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28720" yWindow="-3600" windowWidth="384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D29" i="1"/>
  <c r="B51" i="1"/>
</calcChain>
</file>

<file path=xl/sharedStrings.xml><?xml version="1.0" encoding="utf-8"?>
<sst xmlns="http://schemas.openxmlformats.org/spreadsheetml/2006/main" count="17" uniqueCount="15">
  <si>
    <t>Polynomial Length</t>
  </si>
  <si>
    <t>Recursive FFT</t>
  </si>
  <si>
    <t>Dynamic FFT</t>
  </si>
  <si>
    <t>Simple</t>
  </si>
  <si>
    <t>D&amp;C 4-multiplies</t>
  </si>
  <si>
    <t>D&amp;C 3 Multiplies</t>
  </si>
  <si>
    <t>Algorithm</t>
  </si>
  <si>
    <t>Simple (nested for loops)</t>
  </si>
  <si>
    <t>Divide &amp; Concour with 4 Multiplies</t>
  </si>
  <si>
    <t>Divide &amp; Concour with 3 Multiplies</t>
  </si>
  <si>
    <t>Poly Size when Algorithm Takes Longer</t>
  </si>
  <si>
    <t>Clearly the FFT implementations both will exceed any other implementation</t>
  </si>
  <si>
    <t>given a substantial problem set.</t>
  </si>
  <si>
    <t xml:space="preserve">algorithm is 5.9619 times faster than the recursive algorithm.  </t>
  </si>
  <si>
    <t xml:space="preserve">From the 20 sample points we have on average the Dynamic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</si>
</sst>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Polynomial</a:t>
            </a:r>
            <a:r>
              <a:rPr lang="en-US" baseline="0"/>
              <a:t> Multiplication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 FFT</c:v>
                </c:pt>
              </c:strCache>
            </c:strRef>
          </c:tx>
          <c:spPr>
            <a:ln w="9525" cmpd="sng"/>
          </c:spP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74.66670000000001</c:v>
                </c:pt>
                <c:pt idx="1">
                  <c:v>191.367</c:v>
                </c:pt>
                <c:pt idx="2">
                  <c:v>364.433</c:v>
                </c:pt>
                <c:pt idx="3">
                  <c:v>814.333</c:v>
                </c:pt>
                <c:pt idx="4">
                  <c:v>1377.93</c:v>
                </c:pt>
                <c:pt idx="5">
                  <c:v>3081.43</c:v>
                </c:pt>
                <c:pt idx="6">
                  <c:v>5540.23</c:v>
                </c:pt>
                <c:pt idx="7">
                  <c:v>11006.8</c:v>
                </c:pt>
                <c:pt idx="8">
                  <c:v>24096.7</c:v>
                </c:pt>
                <c:pt idx="9">
                  <c:v>45983.2</c:v>
                </c:pt>
                <c:pt idx="10">
                  <c:v>91023.9</c:v>
                </c:pt>
                <c:pt idx="11">
                  <c:v>183507.0</c:v>
                </c:pt>
                <c:pt idx="12">
                  <c:v>371630.0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Dynamic FFT</c:v>
                </c:pt>
              </c:strCache>
            </c:strRef>
          </c:tx>
          <c:spPr>
            <a:ln w="9525" cmpd="sng"/>
          </c:spP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60.9</c:v>
                </c:pt>
                <c:pt idx="1">
                  <c:v>109.4</c:v>
                </c:pt>
                <c:pt idx="2">
                  <c:v>215.667</c:v>
                </c:pt>
                <c:pt idx="3">
                  <c:v>427.467</c:v>
                </c:pt>
                <c:pt idx="4">
                  <c:v>843.2670000000001</c:v>
                </c:pt>
                <c:pt idx="5">
                  <c:v>1672.9</c:v>
                </c:pt>
                <c:pt idx="6">
                  <c:v>3380.23</c:v>
                </c:pt>
                <c:pt idx="7">
                  <c:v>6872.6</c:v>
                </c:pt>
                <c:pt idx="8">
                  <c:v>13899.5</c:v>
                </c:pt>
                <c:pt idx="9">
                  <c:v>27776.8</c:v>
                </c:pt>
                <c:pt idx="10">
                  <c:v>54591.8</c:v>
                </c:pt>
                <c:pt idx="11">
                  <c:v>110204.0</c:v>
                </c:pt>
                <c:pt idx="12">
                  <c:v>218821.0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Simple</c:v>
                </c:pt>
              </c:strCache>
            </c:strRef>
          </c:tx>
          <c:spPr>
            <a:ln w="9525" cmpd="sng"/>
          </c:spP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7.6</c:v>
                </c:pt>
                <c:pt idx="1">
                  <c:v>14.84</c:v>
                </c:pt>
                <c:pt idx="2">
                  <c:v>28.6</c:v>
                </c:pt>
                <c:pt idx="3">
                  <c:v>67.28</c:v>
                </c:pt>
                <c:pt idx="4">
                  <c:v>202.24</c:v>
                </c:pt>
                <c:pt idx="5">
                  <c:v>293.28</c:v>
                </c:pt>
                <c:pt idx="6">
                  <c:v>740.4</c:v>
                </c:pt>
                <c:pt idx="7">
                  <c:v>1539.72</c:v>
                </c:pt>
                <c:pt idx="8">
                  <c:v>4262.36</c:v>
                </c:pt>
                <c:pt idx="9">
                  <c:v>13746.1</c:v>
                </c:pt>
                <c:pt idx="10">
                  <c:v>49322.1</c:v>
                </c:pt>
                <c:pt idx="11">
                  <c:v>186394.0</c:v>
                </c:pt>
                <c:pt idx="12">
                  <c:v>692528.0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D&amp;C 4-multiplies</c:v>
                </c:pt>
              </c:strCache>
            </c:strRef>
          </c:tx>
          <c:spPr>
            <a:ln w="9525" cmpd="sng"/>
          </c:spP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Sheet1!$E$3:$E$15</c:f>
              <c:numCache>
                <c:formatCode>General</c:formatCode>
                <c:ptCount val="13"/>
                <c:pt idx="0">
                  <c:v>11.28</c:v>
                </c:pt>
                <c:pt idx="1">
                  <c:v>30.64</c:v>
                </c:pt>
                <c:pt idx="2">
                  <c:v>93.36</c:v>
                </c:pt>
                <c:pt idx="3">
                  <c:v>494.12</c:v>
                </c:pt>
                <c:pt idx="4">
                  <c:v>1481.28</c:v>
                </c:pt>
                <c:pt idx="5">
                  <c:v>4683.84</c:v>
                </c:pt>
                <c:pt idx="6">
                  <c:v>17623.6</c:v>
                </c:pt>
                <c:pt idx="7">
                  <c:v>69561.9</c:v>
                </c:pt>
                <c:pt idx="8">
                  <c:v>274056.0</c:v>
                </c:pt>
                <c:pt idx="9" formatCode="0.00E+00">
                  <c:v>1.08E6</c:v>
                </c:pt>
                <c:pt idx="10" formatCode="0.00E+00">
                  <c:v>4.17E6</c:v>
                </c:pt>
                <c:pt idx="11" formatCode="0.00E+00">
                  <c:v>1.68E7</c:v>
                </c:pt>
                <c:pt idx="12" formatCode="0.00E+00">
                  <c:v>6.59548E7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D&amp;C 3 Multiplies</c:v>
                </c:pt>
              </c:strCache>
            </c:strRef>
          </c:tx>
          <c:spPr>
            <a:ln w="9525" cmpd="sng">
              <a:solidFill>
                <a:schemeClr val="accent6">
                  <a:lumMod val="60000"/>
                  <a:lumOff val="40000"/>
                </a:schemeClr>
              </a:solidFill>
            </a:ln>
          </c:spPr>
          <c:xVal>
            <c:numRef>
              <c:f>Sheet1!$A$3:$A$15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Sheet1!$F$3:$F$15</c:f>
              <c:numCache>
                <c:formatCode>General</c:formatCode>
                <c:ptCount val="13"/>
                <c:pt idx="0">
                  <c:v>12.2</c:v>
                </c:pt>
                <c:pt idx="1">
                  <c:v>30.16</c:v>
                </c:pt>
                <c:pt idx="2">
                  <c:v>80.4</c:v>
                </c:pt>
                <c:pt idx="3">
                  <c:v>358.24</c:v>
                </c:pt>
                <c:pt idx="4">
                  <c:v>653.28</c:v>
                </c:pt>
                <c:pt idx="5">
                  <c:v>1898.16</c:v>
                </c:pt>
                <c:pt idx="6">
                  <c:v>5118.2</c:v>
                </c:pt>
                <c:pt idx="7">
                  <c:v>13585.6</c:v>
                </c:pt>
                <c:pt idx="8">
                  <c:v>44325.7</c:v>
                </c:pt>
                <c:pt idx="9">
                  <c:v>123837.0</c:v>
                </c:pt>
                <c:pt idx="10">
                  <c:v>369932.0</c:v>
                </c:pt>
                <c:pt idx="11" formatCode="0.00E+00">
                  <c:v>1.08E6</c:v>
                </c:pt>
                <c:pt idx="12" formatCode="0.00E+00">
                  <c:v>3.2595E6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5480"/>
        <c:axId val="-2129320104"/>
      </c:scatterChart>
      <c:valAx>
        <c:axId val="-2129355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Polynomial Size</a:t>
                </a:r>
                <a:r>
                  <a:rPr lang="en-US" baseline="0"/>
                  <a:t> ( growing logritmically)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20104"/>
        <c:crosses val="autoZero"/>
        <c:crossBetween val="midCat"/>
      </c:valAx>
      <c:valAx>
        <c:axId val="-2129320104"/>
        <c:scaling>
          <c:logBase val="2.0"/>
          <c:orientation val="minMax"/>
        </c:scaling>
        <c:delete val="0"/>
        <c:axPos val="l"/>
        <c:majorGridlines>
          <c:spPr>
            <a:ln w="9525"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(growing logrithmically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55480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Polynomial</a:t>
            </a:r>
            <a:r>
              <a:rPr lang="en-US" baseline="0"/>
              <a:t> Multiplication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 FFT</c:v>
                </c:pt>
              </c:strCache>
            </c:strRef>
          </c:tx>
          <c:spPr>
            <a:ln w="9525" cmpd="sng"/>
          </c:spPr>
          <c:xVal>
            <c:numRef>
              <c:f>Sheet1!$A$3:$A$22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74.66670000000001</c:v>
                </c:pt>
                <c:pt idx="1">
                  <c:v>191.367</c:v>
                </c:pt>
                <c:pt idx="2">
                  <c:v>364.433</c:v>
                </c:pt>
                <c:pt idx="3">
                  <c:v>814.333</c:v>
                </c:pt>
                <c:pt idx="4">
                  <c:v>1377.93</c:v>
                </c:pt>
                <c:pt idx="5">
                  <c:v>3081.43</c:v>
                </c:pt>
                <c:pt idx="6">
                  <c:v>5540.23</c:v>
                </c:pt>
                <c:pt idx="7">
                  <c:v>11006.8</c:v>
                </c:pt>
                <c:pt idx="8">
                  <c:v>24096.7</c:v>
                </c:pt>
                <c:pt idx="9">
                  <c:v>45983.2</c:v>
                </c:pt>
                <c:pt idx="10">
                  <c:v>91023.9</c:v>
                </c:pt>
                <c:pt idx="11">
                  <c:v>183507.0</c:v>
                </c:pt>
                <c:pt idx="12">
                  <c:v>371630.0</c:v>
                </c:pt>
                <c:pt idx="13">
                  <c:v>779881.0</c:v>
                </c:pt>
                <c:pt idx="14" formatCode="0">
                  <c:v>1.56207E6</c:v>
                </c:pt>
                <c:pt idx="15" formatCode="0">
                  <c:v>3.18168E6</c:v>
                </c:pt>
                <c:pt idx="16" formatCode="0">
                  <c:v>6.50131E6</c:v>
                </c:pt>
                <c:pt idx="17" formatCode="0">
                  <c:v>1.3285E7</c:v>
                </c:pt>
                <c:pt idx="18" formatCode="0">
                  <c:v>2.7137E7</c:v>
                </c:pt>
                <c:pt idx="19" formatCode="0">
                  <c:v>5.52889E7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Dynamic FFT</c:v>
                </c:pt>
              </c:strCache>
            </c:strRef>
          </c:tx>
          <c:spPr>
            <a:ln w="9525" cmpd="sng"/>
          </c:spPr>
          <c:xVal>
            <c:numRef>
              <c:f>Sheet1!$A$3:$A$22</c:f>
              <c:numCache>
                <c:formatCode>General</c:formatCode>
                <c:ptCount val="2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  <c:pt idx="14">
                  <c:v>32768.0</c:v>
                </c:pt>
                <c:pt idx="15">
                  <c:v>65536.0</c:v>
                </c:pt>
                <c:pt idx="16">
                  <c:v>131072.0</c:v>
                </c:pt>
                <c:pt idx="17">
                  <c:v>262144.0</c:v>
                </c:pt>
                <c:pt idx="18">
                  <c:v>524288.0</c:v>
                </c:pt>
                <c:pt idx="19">
                  <c:v>1.048576E6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60.9</c:v>
                </c:pt>
                <c:pt idx="1">
                  <c:v>109.4</c:v>
                </c:pt>
                <c:pt idx="2">
                  <c:v>215.667</c:v>
                </c:pt>
                <c:pt idx="3">
                  <c:v>427.467</c:v>
                </c:pt>
                <c:pt idx="4">
                  <c:v>843.2670000000001</c:v>
                </c:pt>
                <c:pt idx="5">
                  <c:v>1672.9</c:v>
                </c:pt>
                <c:pt idx="6">
                  <c:v>3380.23</c:v>
                </c:pt>
                <c:pt idx="7">
                  <c:v>6872.6</c:v>
                </c:pt>
                <c:pt idx="8">
                  <c:v>13899.5</c:v>
                </c:pt>
                <c:pt idx="9">
                  <c:v>27776.8</c:v>
                </c:pt>
                <c:pt idx="10">
                  <c:v>54591.8</c:v>
                </c:pt>
                <c:pt idx="11">
                  <c:v>110204.0</c:v>
                </c:pt>
                <c:pt idx="12">
                  <c:v>218821.0</c:v>
                </c:pt>
                <c:pt idx="13">
                  <c:v>459029.0</c:v>
                </c:pt>
                <c:pt idx="14">
                  <c:v>917172.0</c:v>
                </c:pt>
                <c:pt idx="15" formatCode="0.00E+00">
                  <c:v>1.81729E6</c:v>
                </c:pt>
                <c:pt idx="16" formatCode="0.00E+00">
                  <c:v>3.70797E6</c:v>
                </c:pt>
                <c:pt idx="17" formatCode="0.00E+00">
                  <c:v>7.80229E6</c:v>
                </c:pt>
                <c:pt idx="18" formatCode="0.00E+00">
                  <c:v>1.57738E7</c:v>
                </c:pt>
                <c:pt idx="19" formatCode="0.00E+00">
                  <c:v>3.17675E7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550040"/>
        <c:axId val="-2130207736"/>
      </c:scatterChart>
      <c:valAx>
        <c:axId val="-21245500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Polynomial Size</a:t>
                </a:r>
                <a:r>
                  <a:rPr lang="en-US" sz="1200" baseline="0"/>
                  <a:t> ( growing logritmically)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207736"/>
        <c:crosses val="autoZero"/>
        <c:crossBetween val="midCat"/>
      </c:valAx>
      <c:valAx>
        <c:axId val="-2130207736"/>
        <c:scaling>
          <c:logBase val="2.0"/>
          <c:orientation val="minMax"/>
        </c:scaling>
        <c:delete val="0"/>
        <c:axPos val="l"/>
        <c:majorGridlines>
          <c:spPr>
            <a:ln w="9525"/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Seconds (growing logrithmically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550040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177800</xdr:rowOff>
    </xdr:from>
    <xdr:to>
      <xdr:col>10</xdr:col>
      <xdr:colOff>38100</xdr:colOff>
      <xdr:row>80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</xdr:row>
      <xdr:rowOff>127000</xdr:rowOff>
    </xdr:from>
    <xdr:to>
      <xdr:col>14</xdr:col>
      <xdr:colOff>254000</xdr:colOff>
      <xdr:row>21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Z76"/>
  <sheetViews>
    <sheetView showGridLines="0" tabSelected="1" topLeftCell="C1" workbookViewId="0">
      <selection activeCell="L28" sqref="L28"/>
    </sheetView>
  </sheetViews>
  <sheetFormatPr baseColWidth="10" defaultRowHeight="15" x14ac:dyDescent="0"/>
  <cols>
    <col min="1" max="1" width="16.33203125" style="1" bestFit="1" customWidth="1"/>
    <col min="2" max="2" width="12.33203125" style="1" bestFit="1" customWidth="1"/>
    <col min="3" max="3" width="11.5" style="1" bestFit="1" customWidth="1"/>
    <col min="4" max="4" width="8.1640625" style="1" bestFit="1" customWidth="1"/>
    <col min="5" max="6" width="15" style="1" bestFit="1" customWidth="1"/>
    <col min="7" max="9" width="15" customWidth="1"/>
    <col min="10" max="11" width="10.83203125" style="1"/>
    <col min="12" max="12" width="32.5" style="1" customWidth="1"/>
    <col min="13" max="14" width="22.33203125" style="1" customWidth="1"/>
    <col min="15" max="16384" width="10.83203125" style="1"/>
  </cols>
  <sheetData>
    <row r="2" spans="1:6">
      <c r="A2" s="1" t="s">
        <v>0</v>
      </c>
      <c r="B2" s="1" t="s">
        <v>1</v>
      </c>
      <c r="C2" s="1" t="s">
        <v>2</v>
      </c>
      <c r="D2" s="4" t="s">
        <v>3</v>
      </c>
      <c r="E2" s="4" t="s">
        <v>4</v>
      </c>
      <c r="F2" s="4" t="s">
        <v>5</v>
      </c>
    </row>
    <row r="3" spans="1:6">
      <c r="A3" s="1">
        <v>2</v>
      </c>
      <c r="B3" s="1">
        <v>74.666700000000006</v>
      </c>
      <c r="C3" s="1">
        <v>60.9</v>
      </c>
      <c r="D3" s="4">
        <v>7.6</v>
      </c>
      <c r="E3" s="4">
        <v>11.28</v>
      </c>
      <c r="F3" s="4">
        <v>12.2</v>
      </c>
    </row>
    <row r="4" spans="1:6">
      <c r="A4" s="1">
        <v>4</v>
      </c>
      <c r="B4" s="1">
        <v>191.36699999999999</v>
      </c>
      <c r="C4" s="1">
        <v>109.4</v>
      </c>
      <c r="D4" s="4">
        <v>14.84</v>
      </c>
      <c r="E4" s="4">
        <v>30.64</v>
      </c>
      <c r="F4" s="4">
        <v>30.16</v>
      </c>
    </row>
    <row r="5" spans="1:6">
      <c r="A5" s="1">
        <v>8</v>
      </c>
      <c r="B5" s="1">
        <v>364.43299999999999</v>
      </c>
      <c r="C5" s="1">
        <v>215.667</v>
      </c>
      <c r="D5" s="4">
        <v>28.6</v>
      </c>
      <c r="E5" s="4">
        <v>93.36</v>
      </c>
      <c r="F5" s="4">
        <v>80.400000000000006</v>
      </c>
    </row>
    <row r="6" spans="1:6">
      <c r="A6" s="1">
        <v>16</v>
      </c>
      <c r="B6" s="1">
        <v>814.33299999999997</v>
      </c>
      <c r="C6" s="1">
        <v>427.46699999999998</v>
      </c>
      <c r="D6" s="4">
        <v>67.28</v>
      </c>
      <c r="E6" s="4">
        <v>494.12</v>
      </c>
      <c r="F6" s="4">
        <v>358.24</v>
      </c>
    </row>
    <row r="7" spans="1:6">
      <c r="A7" s="1">
        <v>32</v>
      </c>
      <c r="B7" s="1">
        <v>1377.93</v>
      </c>
      <c r="C7" s="1">
        <v>843.26700000000005</v>
      </c>
      <c r="D7" s="4">
        <v>202.24</v>
      </c>
      <c r="E7" s="4">
        <v>1481.28</v>
      </c>
      <c r="F7" s="4">
        <v>653.28</v>
      </c>
    </row>
    <row r="8" spans="1:6">
      <c r="A8" s="1">
        <v>64</v>
      </c>
      <c r="B8" s="1">
        <v>3081.43</v>
      </c>
      <c r="C8" s="1">
        <v>1672.9</v>
      </c>
      <c r="D8" s="4">
        <v>293.27999999999997</v>
      </c>
      <c r="E8" s="4">
        <v>4683.84</v>
      </c>
      <c r="F8" s="4">
        <v>1898.16</v>
      </c>
    </row>
    <row r="9" spans="1:6">
      <c r="A9" s="1">
        <v>128</v>
      </c>
      <c r="B9" s="1">
        <v>5540.23</v>
      </c>
      <c r="C9" s="1">
        <v>3380.23</v>
      </c>
      <c r="D9" s="4">
        <v>740.4</v>
      </c>
      <c r="E9" s="4">
        <v>17623.599999999999</v>
      </c>
      <c r="F9" s="4">
        <v>5118.2</v>
      </c>
    </row>
    <row r="10" spans="1:6">
      <c r="A10" s="1">
        <v>256</v>
      </c>
      <c r="B10" s="1">
        <v>11006.8</v>
      </c>
      <c r="C10" s="1">
        <v>6872.6</v>
      </c>
      <c r="D10" s="4">
        <v>1539.72</v>
      </c>
      <c r="E10" s="4">
        <v>69561.899999999994</v>
      </c>
      <c r="F10" s="4">
        <v>13585.6</v>
      </c>
    </row>
    <row r="11" spans="1:6">
      <c r="A11" s="1">
        <v>512</v>
      </c>
      <c r="B11" s="1">
        <v>24096.7</v>
      </c>
      <c r="C11" s="1">
        <v>13899.5</v>
      </c>
      <c r="D11" s="4">
        <v>4262.3599999999997</v>
      </c>
      <c r="E11" s="4">
        <v>274056</v>
      </c>
      <c r="F11" s="4">
        <v>44325.7</v>
      </c>
    </row>
    <row r="12" spans="1:6">
      <c r="A12" s="1">
        <v>1024</v>
      </c>
      <c r="B12" s="1">
        <v>45983.199999999997</v>
      </c>
      <c r="C12" s="1">
        <v>27776.799999999999</v>
      </c>
      <c r="D12" s="4">
        <v>13746.1</v>
      </c>
      <c r="E12" s="5">
        <v>1080000</v>
      </c>
      <c r="F12" s="4">
        <v>123837</v>
      </c>
    </row>
    <row r="13" spans="1:6">
      <c r="A13" s="1">
        <v>2048</v>
      </c>
      <c r="B13" s="1">
        <v>91023.9</v>
      </c>
      <c r="C13" s="1">
        <v>54591.8</v>
      </c>
      <c r="D13" s="4">
        <v>49322.1</v>
      </c>
      <c r="E13" s="5">
        <v>4170000</v>
      </c>
      <c r="F13" s="4">
        <v>369932</v>
      </c>
    </row>
    <row r="14" spans="1:6">
      <c r="A14" s="1">
        <v>4096</v>
      </c>
      <c r="B14" s="1">
        <v>183507</v>
      </c>
      <c r="C14" s="1">
        <v>110204</v>
      </c>
      <c r="D14" s="4">
        <v>186394</v>
      </c>
      <c r="E14" s="5">
        <v>16800000</v>
      </c>
      <c r="F14" s="5">
        <v>1080000</v>
      </c>
    </row>
    <row r="15" spans="1:6">
      <c r="A15" s="1">
        <v>8192</v>
      </c>
      <c r="B15" s="1">
        <v>371630</v>
      </c>
      <c r="C15" s="1">
        <v>218821</v>
      </c>
      <c r="D15" s="1">
        <v>692528</v>
      </c>
      <c r="E15" s="6">
        <v>65954800</v>
      </c>
      <c r="F15" s="6">
        <v>3259500</v>
      </c>
    </row>
    <row r="16" spans="1:6">
      <c r="A16" s="1">
        <v>16384</v>
      </c>
      <c r="B16" s="1">
        <v>779881</v>
      </c>
      <c r="C16" s="1">
        <v>459029</v>
      </c>
    </row>
    <row r="17" spans="1:12">
      <c r="A17" s="1">
        <v>32768</v>
      </c>
      <c r="B17" s="2">
        <v>1562070</v>
      </c>
      <c r="C17" s="1">
        <v>917172</v>
      </c>
    </row>
    <row r="18" spans="1:12">
      <c r="A18" s="1">
        <v>65536</v>
      </c>
      <c r="B18" s="2">
        <v>3181680</v>
      </c>
      <c r="C18" s="6">
        <v>1817290</v>
      </c>
    </row>
    <row r="19" spans="1:12">
      <c r="A19" s="1">
        <v>131072</v>
      </c>
      <c r="B19" s="2">
        <v>6501310</v>
      </c>
      <c r="C19" s="6">
        <v>3707970</v>
      </c>
    </row>
    <row r="20" spans="1:12">
      <c r="A20" s="1">
        <v>262144</v>
      </c>
      <c r="B20" s="2">
        <v>13285000</v>
      </c>
      <c r="C20" s="6">
        <v>7802290</v>
      </c>
    </row>
    <row r="21" spans="1:12">
      <c r="A21" s="1">
        <v>524288</v>
      </c>
      <c r="B21" s="2">
        <v>27137000</v>
      </c>
      <c r="C21" s="6">
        <v>15773800</v>
      </c>
    </row>
    <row r="22" spans="1:12">
      <c r="A22" s="1">
        <v>1048576</v>
      </c>
      <c r="B22" s="2">
        <v>55288900</v>
      </c>
      <c r="C22" s="6">
        <v>31767500</v>
      </c>
    </row>
    <row r="24" spans="1:12">
      <c r="L24" s="3" t="s">
        <v>14</v>
      </c>
    </row>
    <row r="25" spans="1:12">
      <c r="L25" s="3" t="s">
        <v>13</v>
      </c>
    </row>
    <row r="28" spans="1:12">
      <c r="B28" s="1">
        <f>C3/B3</f>
        <v>0.81562463588185885</v>
      </c>
    </row>
    <row r="29" spans="1:12">
      <c r="B29" s="1">
        <f t="shared" ref="B29:B43" si="0">C4/B4</f>
        <v>0.57167641233859556</v>
      </c>
      <c r="D29" s="1">
        <f>SUM(B28:B47)/20</f>
        <v>0.59619034309782681</v>
      </c>
    </row>
    <row r="30" spans="1:12">
      <c r="B30" s="1">
        <f t="shared" si="0"/>
        <v>0.59178779089709221</v>
      </c>
    </row>
    <row r="31" spans="1:12">
      <c r="B31" s="1">
        <f t="shared" si="0"/>
        <v>0.5249289909656123</v>
      </c>
    </row>
    <row r="32" spans="1:12">
      <c r="B32" s="1">
        <f t="shared" si="0"/>
        <v>0.61198101500076207</v>
      </c>
    </row>
    <row r="33" spans="2:21">
      <c r="B33" s="1">
        <f t="shared" si="0"/>
        <v>0.54289729119272556</v>
      </c>
    </row>
    <row r="34" spans="2:21">
      <c r="B34" s="1">
        <f t="shared" si="0"/>
        <v>0.61012448941650443</v>
      </c>
    </row>
    <row r="35" spans="2:21">
      <c r="B35" s="1">
        <f t="shared" si="0"/>
        <v>0.62439582803357929</v>
      </c>
      <c r="M35" s="3"/>
      <c r="N35" s="3"/>
      <c r="O35" s="3"/>
      <c r="P35" s="3"/>
      <c r="Q35" s="3"/>
      <c r="R35" s="3"/>
      <c r="S35" s="3"/>
      <c r="T35" s="3"/>
      <c r="U35" s="3"/>
    </row>
    <row r="36" spans="2:21">
      <c r="B36" s="1">
        <f t="shared" si="0"/>
        <v>0.57682172247652164</v>
      </c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2:21">
      <c r="B37" s="1">
        <f t="shared" si="0"/>
        <v>0.60406409297308583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2:21">
      <c r="B38" s="1">
        <f t="shared" si="0"/>
        <v>0.59975237272848125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2:21">
      <c r="B39" s="1">
        <f t="shared" si="0"/>
        <v>0.60054384846354636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>
      <c r="B40" s="1">
        <f t="shared" si="0"/>
        <v>0.58881414309931923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>
      <c r="B41" s="1">
        <f t="shared" si="0"/>
        <v>0.58858851542735369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2:21">
      <c r="B42" s="1">
        <f t="shared" si="0"/>
        <v>0.58715166413797082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2:21">
      <c r="B43" s="1">
        <f t="shared" si="0"/>
        <v>0.57117309094566393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>
      <c r="B44" s="1">
        <f>C19/B19</f>
        <v>0.57034197723228086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2:21">
      <c r="B45" s="1">
        <f>C20/B20</f>
        <v>0.58730071509220927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2:21">
      <c r="B46" s="1">
        <f t="shared" ref="B46:B47" si="1">C21/B21</f>
        <v>0.58126543096141803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2:21">
      <c r="B47" s="1">
        <f t="shared" si="1"/>
        <v>0.57457283469195441</v>
      </c>
      <c r="L47" s="3"/>
      <c r="M47" s="3"/>
      <c r="N47" s="3"/>
      <c r="O47" s="3"/>
      <c r="P47" s="3"/>
      <c r="Q47" s="3"/>
      <c r="R47" s="3"/>
      <c r="S47" s="3"/>
      <c r="T47" s="3"/>
      <c r="U47" s="3"/>
    </row>
    <row r="51" spans="2:2">
      <c r="B51" s="1" t="e">
        <f>SLOPE(A26:A45,B26:B45)</f>
        <v>#DIV/0!</v>
      </c>
    </row>
    <row r="67" spans="12:26" ht="16" thickBot="1"/>
    <row r="68" spans="12:26" ht="16" thickBot="1">
      <c r="M68" s="16" t="s">
        <v>10</v>
      </c>
      <c r="N68" s="17"/>
      <c r="P68" s="3" t="s">
        <v>11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2:26" ht="16" thickBot="1">
      <c r="L69" s="18" t="s">
        <v>6</v>
      </c>
      <c r="M69" s="18" t="s">
        <v>1</v>
      </c>
      <c r="N69" s="18" t="s">
        <v>2</v>
      </c>
      <c r="P69" s="3" t="s">
        <v>12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2:26">
      <c r="L70" s="13" t="s">
        <v>7</v>
      </c>
      <c r="M70" s="14">
        <v>4096</v>
      </c>
      <c r="N70" s="15">
        <v>2048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2:26">
      <c r="L71" s="11" t="s">
        <v>8</v>
      </c>
      <c r="M71" s="7">
        <v>20</v>
      </c>
      <c r="N71" s="8">
        <v>15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2:26">
      <c r="L72" s="12" t="s">
        <v>9</v>
      </c>
      <c r="M72" s="9">
        <v>175</v>
      </c>
      <c r="N72" s="10">
        <v>45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2:26"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2:26"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2:26"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2:26"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</sheetData>
  <mergeCells count="1">
    <mergeCell ref="M68:N68"/>
  </mergeCells>
  <phoneticPr fontId="4" type="noConversion"/>
  <pageMargins left="0.75" right="0.75" top="1" bottom="1" header="0.5" footer="0.5"/>
  <pageSetup scale="9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Christensen</dc:creator>
  <cp:lastModifiedBy>Fred Christensen</cp:lastModifiedBy>
  <cp:lastPrinted>2014-03-25T03:40:05Z</cp:lastPrinted>
  <dcterms:created xsi:type="dcterms:W3CDTF">2014-03-24T07:25:27Z</dcterms:created>
  <dcterms:modified xsi:type="dcterms:W3CDTF">2014-03-25T03:41:10Z</dcterms:modified>
</cp:coreProperties>
</file>