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project\"/>
    </mc:Choice>
  </mc:AlternateContent>
  <xr:revisionPtr revIDLastSave="0" documentId="13_ncr:1_{7C9E4F53-7BD1-4D11-B1E0-AC82C7FA9A50}" xr6:coauthVersionLast="47" xr6:coauthVersionMax="47" xr10:uidLastSave="{00000000-0000-0000-0000-000000000000}"/>
  <bookViews>
    <workbookView xWindow="-120" yWindow="-120" windowWidth="25440" windowHeight="15990" activeTab="4" xr2:uid="{00000000-000D-0000-FFFF-FFFF00000000}"/>
  </bookViews>
  <sheets>
    <sheet name="grades" sheetId="1" r:id="rId1"/>
    <sheet name="average" sheetId="2" r:id="rId2"/>
    <sheet name="all_average" sheetId="5" r:id="rId3"/>
    <sheet name="credits" sheetId="3" r:id="rId4"/>
    <sheet name="workhours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2" i="2"/>
  <c r="D8" i="2"/>
  <c r="D7" i="2"/>
  <c r="D6" i="2"/>
  <c r="D5" i="2"/>
  <c r="D2" i="2"/>
  <c r="D2" i="5" s="1"/>
  <c r="D3" i="2"/>
  <c r="D4" i="2"/>
  <c r="C7" i="2"/>
  <c r="E7" i="2" s="1"/>
  <c r="I7" i="2" s="1"/>
  <c r="B8" i="2"/>
  <c r="B7" i="2"/>
  <c r="B6" i="2"/>
  <c r="B5" i="2"/>
  <c r="B4" i="2"/>
  <c r="B2" i="2"/>
  <c r="B3" i="2"/>
  <c r="E2" i="1"/>
  <c r="E3" i="1"/>
  <c r="E4" i="1"/>
  <c r="E8" i="1"/>
  <c r="C6" i="2" s="1"/>
  <c r="E6" i="2" s="1"/>
  <c r="I6" i="2" s="1"/>
  <c r="E9" i="1"/>
  <c r="E10" i="1"/>
  <c r="E11" i="1"/>
  <c r="E12" i="1"/>
  <c r="E13" i="1"/>
  <c r="E14" i="1"/>
  <c r="C5" i="2" s="1"/>
  <c r="E5" i="2" s="1"/>
  <c r="I5" i="2" s="1"/>
  <c r="E15" i="1"/>
  <c r="E16" i="1"/>
  <c r="E17" i="1"/>
  <c r="E18" i="1"/>
  <c r="E19" i="1"/>
  <c r="E20" i="1"/>
  <c r="C4" i="2" s="1"/>
  <c r="E4" i="2" s="1"/>
  <c r="I4" i="2" s="1"/>
  <c r="E21" i="1"/>
  <c r="E22" i="1"/>
  <c r="E23" i="1"/>
  <c r="E24" i="1"/>
  <c r="E25" i="1"/>
  <c r="E26" i="1"/>
  <c r="E27" i="1"/>
  <c r="C3" i="2" s="1"/>
  <c r="E3" i="2" s="1"/>
  <c r="I3" i="2" s="1"/>
  <c r="E28" i="1"/>
  <c r="C2" i="2" s="1"/>
  <c r="E2" i="2" s="1"/>
  <c r="I2" i="2" s="1"/>
  <c r="E29" i="1"/>
  <c r="E30" i="1"/>
  <c r="E31" i="1"/>
  <c r="E7" i="1"/>
  <c r="E5" i="1"/>
  <c r="E6" i="1"/>
  <c r="B2" i="5" l="1"/>
  <c r="C8" i="2"/>
  <c r="E8" i="2" l="1"/>
  <c r="C2" i="5"/>
  <c r="E2" i="5" s="1"/>
  <c r="F2" i="5" l="1"/>
  <c r="I8" i="2"/>
</calcChain>
</file>

<file path=xl/sharedStrings.xml><?xml version="1.0" encoding="utf-8"?>
<sst xmlns="http://schemas.openxmlformats.org/spreadsheetml/2006/main" count="170" uniqueCount="67">
  <si>
    <t>Semester</t>
  </si>
  <si>
    <t>ECTS</t>
  </si>
  <si>
    <t>Note</t>
  </si>
  <si>
    <t>FS2021</t>
  </si>
  <si>
    <t>Big Data &amp; Social Media</t>
  </si>
  <si>
    <t>Psychology of Voting and Election Campaigns</t>
  </si>
  <si>
    <t>Bachelorarbeit</t>
  </si>
  <si>
    <t>HS2020</t>
  </si>
  <si>
    <t>Europäische Politik (Seminar)</t>
  </si>
  <si>
    <t>Internationale Politik (Vorlesung)</t>
  </si>
  <si>
    <t>Spezialisierung: European Integration</t>
  </si>
  <si>
    <t>Citizen Attitudes, Behavors, and the Study of Policits</t>
  </si>
  <si>
    <t>Markets and Norms</t>
  </si>
  <si>
    <t>Organisations- und Innovationssoziologie</t>
  </si>
  <si>
    <t>FS2020</t>
  </si>
  <si>
    <t>Soziologische Theorie</t>
  </si>
  <si>
    <t>Empirische Sozialforschung</t>
  </si>
  <si>
    <t>Vergleichende Politik (Seminar)</t>
  </si>
  <si>
    <t>Politisches Verhalten (Seminar)</t>
  </si>
  <si>
    <t>Schweizer Politik (Seminar)</t>
  </si>
  <si>
    <t>Europäische Politik (Vorlesung)</t>
  </si>
  <si>
    <t>HS2019</t>
  </si>
  <si>
    <t>Fortgeschrittene Statistik</t>
  </si>
  <si>
    <t>Public Choice (Vorlesung)</t>
  </si>
  <si>
    <t>Politisches Verhalten (Vorlesung)</t>
  </si>
  <si>
    <t>Politikprozesse &amp; Public Policy (Vorlesung)</t>
  </si>
  <si>
    <t>Schweizer Politik (Vorlesung)</t>
  </si>
  <si>
    <t>FS2019</t>
  </si>
  <si>
    <t>Kernkompetenzen Politische Ökonomie: Wichtigste Konzepte der Politischen Ökonomie und ökonomische Grundkonzepte</t>
  </si>
  <si>
    <t>Kernkompetenzen Vergleichende Politikwissenschaft</t>
  </si>
  <si>
    <t>Kernkompetenzen Schweizer Politik. Einführung in das politische System der Schweiz</t>
  </si>
  <si>
    <t>HS2018</t>
  </si>
  <si>
    <t>Kernkompetenz Internationale Beziehungen: Das internationale politische System und die darin agierenden Akteure</t>
  </si>
  <si>
    <t>Kernkompetenz Politische Philosophie</t>
  </si>
  <si>
    <t>Pflichtmodul: Einführung in die Methoden der Politikwissenschaft</t>
  </si>
  <si>
    <t>Kernkompetenzen Policy-Analyse. Einführung in die Grundlagen der Policy-Analyse</t>
  </si>
  <si>
    <t>HS2021</t>
  </si>
  <si>
    <t>Communication, Technology, and Urban Life</t>
  </si>
  <si>
    <t>Arbeits- und Industriesoziologie</t>
  </si>
  <si>
    <t>Einführung in die politische Soziologie</t>
  </si>
  <si>
    <t>weight</t>
  </si>
  <si>
    <t>title</t>
  </si>
  <si>
    <t>avg</t>
  </si>
  <si>
    <t>semester</t>
  </si>
  <si>
    <t>credits</t>
  </si>
  <si>
    <t>cr_sum</t>
  </si>
  <si>
    <t>cr_wgh</t>
  </si>
  <si>
    <t>avg_wgh</t>
  </si>
  <si>
    <t>month</t>
  </si>
  <si>
    <t>hours</t>
  </si>
  <si>
    <t>HS18</t>
  </si>
  <si>
    <t>HS19</t>
  </si>
  <si>
    <t>HS20</t>
  </si>
  <si>
    <t>HS21</t>
  </si>
  <si>
    <t>FS19</t>
  </si>
  <si>
    <t>FS20</t>
  </si>
  <si>
    <t>FS21</t>
  </si>
  <si>
    <t>all</t>
  </si>
  <si>
    <t>avg_wghted</t>
  </si>
  <si>
    <t>A</t>
  </si>
  <si>
    <t>B</t>
  </si>
  <si>
    <t>C</t>
  </si>
  <si>
    <t>D</t>
  </si>
  <si>
    <t>E</t>
  </si>
  <si>
    <t>F</t>
  </si>
  <si>
    <t>G</t>
  </si>
  <si>
    <t>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</si>
</sst>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2" fontId="0" fillId="0" borderId="0" xfId="0" applyNumberFormat="1"/>
    <xf numFmtId="17" fontId="0" fillId="0" borderId="0" xfId="0" applyNumberFormat="1"/>
    <xf numFmtId="0" fontId="0" fillId="0" borderId="0" xfId="0" applyFill="1"/>
    <xf numFmtId="17" fontId="0" fillId="0" borderId="0" xfId="0" applyNumberFormat="1" applyFill="1"/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I13" sqref="I13"/>
    </sheetView>
  </sheetViews>
  <sheetFormatPr baseColWidth="10" defaultColWidth="9.140625" defaultRowHeight="15" x14ac:dyDescent="0.25"/>
  <cols>
    <col min="1" max="1" width="8.5703125" bestFit="1" customWidth="1"/>
    <col min="2" max="2" width="58" customWidth="1"/>
    <col min="3" max="3" width="5" bestFit="1" customWidth="1"/>
    <col min="4" max="4" width="5.140625" bestFit="1" customWidth="1"/>
    <col min="5" max="5" width="10.85546875" bestFit="1" customWidth="1"/>
  </cols>
  <sheetData>
    <row r="1" spans="1:6" x14ac:dyDescent="0.25">
      <c r="A1" t="s">
        <v>0</v>
      </c>
      <c r="B1" t="s">
        <v>41</v>
      </c>
      <c r="C1" t="s">
        <v>1</v>
      </c>
      <c r="D1" t="s">
        <v>2</v>
      </c>
      <c r="E1" t="s">
        <v>40</v>
      </c>
      <c r="F1" t="s">
        <v>66</v>
      </c>
    </row>
    <row r="2" spans="1:6" x14ac:dyDescent="0.25">
      <c r="A2" s="1" t="s">
        <v>36</v>
      </c>
      <c r="B2" t="s">
        <v>37</v>
      </c>
      <c r="C2">
        <v>3</v>
      </c>
      <c r="D2">
        <v>6</v>
      </c>
      <c r="E2">
        <f t="shared" ref="E2:E4" si="0">D2*C2</f>
        <v>18</v>
      </c>
      <c r="F2" t="s">
        <v>65</v>
      </c>
    </row>
    <row r="3" spans="1:6" x14ac:dyDescent="0.25">
      <c r="A3" s="1" t="s">
        <v>36</v>
      </c>
      <c r="B3" t="s">
        <v>38</v>
      </c>
      <c r="C3">
        <v>6</v>
      </c>
      <c r="D3">
        <v>5.5</v>
      </c>
      <c r="E3">
        <f t="shared" si="0"/>
        <v>33</v>
      </c>
      <c r="F3" t="s">
        <v>65</v>
      </c>
    </row>
    <row r="4" spans="1:6" x14ac:dyDescent="0.25">
      <c r="A4" s="1" t="s">
        <v>36</v>
      </c>
      <c r="B4" t="s">
        <v>39</v>
      </c>
      <c r="C4">
        <v>6</v>
      </c>
      <c r="D4">
        <v>6</v>
      </c>
      <c r="E4">
        <f t="shared" si="0"/>
        <v>36</v>
      </c>
      <c r="F4" t="s">
        <v>65</v>
      </c>
    </row>
    <row r="5" spans="1:6" x14ac:dyDescent="0.25">
      <c r="A5" s="7" t="s">
        <v>3</v>
      </c>
      <c r="B5" t="s">
        <v>4</v>
      </c>
      <c r="C5">
        <v>3</v>
      </c>
      <c r="D5">
        <v>5</v>
      </c>
      <c r="E5">
        <f t="shared" ref="E5:E6" si="1">D5*C5</f>
        <v>15</v>
      </c>
      <c r="F5" t="s">
        <v>64</v>
      </c>
    </row>
    <row r="6" spans="1:6" x14ac:dyDescent="0.25">
      <c r="A6" s="7" t="s">
        <v>3</v>
      </c>
      <c r="B6" t="s">
        <v>5</v>
      </c>
      <c r="C6">
        <v>6</v>
      </c>
      <c r="D6">
        <v>5.5</v>
      </c>
      <c r="E6">
        <f t="shared" si="1"/>
        <v>33</v>
      </c>
      <c r="F6" t="s">
        <v>64</v>
      </c>
    </row>
    <row r="7" spans="1:6" x14ac:dyDescent="0.25">
      <c r="A7" s="7" t="s">
        <v>3</v>
      </c>
      <c r="B7" t="s">
        <v>6</v>
      </c>
      <c r="C7">
        <v>15</v>
      </c>
      <c r="D7">
        <v>5.5</v>
      </c>
      <c r="E7">
        <f>D7*C7</f>
        <v>82.5</v>
      </c>
      <c r="F7" t="s">
        <v>64</v>
      </c>
    </row>
    <row r="8" spans="1:6" x14ac:dyDescent="0.25">
      <c r="A8" s="8" t="s">
        <v>7</v>
      </c>
      <c r="B8" t="s">
        <v>8</v>
      </c>
      <c r="C8">
        <v>6</v>
      </c>
      <c r="D8">
        <v>5.5</v>
      </c>
      <c r="E8">
        <f t="shared" ref="E8:E31" si="2">D8*C8</f>
        <v>33</v>
      </c>
      <c r="F8" t="s">
        <v>63</v>
      </c>
    </row>
    <row r="9" spans="1:6" x14ac:dyDescent="0.25">
      <c r="A9" s="8" t="s">
        <v>7</v>
      </c>
      <c r="B9" t="s">
        <v>9</v>
      </c>
      <c r="C9">
        <v>3</v>
      </c>
      <c r="D9">
        <v>6</v>
      </c>
      <c r="E9">
        <f t="shared" si="2"/>
        <v>18</v>
      </c>
      <c r="F9" t="s">
        <v>63</v>
      </c>
    </row>
    <row r="10" spans="1:6" x14ac:dyDescent="0.25">
      <c r="A10" s="8" t="s">
        <v>7</v>
      </c>
      <c r="B10" t="s">
        <v>10</v>
      </c>
      <c r="C10">
        <v>6</v>
      </c>
      <c r="D10">
        <v>6</v>
      </c>
      <c r="E10">
        <f t="shared" si="2"/>
        <v>36</v>
      </c>
      <c r="F10" t="s">
        <v>63</v>
      </c>
    </row>
    <row r="11" spans="1:6" x14ac:dyDescent="0.25">
      <c r="A11" s="8" t="s">
        <v>7</v>
      </c>
      <c r="B11" t="s">
        <v>11</v>
      </c>
      <c r="C11">
        <v>6</v>
      </c>
      <c r="D11">
        <v>5.5</v>
      </c>
      <c r="E11">
        <f t="shared" si="2"/>
        <v>33</v>
      </c>
      <c r="F11" t="s">
        <v>63</v>
      </c>
    </row>
    <row r="12" spans="1:6" x14ac:dyDescent="0.25">
      <c r="A12" s="8" t="s">
        <v>7</v>
      </c>
      <c r="B12" t="s">
        <v>12</v>
      </c>
      <c r="C12">
        <v>6</v>
      </c>
      <c r="D12">
        <v>5.5</v>
      </c>
      <c r="E12">
        <f t="shared" si="2"/>
        <v>33</v>
      </c>
      <c r="F12" t="s">
        <v>63</v>
      </c>
    </row>
    <row r="13" spans="1:6" x14ac:dyDescent="0.25">
      <c r="A13" s="8" t="s">
        <v>7</v>
      </c>
      <c r="B13" t="s">
        <v>13</v>
      </c>
      <c r="C13">
        <v>6</v>
      </c>
      <c r="D13">
        <v>4.5</v>
      </c>
      <c r="E13">
        <f t="shared" si="2"/>
        <v>27</v>
      </c>
      <c r="F13" t="s">
        <v>63</v>
      </c>
    </row>
    <row r="14" spans="1:6" x14ac:dyDescent="0.25">
      <c r="A14" s="9" t="s">
        <v>14</v>
      </c>
      <c r="B14" t="s">
        <v>15</v>
      </c>
      <c r="C14">
        <v>9</v>
      </c>
      <c r="D14">
        <v>4.5</v>
      </c>
      <c r="E14">
        <f t="shared" si="2"/>
        <v>40.5</v>
      </c>
      <c r="F14" t="s">
        <v>62</v>
      </c>
    </row>
    <row r="15" spans="1:6" x14ac:dyDescent="0.25">
      <c r="A15" s="9" t="s">
        <v>14</v>
      </c>
      <c r="B15" t="s">
        <v>16</v>
      </c>
      <c r="C15">
        <v>6</v>
      </c>
      <c r="D15">
        <v>5.5</v>
      </c>
      <c r="E15">
        <f t="shared" si="2"/>
        <v>33</v>
      </c>
      <c r="F15" t="s">
        <v>62</v>
      </c>
    </row>
    <row r="16" spans="1:6" x14ac:dyDescent="0.25">
      <c r="A16" s="9" t="s">
        <v>14</v>
      </c>
      <c r="B16" t="s">
        <v>17</v>
      </c>
      <c r="C16">
        <v>6</v>
      </c>
      <c r="D16">
        <v>5.5</v>
      </c>
      <c r="E16">
        <f t="shared" si="2"/>
        <v>33</v>
      </c>
      <c r="F16" t="s">
        <v>62</v>
      </c>
    </row>
    <row r="17" spans="1:6" x14ac:dyDescent="0.25">
      <c r="A17" s="9" t="s">
        <v>14</v>
      </c>
      <c r="B17" t="s">
        <v>18</v>
      </c>
      <c r="C17">
        <v>6</v>
      </c>
      <c r="D17">
        <v>6</v>
      </c>
      <c r="E17">
        <f t="shared" si="2"/>
        <v>36</v>
      </c>
      <c r="F17" t="s">
        <v>62</v>
      </c>
    </row>
    <row r="18" spans="1:6" x14ac:dyDescent="0.25">
      <c r="A18" s="9" t="s">
        <v>14</v>
      </c>
      <c r="B18" t="s">
        <v>19</v>
      </c>
      <c r="C18">
        <v>6</v>
      </c>
      <c r="D18">
        <v>4.5</v>
      </c>
      <c r="E18">
        <f t="shared" si="2"/>
        <v>27</v>
      </c>
      <c r="F18" t="s">
        <v>62</v>
      </c>
    </row>
    <row r="19" spans="1:6" x14ac:dyDescent="0.25">
      <c r="A19" s="9" t="s">
        <v>14</v>
      </c>
      <c r="B19" t="s">
        <v>20</v>
      </c>
      <c r="C19">
        <v>3</v>
      </c>
      <c r="D19">
        <v>5</v>
      </c>
      <c r="E19">
        <f t="shared" si="2"/>
        <v>15</v>
      </c>
      <c r="F19" t="s">
        <v>62</v>
      </c>
    </row>
    <row r="20" spans="1:6" x14ac:dyDescent="0.25">
      <c r="A20" s="7" t="s">
        <v>21</v>
      </c>
      <c r="B20" t="s">
        <v>22</v>
      </c>
      <c r="C20">
        <v>6</v>
      </c>
      <c r="D20">
        <v>4</v>
      </c>
      <c r="E20">
        <f t="shared" si="2"/>
        <v>24</v>
      </c>
      <c r="F20" t="s">
        <v>61</v>
      </c>
    </row>
    <row r="21" spans="1:6" x14ac:dyDescent="0.25">
      <c r="A21" s="7" t="s">
        <v>21</v>
      </c>
      <c r="B21" t="s">
        <v>23</v>
      </c>
      <c r="C21">
        <v>3</v>
      </c>
      <c r="D21">
        <v>4.5</v>
      </c>
      <c r="E21">
        <f t="shared" si="2"/>
        <v>13.5</v>
      </c>
      <c r="F21" t="s">
        <v>61</v>
      </c>
    </row>
    <row r="22" spans="1:6" x14ac:dyDescent="0.25">
      <c r="A22" s="7" t="s">
        <v>21</v>
      </c>
      <c r="B22" t="s">
        <v>24</v>
      </c>
      <c r="C22">
        <v>3</v>
      </c>
      <c r="D22">
        <v>4.5</v>
      </c>
      <c r="E22">
        <f t="shared" si="2"/>
        <v>13.5</v>
      </c>
      <c r="F22" t="s">
        <v>61</v>
      </c>
    </row>
    <row r="23" spans="1:6" x14ac:dyDescent="0.25">
      <c r="A23" s="7" t="s">
        <v>21</v>
      </c>
      <c r="B23" t="s">
        <v>25</v>
      </c>
      <c r="C23">
        <v>3</v>
      </c>
      <c r="D23">
        <v>4.5</v>
      </c>
      <c r="E23">
        <f t="shared" si="2"/>
        <v>13.5</v>
      </c>
      <c r="F23" t="s">
        <v>61</v>
      </c>
    </row>
    <row r="24" spans="1:6" x14ac:dyDescent="0.25">
      <c r="A24" s="7" t="s">
        <v>21</v>
      </c>
      <c r="B24" t="s">
        <v>26</v>
      </c>
      <c r="C24">
        <v>3</v>
      </c>
      <c r="D24">
        <v>5</v>
      </c>
      <c r="E24">
        <f t="shared" si="2"/>
        <v>15</v>
      </c>
      <c r="F24" t="s">
        <v>61</v>
      </c>
    </row>
    <row r="25" spans="1:6" x14ac:dyDescent="0.25">
      <c r="A25" s="10" t="s">
        <v>27</v>
      </c>
      <c r="B25" t="s">
        <v>28</v>
      </c>
      <c r="C25">
        <v>6</v>
      </c>
      <c r="D25">
        <v>4</v>
      </c>
      <c r="E25">
        <f t="shared" si="2"/>
        <v>24</v>
      </c>
      <c r="F25" t="s">
        <v>60</v>
      </c>
    </row>
    <row r="26" spans="1:6" x14ac:dyDescent="0.25">
      <c r="A26" s="10" t="s">
        <v>27</v>
      </c>
      <c r="B26" t="s">
        <v>29</v>
      </c>
      <c r="C26">
        <v>6</v>
      </c>
      <c r="D26">
        <v>4.5</v>
      </c>
      <c r="E26">
        <f t="shared" si="2"/>
        <v>27</v>
      </c>
      <c r="F26" t="s">
        <v>60</v>
      </c>
    </row>
    <row r="27" spans="1:6" x14ac:dyDescent="0.25">
      <c r="A27" s="10" t="s">
        <v>27</v>
      </c>
      <c r="B27" t="s">
        <v>30</v>
      </c>
      <c r="C27">
        <v>6</v>
      </c>
      <c r="D27">
        <v>4.5</v>
      </c>
      <c r="E27">
        <f t="shared" si="2"/>
        <v>27</v>
      </c>
      <c r="F27" t="s">
        <v>60</v>
      </c>
    </row>
    <row r="28" spans="1:6" x14ac:dyDescent="0.25">
      <c r="A28" s="11" t="s">
        <v>31</v>
      </c>
      <c r="B28" t="s">
        <v>32</v>
      </c>
      <c r="C28">
        <v>6</v>
      </c>
      <c r="D28">
        <v>5</v>
      </c>
      <c r="E28">
        <f t="shared" si="2"/>
        <v>30</v>
      </c>
      <c r="F28" t="s">
        <v>59</v>
      </c>
    </row>
    <row r="29" spans="1:6" x14ac:dyDescent="0.25">
      <c r="A29" s="11" t="s">
        <v>31</v>
      </c>
      <c r="B29" t="s">
        <v>33</v>
      </c>
      <c r="C29">
        <v>6</v>
      </c>
      <c r="D29">
        <v>5</v>
      </c>
      <c r="E29">
        <f t="shared" si="2"/>
        <v>30</v>
      </c>
      <c r="F29" t="s">
        <v>59</v>
      </c>
    </row>
    <row r="30" spans="1:6" x14ac:dyDescent="0.25">
      <c r="A30" s="11" t="s">
        <v>31</v>
      </c>
      <c r="B30" t="s">
        <v>34</v>
      </c>
      <c r="C30">
        <v>4</v>
      </c>
      <c r="D30">
        <v>4.5</v>
      </c>
      <c r="E30">
        <f t="shared" si="2"/>
        <v>18</v>
      </c>
      <c r="F30" t="s">
        <v>59</v>
      </c>
    </row>
    <row r="31" spans="1:6" x14ac:dyDescent="0.25">
      <c r="A31" s="11" t="s">
        <v>31</v>
      </c>
      <c r="B31" t="s">
        <v>35</v>
      </c>
      <c r="C31">
        <v>6</v>
      </c>
      <c r="D31">
        <v>6</v>
      </c>
      <c r="E31">
        <f t="shared" si="2"/>
        <v>36</v>
      </c>
      <c r="F31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74B1-05CB-421D-A148-A23BE3ACC927}">
  <dimension ref="A1:I8"/>
  <sheetViews>
    <sheetView workbookViewId="0">
      <selection activeCell="H19" sqref="H19"/>
    </sheetView>
  </sheetViews>
  <sheetFormatPr baseColWidth="10" defaultColWidth="9.140625" defaultRowHeight="15" x14ac:dyDescent="0.25"/>
  <cols>
    <col min="1" max="1" width="8.42578125" bestFit="1" customWidth="1"/>
    <col min="2" max="2" width="24.7109375" style="2" customWidth="1"/>
    <col min="3" max="4" width="6.85546875" style="2" bestFit="1" customWidth="1"/>
    <col min="5" max="5" width="12" style="2" bestFit="1" customWidth="1"/>
  </cols>
  <sheetData>
    <row r="1" spans="1:9" x14ac:dyDescent="0.25">
      <c r="A1" t="s">
        <v>43</v>
      </c>
      <c r="B1" s="2" t="s">
        <v>42</v>
      </c>
      <c r="C1" s="2" t="s">
        <v>46</v>
      </c>
      <c r="D1" s="2" t="s">
        <v>45</v>
      </c>
      <c r="E1" s="2" t="s">
        <v>47</v>
      </c>
    </row>
    <row r="2" spans="1:9" x14ac:dyDescent="0.25">
      <c r="A2" t="s">
        <v>31</v>
      </c>
      <c r="B2" s="2">
        <f>AVERAGE(grades!D28:D31)</f>
        <v>5.125</v>
      </c>
      <c r="C2" s="2">
        <f>SUM(grades!E28:E31)</f>
        <v>114</v>
      </c>
      <c r="D2" s="2">
        <f>SUM(grades!C28:C31)</f>
        <v>22</v>
      </c>
      <c r="E2" s="2">
        <f>C2/D2</f>
        <v>5.1818181818181817</v>
      </c>
      <c r="H2" t="str">
        <f>A2</f>
        <v>HS2018</v>
      </c>
      <c r="I2" s="2">
        <f>E2</f>
        <v>5.1818181818181817</v>
      </c>
    </row>
    <row r="3" spans="1:9" x14ac:dyDescent="0.25">
      <c r="A3" t="s">
        <v>27</v>
      </c>
      <c r="B3" s="2">
        <f>AVERAGE(grades!D25:D27)</f>
        <v>4.333333333333333</v>
      </c>
      <c r="C3" s="2">
        <f>SUM(grades!E25:E27)</f>
        <v>78</v>
      </c>
      <c r="D3" s="2">
        <f>SUM(grades!C25:C27)</f>
        <v>18</v>
      </c>
      <c r="E3" s="2">
        <f t="shared" ref="E3:E8" si="0">C3/D3</f>
        <v>4.333333333333333</v>
      </c>
      <c r="H3" t="str">
        <f t="shared" ref="H3:H8" si="1">A3</f>
        <v>FS2019</v>
      </c>
      <c r="I3" s="2">
        <f t="shared" ref="I3:I8" si="2">E3</f>
        <v>4.333333333333333</v>
      </c>
    </row>
    <row r="4" spans="1:9" x14ac:dyDescent="0.25">
      <c r="A4" t="s">
        <v>21</v>
      </c>
      <c r="B4" s="2">
        <f>AVERAGE(grades!D20:D24)</f>
        <v>4.5</v>
      </c>
      <c r="C4" s="2">
        <f>SUM(grades!E20:E24)</f>
        <v>79.5</v>
      </c>
      <c r="D4" s="2">
        <f>SUM(grades!C20:C24)</f>
        <v>18</v>
      </c>
      <c r="E4" s="2">
        <f t="shared" si="0"/>
        <v>4.416666666666667</v>
      </c>
      <c r="H4" t="str">
        <f t="shared" si="1"/>
        <v>HS2019</v>
      </c>
      <c r="I4" s="2">
        <f t="shared" si="2"/>
        <v>4.416666666666667</v>
      </c>
    </row>
    <row r="5" spans="1:9" x14ac:dyDescent="0.25">
      <c r="A5" t="s">
        <v>14</v>
      </c>
      <c r="B5" s="2">
        <f>AVERAGE(grades!D14:D19)</f>
        <v>5.166666666666667</v>
      </c>
      <c r="C5" s="2">
        <f>SUM(grades!E14:E19)</f>
        <v>184.5</v>
      </c>
      <c r="D5" s="2">
        <f>SUM(grades!C14:C19)</f>
        <v>36</v>
      </c>
      <c r="E5" s="2">
        <f t="shared" si="0"/>
        <v>5.125</v>
      </c>
      <c r="H5" t="str">
        <f t="shared" si="1"/>
        <v>FS2020</v>
      </c>
      <c r="I5" s="2">
        <f t="shared" si="2"/>
        <v>5.125</v>
      </c>
    </row>
    <row r="6" spans="1:9" x14ac:dyDescent="0.25">
      <c r="A6" t="s">
        <v>7</v>
      </c>
      <c r="B6" s="2">
        <f>AVERAGE(grades!D8:D13)</f>
        <v>5.5</v>
      </c>
      <c r="C6" s="2">
        <f>SUM(grades!E8:E13)</f>
        <v>180</v>
      </c>
      <c r="D6" s="2">
        <f>SUM(grades!C8:C13)</f>
        <v>33</v>
      </c>
      <c r="E6" s="2">
        <f t="shared" si="0"/>
        <v>5.4545454545454541</v>
      </c>
      <c r="H6" t="str">
        <f t="shared" si="1"/>
        <v>HS2020</v>
      </c>
      <c r="I6" s="2">
        <f t="shared" si="2"/>
        <v>5.4545454545454541</v>
      </c>
    </row>
    <row r="7" spans="1:9" x14ac:dyDescent="0.25">
      <c r="A7" t="s">
        <v>3</v>
      </c>
      <c r="B7" s="2">
        <f>AVERAGE(grades!D5:D7)</f>
        <v>5.333333333333333</v>
      </c>
      <c r="C7" s="2">
        <f>SUM(grades!E5:E7)</f>
        <v>130.5</v>
      </c>
      <c r="D7" s="2">
        <f>SUM(grades!C5:C7)</f>
        <v>24</v>
      </c>
      <c r="E7" s="2">
        <f t="shared" si="0"/>
        <v>5.4375</v>
      </c>
      <c r="H7" t="str">
        <f t="shared" si="1"/>
        <v>FS2021</v>
      </c>
      <c r="I7" s="2">
        <f t="shared" si="2"/>
        <v>5.4375</v>
      </c>
    </row>
    <row r="8" spans="1:9" x14ac:dyDescent="0.25">
      <c r="A8" t="s">
        <v>36</v>
      </c>
      <c r="B8" s="2">
        <f>AVERAGE(grades!D2:D4)</f>
        <v>5.833333333333333</v>
      </c>
      <c r="C8" s="2">
        <f>SUM(grades!E2:E4)</f>
        <v>87</v>
      </c>
      <c r="D8" s="2">
        <f>SUM(grades!C2:C4)</f>
        <v>15</v>
      </c>
      <c r="E8" s="2">
        <f t="shared" si="0"/>
        <v>5.8</v>
      </c>
      <c r="H8" t="str">
        <f t="shared" si="1"/>
        <v>HS2021</v>
      </c>
      <c r="I8" s="2">
        <f t="shared" si="2"/>
        <v>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9A48-10DA-4AC4-9F8E-F05369AD7531}">
  <dimension ref="A1:F2"/>
  <sheetViews>
    <sheetView workbookViewId="0">
      <selection activeCell="F2" sqref="F2"/>
    </sheetView>
  </sheetViews>
  <sheetFormatPr baseColWidth="10" defaultColWidth="9.140625" defaultRowHeight="15" x14ac:dyDescent="0.25"/>
  <cols>
    <col min="1" max="1" width="8.42578125" bestFit="1" customWidth="1"/>
    <col min="2" max="2" width="4.5703125" bestFit="1" customWidth="1"/>
    <col min="3" max="4" width="6.85546875" bestFit="1" customWidth="1"/>
    <col min="5" max="5" width="12" bestFit="1" customWidth="1"/>
    <col min="6" max="6" width="10.7109375" bestFit="1" customWidth="1"/>
  </cols>
  <sheetData>
    <row r="1" spans="1:6" x14ac:dyDescent="0.25">
      <c r="A1" t="s">
        <v>43</v>
      </c>
      <c r="B1" s="2" t="s">
        <v>42</v>
      </c>
      <c r="C1" s="2" t="s">
        <v>46</v>
      </c>
      <c r="D1" s="2" t="s">
        <v>45</v>
      </c>
      <c r="E1" s="2" t="s">
        <v>47</v>
      </c>
      <c r="F1" s="2" t="s">
        <v>58</v>
      </c>
    </row>
    <row r="2" spans="1:6" x14ac:dyDescent="0.25">
      <c r="A2" t="s">
        <v>57</v>
      </c>
      <c r="B2" s="2">
        <f>AVERAGE(average!B2:B8)</f>
        <v>5.1130952380952381</v>
      </c>
      <c r="C2" s="2">
        <f>SUM(average!C2:C8)</f>
        <v>853.5</v>
      </c>
      <c r="D2" s="2">
        <f>SUM(average!D2:D8)</f>
        <v>166</v>
      </c>
      <c r="E2">
        <f>C2/D2</f>
        <v>5.1415662650602414</v>
      </c>
      <c r="F2" s="2">
        <f>AVERAGE(average!E2:E8)</f>
        <v>5.10698051948052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28A2-2C9C-4E04-A6E3-84FA0569EF11}">
  <dimension ref="A1:B8"/>
  <sheetViews>
    <sheetView workbookViewId="0">
      <selection activeCell="P11" sqref="P11"/>
    </sheetView>
  </sheetViews>
  <sheetFormatPr baseColWidth="10" defaultColWidth="9.140625" defaultRowHeight="15" x14ac:dyDescent="0.25"/>
  <sheetData>
    <row r="1" spans="1:2" x14ac:dyDescent="0.25">
      <c r="A1" t="s">
        <v>43</v>
      </c>
      <c r="B1" t="s">
        <v>44</v>
      </c>
    </row>
    <row r="2" spans="1:2" x14ac:dyDescent="0.25">
      <c r="A2" t="s">
        <v>31</v>
      </c>
      <c r="B2">
        <v>25</v>
      </c>
    </row>
    <row r="3" spans="1:2" x14ac:dyDescent="0.25">
      <c r="A3" t="s">
        <v>27</v>
      </c>
      <c r="B3">
        <v>18</v>
      </c>
    </row>
    <row r="4" spans="1:2" x14ac:dyDescent="0.25">
      <c r="A4" t="s">
        <v>21</v>
      </c>
      <c r="B4">
        <v>24</v>
      </c>
    </row>
    <row r="5" spans="1:2" x14ac:dyDescent="0.25">
      <c r="A5" t="s">
        <v>14</v>
      </c>
      <c r="B5">
        <v>36</v>
      </c>
    </row>
    <row r="6" spans="1:2" x14ac:dyDescent="0.25">
      <c r="A6" t="s">
        <v>7</v>
      </c>
      <c r="B6">
        <v>36</v>
      </c>
    </row>
    <row r="7" spans="1:2" x14ac:dyDescent="0.25">
      <c r="A7" t="s">
        <v>3</v>
      </c>
      <c r="B7">
        <v>30</v>
      </c>
    </row>
    <row r="8" spans="1:2" x14ac:dyDescent="0.25">
      <c r="A8" t="s">
        <v>36</v>
      </c>
      <c r="B8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FC11-3677-4CC0-9EC9-F65D10D47052}">
  <dimension ref="A1:C44"/>
  <sheetViews>
    <sheetView tabSelected="1" workbookViewId="0">
      <selection activeCell="Q17" sqref="Q17"/>
    </sheetView>
  </sheetViews>
  <sheetFormatPr baseColWidth="10" defaultColWidth="9.140625" defaultRowHeight="15" x14ac:dyDescent="0.25"/>
  <cols>
    <col min="2" max="2" width="10.5703125" bestFit="1" customWidth="1"/>
    <col min="3" max="3" width="7.5703125" style="6" bestFit="1" customWidth="1"/>
  </cols>
  <sheetData>
    <row r="1" spans="1:3" x14ac:dyDescent="0.25">
      <c r="A1" t="s">
        <v>43</v>
      </c>
      <c r="B1" t="s">
        <v>48</v>
      </c>
      <c r="C1" s="6" t="s">
        <v>49</v>
      </c>
    </row>
    <row r="2" spans="1:3" x14ac:dyDescent="0.25">
      <c r="A2" t="s">
        <v>50</v>
      </c>
      <c r="B2" s="3">
        <v>43344</v>
      </c>
      <c r="C2" s="6">
        <v>13</v>
      </c>
    </row>
    <row r="3" spans="1:3" x14ac:dyDescent="0.25">
      <c r="A3" t="s">
        <v>50</v>
      </c>
      <c r="B3" s="3">
        <v>43374</v>
      </c>
      <c r="C3" s="6">
        <v>51</v>
      </c>
    </row>
    <row r="4" spans="1:3" x14ac:dyDescent="0.25">
      <c r="A4" t="s">
        <v>50</v>
      </c>
      <c r="B4" s="3">
        <v>43405</v>
      </c>
      <c r="C4" s="6">
        <v>48.6</v>
      </c>
    </row>
    <row r="5" spans="1:3" x14ac:dyDescent="0.25">
      <c r="A5" t="s">
        <v>50</v>
      </c>
      <c r="B5" s="3">
        <v>43435</v>
      </c>
      <c r="C5" s="6">
        <v>21</v>
      </c>
    </row>
    <row r="6" spans="1:3" x14ac:dyDescent="0.25">
      <c r="A6" t="s">
        <v>50</v>
      </c>
      <c r="B6" s="5">
        <v>43466</v>
      </c>
      <c r="C6" s="6">
        <v>65.5</v>
      </c>
    </row>
    <row r="7" spans="1:3" x14ac:dyDescent="0.25">
      <c r="A7" t="s">
        <v>50</v>
      </c>
      <c r="B7" s="3">
        <v>43497</v>
      </c>
      <c r="C7" s="6">
        <v>40.409999999999997</v>
      </c>
    </row>
    <row r="8" spans="1:3" x14ac:dyDescent="0.25">
      <c r="A8" t="s">
        <v>54</v>
      </c>
      <c r="B8" s="3">
        <v>43525</v>
      </c>
      <c r="C8" s="6">
        <v>35.75</v>
      </c>
    </row>
    <row r="9" spans="1:3" x14ac:dyDescent="0.25">
      <c r="A9" t="s">
        <v>54</v>
      </c>
      <c r="B9" s="3">
        <v>43556</v>
      </c>
      <c r="C9" s="6">
        <v>49.2</v>
      </c>
    </row>
    <row r="10" spans="1:3" x14ac:dyDescent="0.25">
      <c r="A10" t="s">
        <v>54</v>
      </c>
      <c r="B10" s="3">
        <v>43586</v>
      </c>
      <c r="C10" s="6">
        <v>52</v>
      </c>
    </row>
    <row r="11" spans="1:3" x14ac:dyDescent="0.25">
      <c r="A11" t="s">
        <v>54</v>
      </c>
      <c r="B11" s="3">
        <v>43617</v>
      </c>
      <c r="C11" s="6">
        <v>98</v>
      </c>
    </row>
    <row r="12" spans="1:3" x14ac:dyDescent="0.25">
      <c r="A12" t="s">
        <v>54</v>
      </c>
      <c r="B12" s="3">
        <v>43647</v>
      </c>
      <c r="C12" s="6">
        <v>63</v>
      </c>
    </row>
    <row r="13" spans="1:3" x14ac:dyDescent="0.25">
      <c r="A13" t="s">
        <v>54</v>
      </c>
      <c r="B13" s="3">
        <v>43678</v>
      </c>
      <c r="C13" s="6">
        <v>73.5</v>
      </c>
    </row>
    <row r="14" spans="1:3" x14ac:dyDescent="0.25">
      <c r="A14" t="s">
        <v>51</v>
      </c>
      <c r="B14" s="3">
        <v>43709</v>
      </c>
      <c r="C14" s="6">
        <v>61</v>
      </c>
    </row>
    <row r="15" spans="1:3" x14ac:dyDescent="0.25">
      <c r="A15" t="s">
        <v>51</v>
      </c>
      <c r="B15" s="3">
        <v>43739</v>
      </c>
      <c r="C15" s="6">
        <v>33</v>
      </c>
    </row>
    <row r="16" spans="1:3" x14ac:dyDescent="0.25">
      <c r="A16" t="s">
        <v>51</v>
      </c>
      <c r="B16" s="5">
        <v>43770</v>
      </c>
      <c r="C16" s="6">
        <v>47.2</v>
      </c>
    </row>
    <row r="17" spans="1:3" x14ac:dyDescent="0.25">
      <c r="A17" t="s">
        <v>51</v>
      </c>
      <c r="B17" s="5">
        <v>43800</v>
      </c>
      <c r="C17" s="6">
        <v>82</v>
      </c>
    </row>
    <row r="18" spans="1:3" x14ac:dyDescent="0.25">
      <c r="A18" t="s">
        <v>51</v>
      </c>
      <c r="B18" s="5">
        <v>43831</v>
      </c>
      <c r="C18" s="6">
        <v>82</v>
      </c>
    </row>
    <row r="19" spans="1:3" x14ac:dyDescent="0.25">
      <c r="A19" t="s">
        <v>51</v>
      </c>
      <c r="B19" s="5">
        <v>43862</v>
      </c>
      <c r="C19" s="6">
        <v>104</v>
      </c>
    </row>
    <row r="20" spans="1:3" x14ac:dyDescent="0.25">
      <c r="A20" t="s">
        <v>55</v>
      </c>
      <c r="B20" s="5">
        <v>43891</v>
      </c>
      <c r="C20" s="6">
        <v>105</v>
      </c>
    </row>
    <row r="21" spans="1:3" x14ac:dyDescent="0.25">
      <c r="A21" t="s">
        <v>55</v>
      </c>
      <c r="B21" s="5">
        <v>43922</v>
      </c>
      <c r="C21" s="6">
        <v>77</v>
      </c>
    </row>
    <row r="22" spans="1:3" x14ac:dyDescent="0.25">
      <c r="A22" t="s">
        <v>55</v>
      </c>
      <c r="B22" s="5">
        <v>43952</v>
      </c>
      <c r="C22" s="6">
        <v>82</v>
      </c>
    </row>
    <row r="23" spans="1:3" x14ac:dyDescent="0.25">
      <c r="A23" t="s">
        <v>55</v>
      </c>
      <c r="B23" s="5">
        <v>43983</v>
      </c>
      <c r="C23" s="6">
        <v>56</v>
      </c>
    </row>
    <row r="24" spans="1:3" x14ac:dyDescent="0.25">
      <c r="A24" t="s">
        <v>55</v>
      </c>
      <c r="B24" s="5">
        <v>44013</v>
      </c>
      <c r="C24" s="6">
        <v>127</v>
      </c>
    </row>
    <row r="25" spans="1:3" x14ac:dyDescent="0.25">
      <c r="A25" t="s">
        <v>55</v>
      </c>
      <c r="B25" s="5">
        <v>44044</v>
      </c>
      <c r="C25" s="6">
        <v>56</v>
      </c>
    </row>
    <row r="26" spans="1:3" x14ac:dyDescent="0.25">
      <c r="A26" t="s">
        <v>52</v>
      </c>
      <c r="B26" s="5">
        <v>44075</v>
      </c>
      <c r="C26" s="6">
        <v>93</v>
      </c>
    </row>
    <row r="27" spans="1:3" x14ac:dyDescent="0.25">
      <c r="A27" t="s">
        <v>52</v>
      </c>
      <c r="B27" s="5">
        <v>44105</v>
      </c>
      <c r="C27" s="6">
        <v>27</v>
      </c>
    </row>
    <row r="28" spans="1:3" x14ac:dyDescent="0.25">
      <c r="A28" t="s">
        <v>52</v>
      </c>
      <c r="B28" s="5">
        <v>44136</v>
      </c>
      <c r="C28" s="6">
        <v>20</v>
      </c>
    </row>
    <row r="29" spans="1:3" x14ac:dyDescent="0.25">
      <c r="A29" t="s">
        <v>52</v>
      </c>
      <c r="B29" s="5">
        <v>44166</v>
      </c>
      <c r="C29" s="6">
        <v>48</v>
      </c>
    </row>
    <row r="30" spans="1:3" x14ac:dyDescent="0.25">
      <c r="A30" t="s">
        <v>52</v>
      </c>
      <c r="B30" s="5">
        <v>44197</v>
      </c>
      <c r="C30" s="6">
        <v>149</v>
      </c>
    </row>
    <row r="31" spans="1:3" x14ac:dyDescent="0.25">
      <c r="A31" t="s">
        <v>52</v>
      </c>
      <c r="B31" s="5">
        <v>44228</v>
      </c>
      <c r="C31" s="6">
        <v>126</v>
      </c>
    </row>
    <row r="32" spans="1:3" x14ac:dyDescent="0.25">
      <c r="A32" t="s">
        <v>56</v>
      </c>
      <c r="B32" s="5">
        <v>44256</v>
      </c>
      <c r="C32" s="6">
        <v>62</v>
      </c>
    </row>
    <row r="33" spans="1:3" x14ac:dyDescent="0.25">
      <c r="A33" t="s">
        <v>56</v>
      </c>
      <c r="B33" s="3">
        <v>44287</v>
      </c>
      <c r="C33" s="6">
        <v>45</v>
      </c>
    </row>
    <row r="34" spans="1:3" x14ac:dyDescent="0.25">
      <c r="A34" t="s">
        <v>56</v>
      </c>
      <c r="B34" s="3">
        <v>44317</v>
      </c>
      <c r="C34" s="6">
        <v>33</v>
      </c>
    </row>
    <row r="35" spans="1:3" x14ac:dyDescent="0.25">
      <c r="A35" t="s">
        <v>56</v>
      </c>
      <c r="B35" s="3">
        <v>44348</v>
      </c>
      <c r="C35" s="6">
        <v>86</v>
      </c>
    </row>
    <row r="36" spans="1:3" x14ac:dyDescent="0.25">
      <c r="A36" t="s">
        <v>56</v>
      </c>
      <c r="B36" s="3">
        <v>44378</v>
      </c>
      <c r="C36" s="6">
        <v>88</v>
      </c>
    </row>
    <row r="37" spans="1:3" x14ac:dyDescent="0.25">
      <c r="A37" t="s">
        <v>56</v>
      </c>
      <c r="B37" s="3">
        <v>44409</v>
      </c>
      <c r="C37" s="6">
        <v>45</v>
      </c>
    </row>
    <row r="38" spans="1:3" x14ac:dyDescent="0.25">
      <c r="A38" s="4" t="s">
        <v>53</v>
      </c>
      <c r="B38" s="3">
        <v>44440</v>
      </c>
      <c r="C38" s="6">
        <v>111</v>
      </c>
    </row>
    <row r="39" spans="1:3" x14ac:dyDescent="0.25">
      <c r="A39" t="s">
        <v>53</v>
      </c>
      <c r="B39" s="3">
        <v>44470</v>
      </c>
      <c r="C39" s="6">
        <v>106</v>
      </c>
    </row>
    <row r="40" spans="1:3" x14ac:dyDescent="0.25">
      <c r="A40" t="s">
        <v>53</v>
      </c>
      <c r="B40" s="3">
        <v>44501</v>
      </c>
      <c r="C40" s="6">
        <v>111</v>
      </c>
    </row>
    <row r="41" spans="1:3" x14ac:dyDescent="0.25">
      <c r="A41" t="s">
        <v>53</v>
      </c>
      <c r="B41" s="3">
        <v>44531</v>
      </c>
      <c r="C41" s="6">
        <v>116</v>
      </c>
    </row>
    <row r="42" spans="1:3" x14ac:dyDescent="0.25">
      <c r="A42" t="s">
        <v>53</v>
      </c>
      <c r="B42" s="3">
        <v>44562</v>
      </c>
      <c r="C42" s="6">
        <v>142.80000000000001</v>
      </c>
    </row>
    <row r="43" spans="1:3" x14ac:dyDescent="0.25">
      <c r="A43" t="s">
        <v>53</v>
      </c>
      <c r="B43" s="3">
        <v>44593</v>
      </c>
      <c r="C43" s="6">
        <v>134.4</v>
      </c>
    </row>
    <row r="44" spans="1:3" x14ac:dyDescent="0.25">
      <c r="A44" t="s">
        <v>53</v>
      </c>
      <c r="B44" s="3">
        <v>44621</v>
      </c>
      <c r="C44" s="6">
        <v>134.4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grades</vt:lpstr>
      <vt:lpstr>average</vt:lpstr>
      <vt:lpstr>all_average</vt:lpstr>
      <vt:lpstr>credits</vt:lpstr>
      <vt:lpstr>workhours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panpso</dc:creator>
  <cp:keywords/>
  <dc:description/>
  <cp:lastModifiedBy>PC</cp:lastModifiedBy>
  <cp:revision/>
  <dcterms:created xsi:type="dcterms:W3CDTF">2015-06-05T18:19:34Z</dcterms:created>
  <dcterms:modified xsi:type="dcterms:W3CDTF">2022-04-27T10:46:58Z</dcterms:modified>
  <cp:category/>
  <cp:contentStatus/>
</cp:coreProperties>
</file>