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rive condivisi\T_Eboost_Projects\Bertan\BOM\"/>
    </mc:Choice>
  </mc:AlternateContent>
  <xr:revisionPtr revIDLastSave="0" documentId="13_ncr:1_{786E4F1D-EC36-4BBE-80F7-8A11A144BBC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ARO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" l="1"/>
  <c r="H7" i="1"/>
  <c r="H8" i="1"/>
  <c r="H9" i="1"/>
  <c r="G8" i="1"/>
  <c r="H6" i="1" l="1"/>
  <c r="H19" i="1" l="1"/>
  <c r="H25" i="1"/>
  <c r="H24" i="1"/>
  <c r="H28" i="1" l="1"/>
</calcChain>
</file>

<file path=xl/sharedStrings.xml><?xml version="1.0" encoding="utf-8"?>
<sst xmlns="http://schemas.openxmlformats.org/spreadsheetml/2006/main" count="37" uniqueCount="35">
  <si>
    <t xml:space="preserve">Distinta base-BOM </t>
  </si>
  <si>
    <t>Cliente</t>
  </si>
  <si>
    <t>NO. Ordine</t>
  </si>
  <si>
    <t>Materiali installazione</t>
  </si>
  <si>
    <t>In casa?</t>
  </si>
  <si>
    <t>Nome</t>
  </si>
  <si>
    <t>Codice</t>
  </si>
  <si>
    <t>Fornitore</t>
  </si>
  <si>
    <t>Quantità</t>
  </si>
  <si>
    <t>Costo unitario</t>
  </si>
  <si>
    <t>Costo totale</t>
  </si>
  <si>
    <t>Ordine no.</t>
  </si>
  <si>
    <t>sp. trasp.</t>
  </si>
  <si>
    <t>CANONI A SERVIZIO</t>
  </si>
  <si>
    <t>Service tariffa mese</t>
  </si>
  <si>
    <t>Hosting + Servizio monitoraggio per cliente/tariffa mese</t>
  </si>
  <si>
    <t>TOT CANONI</t>
  </si>
  <si>
    <t>CE4TBDTMID</t>
  </si>
  <si>
    <t>Contatore di energia CONTO D4-Pt MID</t>
  </si>
  <si>
    <t>BTicino</t>
  </si>
  <si>
    <t>4Next</t>
  </si>
  <si>
    <t>TA (TABB50C100 - TAIBB TA D.21mm-16x12,5mm 100/5A) NON APRIBILE</t>
  </si>
  <si>
    <t>Schedina di memoria SD 32GB per EasyLogXL</t>
  </si>
  <si>
    <t>SDCS2/32GB</t>
  </si>
  <si>
    <t>TABB50C100</t>
  </si>
  <si>
    <t>EasyNet</t>
  </si>
  <si>
    <t>ModBus DataLogger GSM 2G4G</t>
  </si>
  <si>
    <t>magazzino</t>
  </si>
  <si>
    <t xml:space="preserve">BERTAN </t>
  </si>
  <si>
    <t>17/25</t>
  </si>
  <si>
    <t>Amazon</t>
  </si>
  <si>
    <t>I-DATA</t>
  </si>
  <si>
    <t>1NCE</t>
  </si>
  <si>
    <t>SIM dati VPN con piano dati I-DATA</t>
  </si>
  <si>
    <t>Ord.26/2025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</si>
</sst>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€&quot;_-;\-* #,##0.00\ &quot;€&quot;_-;_-* &quot;-&quot;??\ &quot;€&quot;_-;_-@_-"/>
    <numFmt numFmtId="164" formatCode="[$€-410]\ #,##0.00;[Red]\-[$€-410]\ #,##0.00"/>
    <numFmt numFmtId="165" formatCode="#,##0.00\ [$€-410];[Red]\-#,##0.00\ [$€-410]"/>
    <numFmt numFmtId="166" formatCode="_-&quot;€ &quot;* #,##0.00_-;&quot;-€ &quot;* #,##0.00_-;_-&quot;€ &quot;* \-??_-;_-@_-"/>
    <numFmt numFmtId="167" formatCode="[$€-410]&quot; &quot;#,##0.00;[Red]&quot;-&quot;[$€-410]&quot; &quot;#,##0.00"/>
    <numFmt numFmtId="168" formatCode="[$€-2]\ #,##0.00;[Red]\-[$€-2]\ #,##0.00"/>
    <numFmt numFmtId="169" formatCode="#,##0.00&quot; &quot;;#,##0.00&quot; &quot;;&quot;-&quot;#&quot; &quot;;&quot; &quot;@&quot; &quot;"/>
  </numFmts>
  <fonts count="30">
    <font>
      <sz val="11"/>
      <color rgb="FF00000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000000"/>
      <name val="Arial"/>
      <family val="2"/>
      <charset val="1"/>
    </font>
    <font>
      <b/>
      <sz val="16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4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2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Arial"/>
      <family val="2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1"/>
      <color rgb="FFFF0000"/>
      <name val="Arial"/>
      <family val="2"/>
      <charset val="1"/>
    </font>
    <font>
      <sz val="11"/>
      <color rgb="FF000000"/>
      <name val="Arial"/>
      <family val="2"/>
    </font>
    <font>
      <sz val="8"/>
      <name val="Arial"/>
      <family val="2"/>
    </font>
    <font>
      <sz val="11"/>
      <color rgb="FF000000"/>
      <name val="Liberation Sans1"/>
    </font>
    <font>
      <sz val="12"/>
      <color theme="1"/>
      <name val="Arial"/>
      <family val="2"/>
    </font>
    <font>
      <sz val="10"/>
      <color rgb="FF000000"/>
      <name val="Arial"/>
      <family val="2"/>
    </font>
    <font>
      <sz val="12"/>
      <color rgb="FFFF0000"/>
      <name val="Arial"/>
      <family val="2"/>
      <charset val="1"/>
    </font>
    <font>
      <b/>
      <sz val="11"/>
      <color rgb="FF000000"/>
      <name val="Arial"/>
      <family val="2"/>
    </font>
    <font>
      <sz val="11"/>
      <color theme="1"/>
      <name val="Liberation Sans"/>
      <family val="2"/>
    </font>
    <font>
      <sz val="12"/>
      <color rgb="FFFF0000"/>
      <name val="Arial"/>
      <family val="2"/>
    </font>
    <font>
      <sz val="11"/>
      <color rgb="FFFF0000"/>
      <name val="Arial"/>
      <family val="2"/>
    </font>
    <font>
      <sz val="11"/>
      <color rgb="FF000000"/>
      <name val="Arial"/>
      <family val="2"/>
    </font>
    <font>
      <b/>
      <i/>
      <sz val="16"/>
      <color theme="1"/>
      <name val="Liberation Sans"/>
      <family val="2"/>
    </font>
    <font>
      <b/>
      <i/>
      <u/>
      <sz val="11"/>
      <color theme="1"/>
      <name val="Liberation Sans"/>
      <family val="2"/>
    </font>
    <font>
      <sz val="11"/>
      <name val="Arial"/>
      <family val="2"/>
    </font>
    <font>
      <b/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8">
    <xf numFmtId="0" fontId="0" fillId="0" borderId="0"/>
    <xf numFmtId="166" fontId="15" fillId="0" borderId="0" applyBorder="0" applyProtection="0"/>
    <xf numFmtId="0" fontId="15" fillId="0" borderId="0"/>
    <xf numFmtId="0" fontId="17" fillId="0" borderId="0"/>
    <xf numFmtId="0" fontId="22" fillId="0" borderId="0"/>
    <xf numFmtId="0" fontId="2" fillId="0" borderId="0"/>
    <xf numFmtId="44" fontId="2" fillId="0" borderId="0" applyFont="0" applyFill="0" applyBorder="0" applyAlignment="0" applyProtection="0"/>
    <xf numFmtId="0" fontId="25" fillId="0" borderId="0"/>
    <xf numFmtId="0" fontId="15" fillId="0" borderId="0"/>
    <xf numFmtId="0" fontId="1" fillId="0" borderId="0"/>
    <xf numFmtId="44" fontId="1" fillId="0" borderId="0" applyFont="0" applyFill="0" applyBorder="0" applyAlignment="0" applyProtection="0"/>
    <xf numFmtId="0" fontId="15" fillId="0" borderId="0"/>
    <xf numFmtId="169" fontId="15" fillId="0" borderId="0"/>
    <xf numFmtId="0" fontId="15" fillId="0" borderId="0"/>
    <xf numFmtId="0" fontId="26" fillId="0" borderId="0">
      <alignment horizontal="center"/>
    </xf>
    <xf numFmtId="0" fontId="26" fillId="0" borderId="0">
      <alignment horizontal="center" textRotation="90"/>
    </xf>
    <xf numFmtId="0" fontId="27" fillId="0" borderId="0"/>
    <xf numFmtId="167" fontId="27" fillId="0" borderId="0"/>
  </cellStyleXfs>
  <cellXfs count="7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right"/>
    </xf>
    <xf numFmtId="0" fontId="6" fillId="0" borderId="0" xfId="0" applyFont="1"/>
    <xf numFmtId="14" fontId="0" fillId="0" borderId="0" xfId="0" applyNumberFormat="1"/>
    <xf numFmtId="0" fontId="7" fillId="0" borderId="0" xfId="0" applyFont="1"/>
    <xf numFmtId="0" fontId="7" fillId="0" borderId="0" xfId="0" applyFont="1" applyAlignment="1">
      <alignment horizontal="center"/>
    </xf>
    <xf numFmtId="0" fontId="0" fillId="0" borderId="1" xfId="0" applyBorder="1"/>
    <xf numFmtId="0" fontId="5" fillId="0" borderId="1" xfId="0" applyFont="1" applyBorder="1" applyAlignment="1">
      <alignment horizontal="center"/>
    </xf>
    <xf numFmtId="0" fontId="5" fillId="0" borderId="2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0" applyFont="1"/>
    <xf numFmtId="0" fontId="8" fillId="0" borderId="0" xfId="0" applyFont="1"/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164" fontId="0" fillId="0" borderId="0" xfId="0" applyNumberFormat="1"/>
    <xf numFmtId="0" fontId="10" fillId="0" borderId="0" xfId="0" applyFont="1"/>
    <xf numFmtId="0" fontId="11" fillId="0" borderId="0" xfId="0" applyFont="1" applyAlignment="1">
      <alignment horizontal="center"/>
    </xf>
    <xf numFmtId="0" fontId="11" fillId="0" borderId="0" xfId="0" applyFont="1"/>
    <xf numFmtId="165" fontId="0" fillId="0" borderId="0" xfId="0" applyNumberFormat="1"/>
    <xf numFmtId="164" fontId="12" fillId="0" borderId="0" xfId="0" applyNumberFormat="1" applyFont="1" applyAlignment="1">
      <alignment horizontal="center"/>
    </xf>
    <xf numFmtId="0" fontId="13" fillId="0" borderId="0" xfId="0" applyFont="1" applyAlignment="1">
      <alignment vertical="center"/>
    </xf>
    <xf numFmtId="4" fontId="11" fillId="0" borderId="0" xfId="0" applyNumberFormat="1" applyFont="1"/>
    <xf numFmtId="166" fontId="6" fillId="0" borderId="0" xfId="1" applyFont="1" applyBorder="1" applyProtection="1"/>
    <xf numFmtId="0" fontId="14" fillId="0" borderId="0" xfId="0" applyFont="1"/>
    <xf numFmtId="4" fontId="14" fillId="0" borderId="0" xfId="0" applyNumberFormat="1" applyFont="1"/>
    <xf numFmtId="166" fontId="14" fillId="0" borderId="0" xfId="1" applyFont="1" applyBorder="1" applyProtection="1"/>
    <xf numFmtId="4" fontId="0" fillId="0" borderId="0" xfId="0" applyNumberFormat="1"/>
    <xf numFmtId="0" fontId="5" fillId="0" borderId="5" xfId="0" applyFont="1" applyBorder="1"/>
    <xf numFmtId="0" fontId="5" fillId="0" borderId="5" xfId="0" applyFont="1" applyBorder="1" applyAlignment="1">
      <alignment horizontal="center"/>
    </xf>
    <xf numFmtId="0" fontId="0" fillId="0" borderId="5" xfId="0" applyBorder="1"/>
    <xf numFmtId="4" fontId="0" fillId="0" borderId="5" xfId="0" applyNumberFormat="1" applyBorder="1"/>
    <xf numFmtId="4" fontId="5" fillId="0" borderId="5" xfId="0" applyNumberFormat="1" applyFont="1" applyBorder="1"/>
    <xf numFmtId="0" fontId="7" fillId="0" borderId="4" xfId="0" applyFont="1" applyBorder="1"/>
    <xf numFmtId="0" fontId="7" fillId="0" borderId="4" xfId="0" applyFont="1" applyBorder="1" applyAlignment="1">
      <alignment horizontal="center"/>
    </xf>
    <xf numFmtId="0" fontId="0" fillId="0" borderId="4" xfId="0" applyBorder="1"/>
    <xf numFmtId="4" fontId="0" fillId="0" borderId="4" xfId="0" applyNumberFormat="1" applyBorder="1"/>
    <xf numFmtId="0" fontId="0" fillId="2" borderId="0" xfId="0" applyFill="1"/>
    <xf numFmtId="4" fontId="0" fillId="2" borderId="0" xfId="0" applyNumberFormat="1" applyFill="1"/>
    <xf numFmtId="0" fontId="12" fillId="0" borderId="0" xfId="0" applyFont="1" applyAlignment="1">
      <alignment horizontal="center"/>
    </xf>
    <xf numFmtId="0" fontId="19" fillId="0" borderId="0" xfId="0" applyFont="1"/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/>
    </xf>
    <xf numFmtId="168" fontId="0" fillId="0" borderId="0" xfId="0" applyNumberFormat="1" applyAlignment="1">
      <alignment horizontal="center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9" fillId="0" borderId="0" xfId="0" quotePrefix="1" applyFont="1" applyAlignment="1">
      <alignment horizontal="center"/>
    </xf>
    <xf numFmtId="167" fontId="12" fillId="0" borderId="0" xfId="0" applyNumberFormat="1" applyFont="1" applyAlignment="1">
      <alignment horizontal="center"/>
    </xf>
    <xf numFmtId="0" fontId="20" fillId="0" borderId="0" xfId="0" applyFont="1"/>
    <xf numFmtId="0" fontId="1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12" fillId="0" borderId="0" xfId="4" applyFont="1" applyAlignment="1">
      <alignment vertical="center" wrapText="1"/>
    </xf>
    <xf numFmtId="0" fontId="12" fillId="0" borderId="0" xfId="4" applyFont="1" applyAlignment="1">
      <alignment horizontal="center" vertical="center" wrapText="1"/>
    </xf>
    <xf numFmtId="0" fontId="23" fillId="0" borderId="0" xfId="0" quotePrefix="1" applyFont="1" applyAlignment="1">
      <alignment horizontal="center"/>
    </xf>
    <xf numFmtId="0" fontId="24" fillId="0" borderId="0" xfId="0" applyFont="1"/>
    <xf numFmtId="0" fontId="11" fillId="0" borderId="0" xfId="7" applyFont="1"/>
    <xf numFmtId="0" fontId="11" fillId="0" borderId="0" xfId="7" applyFont="1" applyAlignment="1">
      <alignment horizontal="center" vertical="center"/>
    </xf>
    <xf numFmtId="0" fontId="11" fillId="0" borderId="0" xfId="7" applyFont="1" applyAlignment="1">
      <alignment horizontal="left" vertical="center"/>
    </xf>
    <xf numFmtId="0" fontId="12" fillId="0" borderId="0" xfId="0" quotePrefix="1" applyFont="1" applyAlignment="1">
      <alignment horizontal="left"/>
    </xf>
    <xf numFmtId="164" fontId="24" fillId="0" borderId="0" xfId="0" applyNumberFormat="1" applyFont="1"/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left"/>
    </xf>
    <xf numFmtId="0" fontId="12" fillId="0" borderId="0" xfId="7" applyFont="1"/>
    <xf numFmtId="0" fontId="12" fillId="0" borderId="0" xfId="7" applyFont="1" applyAlignment="1">
      <alignment horizontal="center" vertical="center"/>
    </xf>
    <xf numFmtId="0" fontId="28" fillId="0" borderId="0" xfId="0" applyFont="1"/>
    <xf numFmtId="0" fontId="29" fillId="0" borderId="0" xfId="0" applyFont="1"/>
    <xf numFmtId="0" fontId="12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5" fillId="0" borderId="0" xfId="0" applyFont="1"/>
    <xf numFmtId="0" fontId="15" fillId="0" borderId="0" xfId="0" applyFont="1" applyAlignment="1">
      <alignment horizontal="center"/>
    </xf>
    <xf numFmtId="0" fontId="0" fillId="0" borderId="0" xfId="0" applyAlignment="1">
      <alignment horizontal="center"/>
    </xf>
    <xf numFmtId="166" fontId="15" fillId="0" borderId="0" xfId="1" applyAlignment="1">
      <alignment horizontal="left"/>
    </xf>
  </cellXfs>
  <cellStyles count="18">
    <cellStyle name="Excel Built-in Comma" xfId="12" xr:uid="{41217AE3-55E5-4002-98D8-E0DB3D0C2D88}"/>
    <cellStyle name="Excel Built-in Explanatory Text" xfId="13" xr:uid="{4B65A3DA-04B8-4174-A71C-2E19B2456B6E}"/>
    <cellStyle name="Heading" xfId="14" xr:uid="{E58D4E92-E06A-43AF-A7A9-7187D9E74170}"/>
    <cellStyle name="Heading1" xfId="15" xr:uid="{84C2214C-FE61-450B-9DA2-901DC76CF91C}"/>
    <cellStyle name="Normale" xfId="0" builtinId="0"/>
    <cellStyle name="Normale 2" xfId="3" xr:uid="{09DB1E69-CD57-4F92-A3E6-BF11D16BB135}"/>
    <cellStyle name="Normale 2 2" xfId="7" xr:uid="{3F542555-6931-4BC2-83DC-BF724A8FE30D}"/>
    <cellStyle name="Normale 2 2 2" xfId="11" xr:uid="{00994F5C-7469-4C8D-9DEC-F13E903D453C}"/>
    <cellStyle name="Normale 3" xfId="4" xr:uid="{6CBE2359-01C0-4D2E-970C-6F65C429CE22}"/>
    <cellStyle name="Normale 4" xfId="5" xr:uid="{A301E477-17F7-484D-B5EE-AFA0D87DBE84}"/>
    <cellStyle name="Normale 4 2" xfId="9" xr:uid="{F8C8175B-0837-49C1-9B90-8063328AD1FE}"/>
    <cellStyle name="Normale 5" xfId="8" xr:uid="{789D6D56-1ED6-4B34-93F0-38BE85E572F9}"/>
    <cellStyle name="Result" xfId="16" xr:uid="{E1521404-CFB4-4D2A-B342-ED8679A63056}"/>
    <cellStyle name="Result2" xfId="17" xr:uid="{42BB80AE-E179-45C8-95BB-BD7A8105E6D7}"/>
    <cellStyle name="Testo descrittivo" xfId="2" builtinId="53" customBuiltin="1"/>
    <cellStyle name="Valuta" xfId="1" builtinId="4"/>
    <cellStyle name="Valuta 2" xfId="6" xr:uid="{608A5570-C072-4CE4-99EF-A2C7F7E60E2A}"/>
    <cellStyle name="Valuta 2 2" xfId="10" xr:uid="{A2274653-78A0-4C78-AE9F-70BEAC2D8425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tabSelected="1" workbookViewId="0">
      <selection activeCell="I9" sqref="I9"/>
    </sheetView>
  </sheetViews>
  <sheetFormatPr defaultRowHeight="14.25"/>
  <cols>
    <col min="1" max="1" width="6" customWidth="1"/>
    <col min="2" max="2" width="6.5" customWidth="1"/>
    <col min="3" max="3" width="51.125" customWidth="1"/>
    <col min="4" max="4" width="21.875" customWidth="1"/>
    <col min="5" max="5" width="14.25" customWidth="1"/>
    <col min="6" max="6" width="7.875" customWidth="1"/>
    <col min="7" max="7" width="13" customWidth="1"/>
    <col min="8" max="8" width="13.125" customWidth="1"/>
    <col min="9" max="9" width="11.125" customWidth="1"/>
    <col min="10" max="10" width="9.625" customWidth="1"/>
  </cols>
  <sheetData>
    <row r="1" spans="1:13" ht="23.25">
      <c r="A1" s="1" t="s">
        <v>0</v>
      </c>
      <c r="B1" s="2"/>
    </row>
    <row r="2" spans="1:13" ht="23.25">
      <c r="A2" s="3" t="s">
        <v>1</v>
      </c>
      <c r="B2" s="2"/>
      <c r="C2" s="4" t="s">
        <v>28</v>
      </c>
      <c r="D2" s="54">
        <v>2025</v>
      </c>
    </row>
    <row r="3" spans="1:13" ht="23.25">
      <c r="A3" s="5" t="s">
        <v>2</v>
      </c>
      <c r="B3" s="2"/>
      <c r="C3" t="s">
        <v>29</v>
      </c>
      <c r="D3" s="6"/>
      <c r="E3" s="6"/>
    </row>
    <row r="4" spans="1:13" ht="18">
      <c r="A4" s="7" t="s">
        <v>3</v>
      </c>
      <c r="B4" s="8"/>
    </row>
    <row r="5" spans="1:13" ht="15">
      <c r="A5" s="9"/>
      <c r="B5" s="10" t="s">
        <v>4</v>
      </c>
      <c r="C5" s="11" t="s">
        <v>5</v>
      </c>
      <c r="D5" s="12" t="s">
        <v>6</v>
      </c>
      <c r="E5" s="12" t="s">
        <v>7</v>
      </c>
      <c r="F5" s="12" t="s">
        <v>8</v>
      </c>
      <c r="G5" s="12" t="s">
        <v>9</v>
      </c>
      <c r="H5" s="13" t="s">
        <v>10</v>
      </c>
      <c r="I5" s="12" t="s">
        <v>11</v>
      </c>
      <c r="J5" s="14" t="s">
        <v>12</v>
      </c>
      <c r="K5" s="15"/>
    </row>
    <row r="6" spans="1:13" ht="15.75" customHeight="1">
      <c r="A6" s="14">
        <v>1</v>
      </c>
      <c r="B6" s="16"/>
      <c r="C6" s="55" t="s">
        <v>18</v>
      </c>
      <c r="D6" s="56" t="s">
        <v>17</v>
      </c>
      <c r="E6" s="46" t="s">
        <v>19</v>
      </c>
      <c r="F6" s="17">
        <v>1</v>
      </c>
      <c r="G6" s="75">
        <v>160</v>
      </c>
      <c r="H6" s="24">
        <f t="shared" ref="H6:H10" si="0">SUM(F6*G6)</f>
        <v>160</v>
      </c>
      <c r="I6" s="62" t="s">
        <v>27</v>
      </c>
      <c r="J6" s="19"/>
      <c r="K6" s="44"/>
    </row>
    <row r="7" spans="1:13" ht="31.7" customHeight="1">
      <c r="A7" s="14">
        <v>2</v>
      </c>
      <c r="B7" s="16"/>
      <c r="C7" s="55" t="s">
        <v>21</v>
      </c>
      <c r="D7" s="56" t="s">
        <v>24</v>
      </c>
      <c r="E7" s="70" t="s">
        <v>19</v>
      </c>
      <c r="F7" s="71">
        <v>3</v>
      </c>
      <c r="G7" s="75">
        <v>8.8699999999999992</v>
      </c>
      <c r="H7" s="24">
        <f t="shared" si="0"/>
        <v>26.61</v>
      </c>
      <c r="I7" s="62" t="s">
        <v>27</v>
      </c>
      <c r="J7" s="19"/>
      <c r="K7" s="44"/>
    </row>
    <row r="8" spans="1:13" ht="23.25" customHeight="1">
      <c r="A8" s="14">
        <v>4</v>
      </c>
      <c r="B8" s="16"/>
      <c r="C8" s="55" t="s">
        <v>26</v>
      </c>
      <c r="D8" s="56" t="s">
        <v>25</v>
      </c>
      <c r="E8" s="56" t="s">
        <v>20</v>
      </c>
      <c r="F8" s="56">
        <v>1</v>
      </c>
      <c r="G8" s="75">
        <f>0.6*440</f>
        <v>264</v>
      </c>
      <c r="H8" s="24">
        <f t="shared" si="0"/>
        <v>264</v>
      </c>
      <c r="I8" s="64" t="s">
        <v>34</v>
      </c>
      <c r="J8" s="63"/>
      <c r="K8" s="44"/>
    </row>
    <row r="9" spans="1:13" ht="15.75" customHeight="1">
      <c r="A9" s="14">
        <v>5</v>
      </c>
      <c r="B9" s="16"/>
      <c r="C9" s="66" t="s">
        <v>22</v>
      </c>
      <c r="D9" s="67" t="s">
        <v>23</v>
      </c>
      <c r="E9" s="67" t="s">
        <v>30</v>
      </c>
      <c r="F9" s="43">
        <v>1</v>
      </c>
      <c r="G9" s="75">
        <v>8.75</v>
      </c>
      <c r="H9" s="24">
        <f t="shared" si="0"/>
        <v>8.75</v>
      </c>
      <c r="I9" s="65"/>
      <c r="J9" s="63"/>
      <c r="K9" s="44"/>
      <c r="L9" s="69"/>
    </row>
    <row r="10" spans="1:13" ht="15.75" customHeight="1">
      <c r="A10" s="14">
        <v>6</v>
      </c>
      <c r="B10" s="16"/>
      <c r="C10" s="72" t="s">
        <v>33</v>
      </c>
      <c r="D10" s="73" t="s">
        <v>31</v>
      </c>
      <c r="E10" s="73" t="s">
        <v>32</v>
      </c>
      <c r="F10" s="74">
        <v>1</v>
      </c>
      <c r="G10" s="75">
        <v>15</v>
      </c>
      <c r="H10" s="24">
        <f t="shared" si="0"/>
        <v>15</v>
      </c>
      <c r="I10" s="68"/>
      <c r="J10" s="63"/>
      <c r="K10" s="44"/>
    </row>
    <row r="11" spans="1:13" ht="15.75" customHeight="1">
      <c r="A11" s="14">
        <v>7</v>
      </c>
      <c r="B11" s="16"/>
      <c r="C11" s="59"/>
      <c r="D11" s="60"/>
      <c r="E11" s="60"/>
      <c r="F11" s="43"/>
      <c r="G11" s="51"/>
      <c r="H11" s="24"/>
      <c r="I11" s="57"/>
      <c r="J11" s="19"/>
      <c r="K11" s="44"/>
    </row>
    <row r="12" spans="1:13" ht="15.75" customHeight="1">
      <c r="A12" s="14">
        <v>8</v>
      </c>
      <c r="B12" s="16"/>
      <c r="C12" s="59"/>
      <c r="D12" s="60"/>
      <c r="E12" s="60"/>
      <c r="F12" s="43"/>
      <c r="G12" s="51"/>
      <c r="H12" s="24"/>
      <c r="I12" s="57"/>
      <c r="J12" s="47"/>
      <c r="K12" s="44"/>
    </row>
    <row r="13" spans="1:13" ht="15.75" customHeight="1">
      <c r="A13" s="14">
        <v>9</v>
      </c>
      <c r="B13" s="16"/>
      <c r="C13" s="59"/>
      <c r="D13" s="61"/>
      <c r="E13" s="60"/>
      <c r="F13" s="43"/>
      <c r="G13" s="51"/>
      <c r="H13" s="24"/>
      <c r="I13" s="57"/>
      <c r="J13" s="47"/>
      <c r="K13" s="44"/>
    </row>
    <row r="14" spans="1:13" ht="15.75" customHeight="1">
      <c r="A14" s="14">
        <v>10</v>
      </c>
      <c r="B14" s="16"/>
      <c r="C14" s="59"/>
      <c r="D14" s="60"/>
      <c r="E14" s="60"/>
      <c r="F14" s="43"/>
      <c r="G14" s="51"/>
      <c r="H14" s="24"/>
      <c r="I14" s="57"/>
      <c r="J14" s="47"/>
      <c r="K14" s="44"/>
    </row>
    <row r="15" spans="1:13" ht="15.6" customHeight="1">
      <c r="A15" s="14"/>
      <c r="B15" s="16"/>
      <c r="C15" s="59"/>
      <c r="D15" s="45"/>
      <c r="E15" s="46"/>
      <c r="F15" s="17"/>
      <c r="G15" s="51"/>
      <c r="H15" s="24"/>
      <c r="I15" s="50"/>
      <c r="J15" s="47"/>
      <c r="L15" s="23"/>
      <c r="M15" s="23"/>
    </row>
    <row r="16" spans="1:13" ht="15.75">
      <c r="A16" s="14"/>
      <c r="B16" s="16"/>
      <c r="C16" s="59"/>
      <c r="E16" s="46"/>
      <c r="F16" s="17"/>
      <c r="I16" s="58"/>
      <c r="J16" s="47"/>
      <c r="L16" s="23"/>
      <c r="M16" s="23"/>
    </row>
    <row r="17" spans="1:13" ht="15.75">
      <c r="A17" s="14"/>
      <c r="B17" s="16"/>
      <c r="C17" s="20"/>
      <c r="D17" s="20"/>
      <c r="E17" s="53"/>
      <c r="F17" s="21"/>
      <c r="G17" s="18"/>
      <c r="H17" s="18"/>
      <c r="I17" s="20"/>
      <c r="L17" s="23"/>
      <c r="M17" s="23"/>
    </row>
    <row r="18" spans="1:13" ht="15.75">
      <c r="A18" s="14"/>
      <c r="B18" s="16"/>
      <c r="C18" s="48"/>
      <c r="D18" s="49"/>
      <c r="E18" s="20"/>
      <c r="F18" s="21"/>
      <c r="G18" s="18"/>
      <c r="H18" s="18"/>
      <c r="I18" s="52"/>
      <c r="L18" s="23"/>
      <c r="M18" s="23"/>
    </row>
    <row r="19" spans="1:13" ht="15.75">
      <c r="A19" s="14"/>
      <c r="B19" s="25"/>
      <c r="C19" s="22"/>
      <c r="D19" s="22"/>
      <c r="E19" s="22"/>
      <c r="F19" s="22"/>
      <c r="G19" s="26"/>
      <c r="H19" s="27">
        <f>SUM(H6:H18)</f>
        <v>474.36</v>
      </c>
      <c r="I19" s="22"/>
    </row>
    <row r="20" spans="1:13" ht="15">
      <c r="A20" s="14"/>
      <c r="B20" s="25"/>
      <c r="C20" s="28"/>
      <c r="D20" s="28"/>
      <c r="E20" s="28"/>
      <c r="F20" s="28"/>
      <c r="G20" s="29"/>
      <c r="H20" s="30"/>
    </row>
    <row r="21" spans="1:13" ht="15">
      <c r="A21" s="14"/>
      <c r="B21" s="16"/>
      <c r="G21" s="31"/>
      <c r="H21" s="31"/>
    </row>
    <row r="22" spans="1:13" ht="15">
      <c r="A22" s="32"/>
      <c r="B22" s="33"/>
      <c r="C22" s="34"/>
      <c r="D22" s="34"/>
      <c r="E22" s="34"/>
      <c r="F22" s="34"/>
      <c r="G22" s="35"/>
      <c r="H22" s="36"/>
    </row>
    <row r="23" spans="1:13" ht="18">
      <c r="A23" s="37" t="s">
        <v>13</v>
      </c>
      <c r="B23" s="38"/>
      <c r="C23" s="39"/>
      <c r="D23" s="39"/>
      <c r="E23" s="39"/>
      <c r="F23" s="39"/>
      <c r="G23" s="40"/>
      <c r="H23" s="40"/>
    </row>
    <row r="24" spans="1:13" ht="15">
      <c r="A24" s="14">
        <v>1</v>
      </c>
      <c r="B24" s="16"/>
      <c r="C24" s="41" t="s">
        <v>14</v>
      </c>
      <c r="D24" s="41"/>
      <c r="E24" s="41"/>
      <c r="F24" s="41">
        <v>1</v>
      </c>
      <c r="G24" s="42">
        <v>0</v>
      </c>
      <c r="H24" s="42">
        <f>F24*G24</f>
        <v>0</v>
      </c>
    </row>
    <row r="25" spans="1:13" ht="15">
      <c r="A25" s="14">
        <v>2</v>
      </c>
      <c r="B25" s="16"/>
      <c r="C25" s="41" t="s">
        <v>15</v>
      </c>
      <c r="D25" s="41"/>
      <c r="E25" s="41"/>
      <c r="F25" s="41">
        <v>1</v>
      </c>
      <c r="G25" s="42">
        <v>0</v>
      </c>
      <c r="H25" s="42">
        <f>F25*G25</f>
        <v>0</v>
      </c>
      <c r="I25" s="41"/>
    </row>
    <row r="26" spans="1:13" ht="15">
      <c r="A26" s="14"/>
      <c r="B26" s="16"/>
      <c r="G26" s="31"/>
      <c r="H26" s="31"/>
    </row>
    <row r="27" spans="1:13" ht="15">
      <c r="A27" s="14"/>
      <c r="B27" s="16"/>
      <c r="G27" s="31"/>
      <c r="H27" s="31"/>
    </row>
    <row r="28" spans="1:13" ht="15">
      <c r="A28" s="32" t="s">
        <v>16</v>
      </c>
      <c r="B28" s="33"/>
      <c r="C28" s="34"/>
      <c r="D28" s="34"/>
      <c r="E28" s="34"/>
      <c r="F28" s="34"/>
      <c r="G28" s="35"/>
      <c r="H28" s="36">
        <f>SUM(H24:H27)</f>
        <v>0</v>
      </c>
      <c r="I28" s="34"/>
    </row>
  </sheetData>
  <phoneticPr fontId="16" type="noConversion"/>
  <pageMargins left="0.51181102362204722" right="0.19685039370078741" top="0.74803149606299213" bottom="0.74803149606299213" header="0.31496062992125984" footer="0.31496062992125984"/>
  <pageSetup paperSize="9"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FARO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Carlotta</dc:creator>
  <cp:lastModifiedBy>Carlotta Mengon</cp:lastModifiedBy>
  <cp:lastPrinted>2025-03-17T15:32:05Z</cp:lastPrinted>
  <dcterms:created xsi:type="dcterms:W3CDTF">2023-02-10T11:37:37Z</dcterms:created>
  <dcterms:modified xsi:type="dcterms:W3CDTF">2025-03-17T15:39:25Z</dcterms:modified>
</cp:coreProperties>
</file>