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ive condivisi\T_Eboost_Projects\Burkert\BOM\"/>
    </mc:Choice>
  </mc:AlternateContent>
  <xr:revisionPtr revIDLastSave="0" documentId="13_ncr:1_{E54CFFB6-51E2-4DD8-9985-D18658AE9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rker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7" i="1" l="1"/>
  <c r="H8" i="1"/>
  <c r="H9" i="1"/>
  <c r="H10" i="1"/>
  <c r="H11" i="1"/>
  <c r="H12" i="1"/>
  <c r="H13" i="1"/>
  <c r="H14" i="1"/>
  <c r="H15" i="1"/>
  <c r="H16" i="1"/>
  <c r="H18" i="1"/>
  <c r="H19" i="1"/>
  <c r="G6" i="1"/>
  <c r="H6" i="1" l="1"/>
  <c r="H21" i="1" s="1"/>
  <c r="H26" i="1" l="1"/>
  <c r="H25" i="1"/>
  <c r="H29" i="1" l="1"/>
</calcChain>
</file>

<file path=xl/sharedStrings.xml><?xml version="1.0" encoding="utf-8"?>
<sst xmlns="http://schemas.openxmlformats.org/spreadsheetml/2006/main" count="64" uniqueCount="51">
  <si>
    <t xml:space="preserve">Distinta base-BOM </t>
  </si>
  <si>
    <t>Cliente</t>
  </si>
  <si>
    <t>Materiali installazione</t>
  </si>
  <si>
    <t>In casa?</t>
  </si>
  <si>
    <t>Nome</t>
  </si>
  <si>
    <t>Codice</t>
  </si>
  <si>
    <t>Fornitore</t>
  </si>
  <si>
    <t>Quantità</t>
  </si>
  <si>
    <t>Costo unitario</t>
  </si>
  <si>
    <t>Costo totale</t>
  </si>
  <si>
    <t>Ordine no.</t>
  </si>
  <si>
    <t>sp. trasp.</t>
  </si>
  <si>
    <t>CANONI A SERVIZIO</t>
  </si>
  <si>
    <t>Service tariffa mese</t>
  </si>
  <si>
    <t>Hosting + Servizio monitoraggio per cliente/tariffa mese</t>
  </si>
  <si>
    <t>TOT CANONI</t>
  </si>
  <si>
    <t>Sonepar</t>
  </si>
  <si>
    <t>Alimentatore CP-E24/2.5 IN: 100-240VAC OUT:24VDC/2.5A</t>
  </si>
  <si>
    <t xml:space="preserve">CO </t>
  </si>
  <si>
    <t>Z-PASS2-RT-4G</t>
  </si>
  <si>
    <t>Seneca</t>
  </si>
  <si>
    <t>Gateway IIoT Edge / Router 4G, GPS, I/O integrati serial dev con supporto VPN</t>
  </si>
  <si>
    <t>Antenna</t>
  </si>
  <si>
    <t>A-GSM</t>
  </si>
  <si>
    <t>VPN-BOX-2</t>
  </si>
  <si>
    <t>montaggio</t>
  </si>
  <si>
    <t>SER ZPC ASS</t>
  </si>
  <si>
    <t>BURKERT</t>
  </si>
  <si>
    <t>xx/2024</t>
  </si>
  <si>
    <t>Reweb</t>
  </si>
  <si>
    <t>ABB ET 699 7</t>
  </si>
  <si>
    <t>Server VPN bassa latenza Poin-To-Point / Single LAN Point-to Pz 1,00 900,00 900,00</t>
  </si>
  <si>
    <t>Porta fusibili e fusibili lato AC</t>
  </si>
  <si>
    <t>Porta fusibili e fusibili lato DC</t>
  </si>
  <si>
    <t>BOX IP65  e guida DIN*</t>
  </si>
  <si>
    <t>https://www.vevor.it/scatola-di-recinzione-elettrica-c_10749/vevor-scatola-elettrica-in-acciaio-scatola-elettrica-20x16x10-acciaio-al-carbonio-ip65-p_010191690045</t>
  </si>
  <si>
    <t>*</t>
  </si>
  <si>
    <t>Interruttore di protezione e luce presenza tensione</t>
  </si>
  <si>
    <t>Veil Energy</t>
  </si>
  <si>
    <t>Cabel System</t>
  </si>
  <si>
    <t>Provisioning VEIL</t>
  </si>
  <si>
    <t>Ore formazione e teleassistenza</t>
  </si>
  <si>
    <t>Ord.05/2025</t>
  </si>
  <si>
    <t>Cabel System 5 quadri router</t>
  </si>
  <si>
    <t>Ord.13/2025</t>
  </si>
  <si>
    <t>Ord.14/2025</t>
  </si>
  <si>
    <t>SIM prepagata da 1GB</t>
  </si>
  <si>
    <t>canone mensile 1GB in Europa per 12 mesi ev.extra 0,5 Cent al MB</t>
  </si>
  <si>
    <t>KPN-SIM-K22</t>
  </si>
  <si>
    <t>KPN-POOL-1000MB</t>
  </si>
  <si>
    <t>Ord.15/2025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</si>
</sst>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410]\ #,##0.00;[Red]\-[$€-410]\ #,##0.00"/>
    <numFmt numFmtId="165" formatCode="#,##0.00\ [$€-410];[Red]\-#,##0.00\ [$€-410]"/>
    <numFmt numFmtId="166" formatCode="_-&quot;€ &quot;* #,##0.00_-;&quot;-€ &quot;* #,##0.00_-;_-&quot;€ &quot;* \-??_-;_-@_-"/>
    <numFmt numFmtId="167" formatCode="[$€-410]&quot; &quot;#,##0.00;[Red]&quot;-&quot;[$€-410]&quot; &quot;#,##0.00"/>
    <numFmt numFmtId="168" formatCode="[$€-2]\ #,##0.00;[Red]\-[$€-2]\ #,##0.00"/>
  </numFmts>
  <fonts count="27">
    <font>
      <sz val="11"/>
      <color rgb="FF000000"/>
      <name val="Arial"/>
      <charset val="1"/>
    </font>
    <font>
      <b/>
      <sz val="18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</font>
    <font>
      <sz val="8"/>
      <name val="Arial"/>
      <family val="2"/>
    </font>
    <font>
      <sz val="11"/>
      <color rgb="FF000000"/>
      <name val="Liberation Sans1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FF0000"/>
      <name val="Arial"/>
      <family val="2"/>
      <charset val="1"/>
    </font>
    <font>
      <b/>
      <sz val="11"/>
      <color rgb="FF00B050"/>
      <name val="Arial"/>
      <family val="2"/>
    </font>
    <font>
      <sz val="11"/>
      <color rgb="FF00B050"/>
      <name val="Arial"/>
      <family val="2"/>
    </font>
    <font>
      <b/>
      <sz val="11"/>
      <color rgb="FF000000"/>
      <name val="Arial"/>
      <family val="2"/>
    </font>
    <font>
      <sz val="11"/>
      <color theme="1"/>
      <name val="Liberation Sans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166" fontId="13" fillId="0" borderId="0" applyBorder="0" applyProtection="0"/>
    <xf numFmtId="0" fontId="13" fillId="0" borderId="0"/>
    <xf numFmtId="0" fontId="15" fillId="0" borderId="0"/>
    <xf numFmtId="0" fontId="22" fillId="0" borderId="0"/>
    <xf numFmtId="0" fontId="13" fillId="0" borderId="0"/>
    <xf numFmtId="0" fontId="24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center"/>
    </xf>
    <xf numFmtId="0" fontId="9" fillId="0" borderId="0" xfId="0" applyFont="1"/>
    <xf numFmtId="165" fontId="0" fillId="0" borderId="0" xfId="0" applyNumberFormat="1"/>
    <xf numFmtId="164" fontId="10" fillId="0" borderId="0" xfId="0" applyNumberFormat="1" applyFont="1" applyAlignment="1">
      <alignment horizontal="center"/>
    </xf>
    <xf numFmtId="0" fontId="11" fillId="0" borderId="0" xfId="0" applyFont="1" applyAlignment="1">
      <alignment vertical="center"/>
    </xf>
    <xf numFmtId="4" fontId="9" fillId="0" borderId="0" xfId="0" applyNumberFormat="1" applyFont="1"/>
    <xf numFmtId="166" fontId="4" fillId="0" borderId="0" xfId="1" applyFont="1" applyBorder="1" applyProtection="1"/>
    <xf numFmtId="0" fontId="12" fillId="0" borderId="0" xfId="0" applyFont="1"/>
    <xf numFmtId="4" fontId="12" fillId="0" borderId="0" xfId="0" applyNumberFormat="1" applyFont="1"/>
    <xf numFmtId="4" fontId="0" fillId="0" borderId="0" xfId="0" applyNumberFormat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4" fontId="0" fillId="0" borderId="5" xfId="0" applyNumberFormat="1" applyBorder="1"/>
    <xf numFmtId="4" fontId="3" fillId="0" borderId="5" xfId="0" applyNumberFormat="1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0" fillId="0" borderId="4" xfId="0" applyBorder="1"/>
    <xf numFmtId="4" fontId="0" fillId="0" borderId="4" xfId="0" applyNumberFormat="1" applyBorder="1"/>
    <xf numFmtId="0" fontId="0" fillId="2" borderId="0" xfId="0" applyFill="1"/>
    <xf numFmtId="4" fontId="0" fillId="2" borderId="0" xfId="0" applyNumberFormat="1" applyFill="1"/>
    <xf numFmtId="0" fontId="10" fillId="0" borderId="0" xfId="0" applyFont="1" applyAlignment="1">
      <alignment horizontal="center"/>
    </xf>
    <xf numFmtId="0" fontId="17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 wrapText="1"/>
    </xf>
    <xf numFmtId="167" fontId="10" fillId="0" borderId="0" xfId="0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0" fontId="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0" fillId="0" borderId="5" xfId="0" applyFont="1" applyBorder="1" applyAlignment="1">
      <alignment horizontal="left"/>
    </xf>
    <xf numFmtId="0" fontId="16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4" applyFont="1" applyAlignment="1">
      <alignment vertical="center" wrapText="1"/>
    </xf>
    <xf numFmtId="0" fontId="10" fillId="0" borderId="0" xfId="4" applyFont="1" applyAlignment="1">
      <alignment horizontal="center" vertical="center" wrapText="1"/>
    </xf>
    <xf numFmtId="0" fontId="10" fillId="0" borderId="0" xfId="0" quotePrefix="1" applyFont="1" applyAlignment="1">
      <alignment horizontal="center"/>
    </xf>
    <xf numFmtId="0" fontId="23" fillId="0" borderId="0" xfId="0" applyFont="1"/>
    <xf numFmtId="0" fontId="9" fillId="0" borderId="0" xfId="0" applyFont="1" applyAlignment="1">
      <alignment vertical="center" wrapText="1"/>
    </xf>
    <xf numFmtId="0" fontId="7" fillId="0" borderId="0" xfId="5" applyFont="1" applyAlignment="1">
      <alignment horizontal="center"/>
    </xf>
    <xf numFmtId="164" fontId="7" fillId="0" borderId="0" xfId="5" applyNumberFormat="1" applyFont="1" applyAlignment="1">
      <alignment horizontal="center"/>
    </xf>
    <xf numFmtId="0" fontId="9" fillId="0" borderId="0" xfId="5" applyFont="1" applyAlignment="1">
      <alignment horizontal="center" vertical="center"/>
    </xf>
    <xf numFmtId="0" fontId="9" fillId="0" borderId="0" xfId="5" applyFont="1" applyAlignment="1">
      <alignment vertical="center" wrapText="1"/>
    </xf>
    <xf numFmtId="164" fontId="13" fillId="0" borderId="0" xfId="0" applyNumberFormat="1" applyFont="1"/>
    <xf numFmtId="0" fontId="24" fillId="0" borderId="0" xfId="6"/>
    <xf numFmtId="0" fontId="18" fillId="0" borderId="0" xfId="0" quotePrefix="1" applyFont="1"/>
    <xf numFmtId="0" fontId="25" fillId="0" borderId="0" xfId="0" applyFont="1"/>
    <xf numFmtId="0" fontId="10" fillId="0" borderId="0" xfId="5" applyFont="1" applyAlignment="1">
      <alignment horizontal="center"/>
    </xf>
    <xf numFmtId="164" fontId="10" fillId="0" borderId="0" xfId="5" applyNumberFormat="1" applyFont="1" applyAlignment="1">
      <alignment horizontal="center"/>
    </xf>
    <xf numFmtId="0" fontId="26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Collegamento ipertestuale" xfId="6" builtinId="8"/>
    <cellStyle name="Normale" xfId="0" builtinId="0"/>
    <cellStyle name="Normale 2" xfId="3" xr:uid="{09DB1E69-CD57-4F92-A3E6-BF11D16BB135}"/>
    <cellStyle name="Normale 3" xfId="4" xr:uid="{6CBE2359-01C0-4D2E-970C-6F65C429CE22}"/>
    <cellStyle name="Normale 4" xfId="5" xr:uid="{52A2DDE7-DBB0-4B8F-9066-6E852CB8720E}"/>
    <cellStyle name="Testo descrittivo" xfId="2" builtinId="53" customBuiltin="1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vor.it/scatola-di-recinzione-elettrica-c_10749/vevor-scatola-elettrica-in-acciaio-scatola-elettrica-20x16x10-acciaio-al-carbonio-ip65-p_01019169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I11" sqref="I11"/>
    </sheetView>
  </sheetViews>
  <sheetFormatPr defaultRowHeight="14.25"/>
  <cols>
    <col min="1" max="1" width="6" customWidth="1"/>
    <col min="2" max="2" width="6.5" customWidth="1"/>
    <col min="3" max="3" width="51.125" customWidth="1"/>
    <col min="4" max="4" width="21.875" customWidth="1"/>
    <col min="5" max="5" width="14.125" customWidth="1"/>
    <col min="6" max="6" width="7.875" customWidth="1"/>
    <col min="7" max="7" width="13" customWidth="1"/>
    <col min="8" max="10" width="13.125" customWidth="1"/>
  </cols>
  <sheetData>
    <row r="1" spans="1:11" ht="23.25">
      <c r="A1" s="1" t="s">
        <v>0</v>
      </c>
      <c r="B1" s="2"/>
    </row>
    <row r="2" spans="1:11" ht="23.25">
      <c r="A2" s="3" t="s">
        <v>1</v>
      </c>
      <c r="B2" s="2"/>
      <c r="C2" s="4" t="s">
        <v>27</v>
      </c>
      <c r="D2" s="52">
        <v>2024</v>
      </c>
    </row>
    <row r="3" spans="1:11" ht="23.25">
      <c r="A3" s="5" t="s">
        <v>18</v>
      </c>
      <c r="B3" s="2"/>
      <c r="C3" t="s">
        <v>28</v>
      </c>
      <c r="D3" s="6"/>
      <c r="E3" s="6"/>
    </row>
    <row r="4" spans="1:11" ht="18">
      <c r="A4" s="7" t="s">
        <v>2</v>
      </c>
      <c r="B4" s="8"/>
    </row>
    <row r="5" spans="1:11" ht="15">
      <c r="A5" s="9"/>
      <c r="B5" s="10" t="s">
        <v>3</v>
      </c>
      <c r="C5" s="11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3" t="s">
        <v>9</v>
      </c>
      <c r="I5" s="12" t="s">
        <v>10</v>
      </c>
      <c r="J5" s="14" t="s">
        <v>11</v>
      </c>
      <c r="K5" s="15"/>
    </row>
    <row r="6" spans="1:11" ht="15.75" customHeight="1">
      <c r="A6" s="14">
        <v>1</v>
      </c>
      <c r="B6" s="16"/>
      <c r="C6" s="53" t="s">
        <v>21</v>
      </c>
      <c r="D6" s="54" t="s">
        <v>19</v>
      </c>
      <c r="E6" s="51" t="s">
        <v>20</v>
      </c>
      <c r="F6" s="21">
        <v>5</v>
      </c>
      <c r="G6" s="19">
        <f>645*0.8</f>
        <v>516</v>
      </c>
      <c r="H6" s="19">
        <f>SUM(F6*G6)</f>
        <v>2580</v>
      </c>
      <c r="I6" s="73" t="s">
        <v>44</v>
      </c>
      <c r="J6" s="65"/>
      <c r="K6" s="43"/>
    </row>
    <row r="7" spans="1:11" ht="15.75" customHeight="1">
      <c r="A7" s="14">
        <v>2</v>
      </c>
      <c r="B7" s="16"/>
      <c r="C7" s="55" t="s">
        <v>22</v>
      </c>
      <c r="D7" s="44" t="s">
        <v>23</v>
      </c>
      <c r="E7" s="51" t="s">
        <v>20</v>
      </c>
      <c r="F7" s="42">
        <v>5</v>
      </c>
      <c r="G7" s="24">
        <v>16</v>
      </c>
      <c r="H7" s="19">
        <f t="shared" ref="H7:H19" si="0">SUM(F7*G7)</f>
        <v>80</v>
      </c>
      <c r="I7" s="73" t="s">
        <v>44</v>
      </c>
      <c r="J7" s="65"/>
      <c r="K7" s="43"/>
    </row>
    <row r="8" spans="1:11" ht="15.75" customHeight="1">
      <c r="A8" s="14">
        <v>3</v>
      </c>
      <c r="B8" s="16"/>
      <c r="C8" s="55" t="s">
        <v>31</v>
      </c>
      <c r="D8" s="47" t="s">
        <v>24</v>
      </c>
      <c r="E8" s="51" t="s">
        <v>20</v>
      </c>
      <c r="F8" s="17">
        <v>1</v>
      </c>
      <c r="G8" s="18">
        <v>900</v>
      </c>
      <c r="H8" s="19">
        <f t="shared" si="0"/>
        <v>900</v>
      </c>
      <c r="I8" s="73" t="s">
        <v>44</v>
      </c>
      <c r="J8" s="20"/>
      <c r="K8" s="43"/>
    </row>
    <row r="9" spans="1:11" ht="15.75" customHeight="1">
      <c r="A9" s="14">
        <v>4</v>
      </c>
      <c r="B9" s="16"/>
      <c r="C9" s="56" t="s">
        <v>41</v>
      </c>
      <c r="D9" s="57" t="s">
        <v>26</v>
      </c>
      <c r="E9" s="51" t="s">
        <v>20</v>
      </c>
      <c r="F9" s="17">
        <v>4</v>
      </c>
      <c r="G9" s="18">
        <v>80</v>
      </c>
      <c r="H9" s="19">
        <f t="shared" si="0"/>
        <v>320</v>
      </c>
      <c r="I9" s="73" t="s">
        <v>44</v>
      </c>
      <c r="J9" s="20"/>
      <c r="K9" s="43"/>
    </row>
    <row r="10" spans="1:11" ht="15.75" customHeight="1">
      <c r="A10" s="14">
        <v>5</v>
      </c>
      <c r="B10" s="16"/>
      <c r="C10" s="55" t="s">
        <v>17</v>
      </c>
      <c r="D10" s="44" t="s">
        <v>30</v>
      </c>
      <c r="E10" s="45" t="s">
        <v>16</v>
      </c>
      <c r="F10" s="17">
        <v>5</v>
      </c>
      <c r="G10" s="48">
        <v>43.88</v>
      </c>
      <c r="H10" s="19">
        <f t="shared" si="0"/>
        <v>219.4</v>
      </c>
      <c r="I10" s="58" t="s">
        <v>50</v>
      </c>
      <c r="J10" s="20"/>
      <c r="K10" s="43"/>
    </row>
    <row r="11" spans="1:11" ht="15.75" customHeight="1">
      <c r="A11" s="14">
        <v>6</v>
      </c>
      <c r="B11" s="16"/>
      <c r="C11" s="60" t="s">
        <v>34</v>
      </c>
      <c r="D11" s="44"/>
      <c r="E11" s="45" t="s">
        <v>16</v>
      </c>
      <c r="F11" s="17">
        <v>0</v>
      </c>
      <c r="G11" s="48">
        <v>125</v>
      </c>
      <c r="H11" s="19">
        <f t="shared" si="0"/>
        <v>0</v>
      </c>
      <c r="I11" s="58"/>
      <c r="J11" s="67"/>
      <c r="K11" s="43"/>
    </row>
    <row r="12" spans="1:11" ht="15.75" customHeight="1">
      <c r="A12" s="14">
        <v>7</v>
      </c>
      <c r="B12" s="16"/>
      <c r="C12" s="60" t="s">
        <v>32</v>
      </c>
      <c r="D12" s="44"/>
      <c r="E12" s="45" t="s">
        <v>16</v>
      </c>
      <c r="F12" s="17">
        <v>0</v>
      </c>
      <c r="G12" s="48">
        <v>15</v>
      </c>
      <c r="H12" s="19">
        <f t="shared" si="0"/>
        <v>0</v>
      </c>
      <c r="I12" s="58"/>
      <c r="J12" s="67"/>
      <c r="K12" s="43"/>
    </row>
    <row r="13" spans="1:11" ht="15.75" customHeight="1">
      <c r="A13" s="14">
        <v>8</v>
      </c>
      <c r="B13" s="16"/>
      <c r="C13" s="60" t="s">
        <v>33</v>
      </c>
      <c r="D13" s="44"/>
      <c r="E13" s="45" t="s">
        <v>16</v>
      </c>
      <c r="F13" s="17">
        <v>0</v>
      </c>
      <c r="G13" s="48">
        <v>15</v>
      </c>
      <c r="H13" s="19">
        <f t="shared" si="0"/>
        <v>0</v>
      </c>
      <c r="I13" s="58"/>
      <c r="J13" s="67"/>
      <c r="K13" s="43"/>
    </row>
    <row r="14" spans="1:11" ht="15.75" customHeight="1">
      <c r="A14" s="14">
        <v>9</v>
      </c>
      <c r="B14" s="16"/>
      <c r="C14" s="60" t="s">
        <v>37</v>
      </c>
      <c r="D14" s="44"/>
      <c r="E14" s="45" t="s">
        <v>16</v>
      </c>
      <c r="F14" s="17">
        <v>0</v>
      </c>
      <c r="G14" s="48">
        <v>35</v>
      </c>
      <c r="H14" s="19">
        <f t="shared" si="0"/>
        <v>0</v>
      </c>
      <c r="I14" s="58"/>
      <c r="J14" s="67"/>
      <c r="K14" s="43"/>
    </row>
    <row r="15" spans="1:11" ht="15.75" customHeight="1">
      <c r="A15" s="14">
        <v>10</v>
      </c>
      <c r="B15" s="16"/>
      <c r="C15" s="60" t="s">
        <v>25</v>
      </c>
      <c r="D15" s="44"/>
      <c r="E15" s="45" t="s">
        <v>38</v>
      </c>
      <c r="F15" s="17">
        <v>0</v>
      </c>
      <c r="G15" s="48">
        <v>50</v>
      </c>
      <c r="H15" s="19">
        <f t="shared" si="0"/>
        <v>0</v>
      </c>
      <c r="I15" s="58"/>
      <c r="J15" s="46"/>
      <c r="K15" s="43"/>
    </row>
    <row r="16" spans="1:11" ht="15.75" customHeight="1">
      <c r="A16" s="14">
        <v>11</v>
      </c>
      <c r="B16" s="16"/>
      <c r="C16" s="60" t="s">
        <v>46</v>
      </c>
      <c r="D16" s="44" t="s">
        <v>48</v>
      </c>
      <c r="E16" s="45" t="s">
        <v>29</v>
      </c>
      <c r="F16" s="17">
        <v>5</v>
      </c>
      <c r="G16" s="48">
        <v>2.5</v>
      </c>
      <c r="H16" s="19">
        <f t="shared" si="0"/>
        <v>12.5</v>
      </c>
      <c r="I16" s="58" t="s">
        <v>45</v>
      </c>
      <c r="J16" s="46"/>
      <c r="K16" s="43"/>
    </row>
    <row r="17" spans="1:12" ht="15.75" customHeight="1">
      <c r="A17" s="14">
        <v>12</v>
      </c>
      <c r="B17" s="16"/>
      <c r="C17" s="72" t="s">
        <v>47</v>
      </c>
      <c r="D17" s="44" t="s">
        <v>49</v>
      </c>
      <c r="E17" s="45" t="s">
        <v>29</v>
      </c>
      <c r="F17" s="17">
        <v>60</v>
      </c>
      <c r="G17" s="48">
        <v>5</v>
      </c>
      <c r="H17" s="19">
        <f t="shared" si="0"/>
        <v>300</v>
      </c>
      <c r="I17" s="58" t="s">
        <v>45</v>
      </c>
      <c r="J17" s="46"/>
      <c r="K17" s="43"/>
    </row>
    <row r="18" spans="1:12" ht="15.75" customHeight="1">
      <c r="A18" s="14">
        <v>13</v>
      </c>
      <c r="B18" s="16"/>
      <c r="C18" s="64" t="s">
        <v>40</v>
      </c>
      <c r="D18" s="63"/>
      <c r="E18" s="45" t="s">
        <v>38</v>
      </c>
      <c r="F18" s="61">
        <v>8</v>
      </c>
      <c r="G18" s="62">
        <v>70</v>
      </c>
      <c r="H18" s="19">
        <f t="shared" si="0"/>
        <v>560</v>
      </c>
      <c r="I18" s="58"/>
      <c r="J18" s="46"/>
      <c r="K18" s="43"/>
    </row>
    <row r="19" spans="1:12" ht="15.75" customHeight="1">
      <c r="A19" s="14">
        <v>14</v>
      </c>
      <c r="B19" s="16"/>
      <c r="C19" s="71" t="s">
        <v>43</v>
      </c>
      <c r="D19" s="68"/>
      <c r="E19" s="42" t="s">
        <v>39</v>
      </c>
      <c r="F19" s="69">
        <v>5</v>
      </c>
      <c r="G19" s="70">
        <v>470</v>
      </c>
      <c r="H19" s="24">
        <f t="shared" si="0"/>
        <v>2350</v>
      </c>
      <c r="I19" s="58" t="s">
        <v>42</v>
      </c>
      <c r="J19" s="46"/>
      <c r="K19" s="43"/>
    </row>
    <row r="20" spans="1:12" ht="15.75" customHeight="1">
      <c r="A20" s="14">
        <v>15</v>
      </c>
      <c r="B20" s="16"/>
      <c r="C20" s="22"/>
      <c r="D20" s="22"/>
      <c r="E20" s="22"/>
      <c r="F20" s="22"/>
      <c r="G20" s="26"/>
      <c r="I20" s="74"/>
    </row>
    <row r="21" spans="1:12" ht="15.75" customHeight="1">
      <c r="A21" s="14"/>
      <c r="B21" s="16"/>
      <c r="C21" s="28"/>
      <c r="D21" s="28"/>
      <c r="E21" s="28"/>
      <c r="F21" s="28"/>
      <c r="G21" s="29"/>
      <c r="H21" s="27">
        <f>SUM(H6:H19)</f>
        <v>7321.9</v>
      </c>
    </row>
    <row r="22" spans="1:12" ht="15.75" customHeight="1">
      <c r="A22" s="14"/>
      <c r="B22" s="16"/>
      <c r="G22" s="30"/>
      <c r="H22" s="30"/>
    </row>
    <row r="23" spans="1:12" ht="15.75" customHeight="1">
      <c r="A23" s="14"/>
      <c r="C23" s="33"/>
      <c r="D23" s="33"/>
      <c r="E23" s="33"/>
      <c r="F23" s="33"/>
      <c r="G23" s="34"/>
      <c r="H23" s="35"/>
      <c r="I23" s="46"/>
      <c r="J23" s="59"/>
      <c r="K23" s="23"/>
    </row>
    <row r="24" spans="1:12" ht="15.75" customHeight="1">
      <c r="A24" s="14"/>
      <c r="B24" s="50"/>
      <c r="C24" s="38"/>
      <c r="D24" s="38"/>
      <c r="E24" s="38"/>
      <c r="F24" s="38"/>
      <c r="G24" s="39"/>
      <c r="H24" s="39"/>
      <c r="I24" s="46"/>
      <c r="J24" s="49"/>
      <c r="K24" s="23"/>
    </row>
    <row r="25" spans="1:12" ht="15">
      <c r="A25" s="14"/>
      <c r="B25" s="16"/>
      <c r="C25" s="40" t="s">
        <v>13</v>
      </c>
      <c r="D25" s="40"/>
      <c r="E25" s="40"/>
      <c r="F25" s="40">
        <v>1</v>
      </c>
      <c r="G25" s="41">
        <v>0</v>
      </c>
      <c r="H25" s="41">
        <f>F25*G25</f>
        <v>0</v>
      </c>
      <c r="I25" s="46"/>
      <c r="K25" s="23"/>
      <c r="L25" s="23"/>
    </row>
    <row r="26" spans="1:12" ht="15">
      <c r="A26" s="14"/>
      <c r="B26" s="16"/>
      <c r="C26" s="40" t="s">
        <v>14</v>
      </c>
      <c r="D26" s="40"/>
      <c r="E26" s="40"/>
      <c r="F26" s="40">
        <v>1</v>
      </c>
      <c r="G26" s="41">
        <v>0</v>
      </c>
      <c r="H26" s="41">
        <f>F26*G26</f>
        <v>0</v>
      </c>
      <c r="I26" s="46"/>
      <c r="K26" s="23"/>
      <c r="L26" s="23"/>
    </row>
    <row r="27" spans="1:12" ht="15">
      <c r="A27" s="14"/>
      <c r="B27" s="16" t="s">
        <v>36</v>
      </c>
      <c r="C27" s="66" t="s">
        <v>35</v>
      </c>
      <c r="G27" s="30"/>
      <c r="H27" s="30"/>
      <c r="K27" s="23"/>
      <c r="L27" s="23"/>
    </row>
    <row r="28" spans="1:12" ht="15">
      <c r="A28" s="14"/>
      <c r="B28" s="16"/>
      <c r="G28" s="30"/>
      <c r="H28" s="30"/>
      <c r="K28" s="23"/>
      <c r="L28" s="23"/>
    </row>
    <row r="29" spans="1:12" ht="15">
      <c r="A29" s="14"/>
      <c r="B29" s="25"/>
      <c r="C29" s="33"/>
      <c r="D29" s="33"/>
      <c r="E29" s="33"/>
      <c r="F29" s="33"/>
      <c r="G29" s="34"/>
      <c r="H29" s="35">
        <f>SUM(H25:H28)</f>
        <v>0</v>
      </c>
    </row>
    <row r="30" spans="1:12" ht="15">
      <c r="A30" s="14"/>
      <c r="B30" s="25"/>
    </row>
    <row r="31" spans="1:12" ht="15">
      <c r="A31" s="14"/>
      <c r="B31" s="16"/>
    </row>
    <row r="32" spans="1:12" ht="15">
      <c r="A32" s="31"/>
      <c r="B32" s="32"/>
    </row>
    <row r="33" spans="1:2" ht="18">
      <c r="A33" s="36" t="s">
        <v>12</v>
      </c>
      <c r="B33" s="37"/>
    </row>
    <row r="34" spans="1:2" ht="15">
      <c r="A34" s="14">
        <v>1</v>
      </c>
      <c r="B34" s="16"/>
    </row>
    <row r="35" spans="1:2" ht="15">
      <c r="A35" s="14">
        <v>2</v>
      </c>
      <c r="B35" s="16"/>
    </row>
    <row r="36" spans="1:2" ht="15">
      <c r="A36" s="14"/>
      <c r="B36" s="16"/>
    </row>
    <row r="37" spans="1:2" ht="15">
      <c r="A37" s="14"/>
      <c r="B37" s="16"/>
    </row>
    <row r="38" spans="1:2" ht="15">
      <c r="A38" s="31" t="s">
        <v>15</v>
      </c>
      <c r="B38" s="32"/>
    </row>
  </sheetData>
  <phoneticPr fontId="14" type="noConversion"/>
  <hyperlinks>
    <hyperlink ref="C27" r:id="rId1" xr:uid="{750A3834-EB8A-4DF4-B4BF-C389D0888B29}"/>
  </hyperlinks>
  <pageMargins left="0.51181102362204722" right="0.19685039370078741" top="0.74803149606299213" bottom="0.74803149606299213" header="0.31496062992125984" footer="0.31496062992125984"/>
  <pageSetup paperSize="9" scale="7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Burkert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</dc:creator>
  <cp:lastModifiedBy>Carlotta Mengon</cp:lastModifiedBy>
  <cp:lastPrinted>2025-02-20T11:35:49Z</cp:lastPrinted>
  <dcterms:created xsi:type="dcterms:W3CDTF">2023-02-10T11:37:37Z</dcterms:created>
  <dcterms:modified xsi:type="dcterms:W3CDTF">2025-02-20T13:59:01Z</dcterms:modified>
</cp:coreProperties>
</file>