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condivisi\T_Eboost_Projects\FOP Canali\BOM\"/>
    </mc:Choice>
  </mc:AlternateContent>
  <xr:revisionPtr revIDLastSave="0" documentId="13_ncr:1_{3A2D5492-23A6-4E27-BCB0-1FE2D92227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P Cessal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H14" i="1"/>
  <c r="H13" i="1"/>
  <c r="H12" i="1"/>
  <c r="H11" i="1"/>
  <c r="H8" i="1"/>
  <c r="H7" i="1"/>
  <c r="H25" i="1"/>
  <c r="H24" i="1"/>
  <c r="H6" i="1"/>
  <c r="H19" i="1" l="1"/>
  <c r="H28" i="1"/>
</calcChain>
</file>

<file path=xl/sharedStrings.xml><?xml version="1.0" encoding="utf-8"?>
<sst xmlns="http://schemas.openxmlformats.org/spreadsheetml/2006/main" count="73" uniqueCount="51">
  <si>
    <t xml:space="preserve">Distinta base-BOM </t>
  </si>
  <si>
    <t>Cliente</t>
  </si>
  <si>
    <t>NO. Ordine</t>
  </si>
  <si>
    <t>Materiali installazione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</si>
  <si>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</si>
  <si>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</si>
  <si>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</si>
  <si>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</si>
  <si>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</si>
  <si>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</si>
  <si>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</si>
  <si>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</si>
  <si>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</si>
  <si>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</si>
  <si>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</si>
  <si>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</si>
  <si>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FOP SRL</t>
  </si>
  <si>
    <t>Ewon Flexy20200_00MA - M2M Router Base Module 202-1 eth LAN/1 Seriale 232/485/422</t>
  </si>
  <si>
    <t>Flexy20200_00MA</t>
  </si>
  <si>
    <t>BlueIt Spa</t>
  </si>
  <si>
    <t>BTicino</t>
  </si>
  <si>
    <t>Magazzino</t>
  </si>
  <si>
    <t>Contatore di energia CONTO D4-Pt MID</t>
  </si>
  <si>
    <t>CE4TBDTMID</t>
  </si>
  <si>
    <t>TA0850C200 - TAC80 TA D.80mm 200/5A (non apribile)</t>
  </si>
  <si>
    <t>TA0850C200</t>
  </si>
  <si>
    <t>mag/Dreher</t>
  </si>
  <si>
    <t>Ord.09/2025</t>
  </si>
  <si>
    <t>Carta wan wifi</t>
  </si>
  <si>
    <t>FLB3271_00</t>
  </si>
  <si>
    <t>si</t>
  </si>
  <si>
    <t>Alimentatore CP-E24/2.5 IN: 100-240VAC OUT:24VDC/2.5A</t>
  </si>
  <si>
    <t>ABBET 699 7</t>
  </si>
  <si>
    <t>Sonepar</t>
  </si>
  <si>
    <t>Convertitore modbus TCPIP</t>
  </si>
  <si>
    <t>MDB-E</t>
  </si>
  <si>
    <t>4Next Srl</t>
  </si>
  <si>
    <t>Ord.16/2024</t>
  </si>
  <si>
    <t>Ord.21/2024</t>
  </si>
  <si>
    <t>Ord.30/2025</t>
  </si>
  <si>
    <t>IM-TAQ2M50B150</t>
  </si>
  <si>
    <t>??? Da magazzino???</t>
  </si>
  <si>
    <t>ord.31/2024??</t>
  </si>
  <si>
    <t>TABB50C100</t>
  </si>
  <si>
    <t>Trasformatore di corrente monofase</t>
  </si>
  <si>
    <t>Convertitore modbus TCPIP </t>
  </si>
  <si>
    <t>4Next</t>
  </si>
  <si>
    <t>MDB-W</t>
  </si>
  <si>
    <t>Switch Nongest 8 porte Gigabit</t>
  </si>
  <si>
    <t>DLIDGS-108</t>
  </si>
  <si>
    <t>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</si>
</sst>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#,##0.00&quot; &quot;;#,##0.00&quot; &quot;;&quot;-&quot;#&quot; &quot;;&quot; &quot;@&quot; &quot;"/>
  </numFmts>
  <fonts count="27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2"/>
      <name val="Arial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/>
    <xf numFmtId="166" fontId="14" fillId="0" borderId="0" applyBorder="0" applyProtection="0"/>
    <xf numFmtId="0" fontId="14" fillId="0" borderId="0"/>
    <xf numFmtId="0" fontId="16" fillId="0" borderId="0"/>
    <xf numFmtId="0" fontId="14" fillId="0" borderId="0"/>
    <xf numFmtId="0" fontId="20" fillId="0" borderId="0"/>
    <xf numFmtId="0" fontId="3" fillId="0" borderId="0"/>
    <xf numFmtId="44" fontId="3" fillId="0" borderId="0" applyFont="0" applyFill="0" applyBorder="0" applyAlignment="0" applyProtection="0"/>
    <xf numFmtId="0" fontId="14" fillId="0" borderId="0"/>
    <xf numFmtId="0" fontId="14" fillId="0" borderId="0"/>
    <xf numFmtId="0" fontId="3" fillId="0" borderId="0"/>
    <xf numFmtId="44" fontId="3" fillId="0" borderId="0" applyFont="0" applyFill="0" applyBorder="0" applyAlignment="0" applyProtection="0"/>
    <xf numFmtId="0" fontId="14" fillId="0" borderId="0"/>
    <xf numFmtId="168" fontId="14" fillId="0" borderId="0"/>
    <xf numFmtId="0" fontId="14" fillId="0" borderId="0"/>
    <xf numFmtId="0" fontId="21" fillId="0" borderId="0">
      <alignment horizontal="center"/>
    </xf>
    <xf numFmtId="0" fontId="21" fillId="0" borderId="0">
      <alignment horizontal="center" textRotation="90"/>
    </xf>
    <xf numFmtId="0" fontId="22" fillId="0" borderId="0"/>
    <xf numFmtId="167" fontId="2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/>
    <xf numFmtId="165" fontId="0" fillId="0" borderId="0" xfId="0" applyNumberFormat="1"/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4" fontId="10" fillId="0" borderId="0" xfId="0" applyNumberFormat="1" applyFont="1"/>
    <xf numFmtId="166" fontId="7" fillId="0" borderId="0" xfId="1" applyFont="1" applyBorder="1" applyProtection="1"/>
    <xf numFmtId="0" fontId="13" fillId="0" borderId="0" xfId="0" applyFont="1"/>
    <xf numFmtId="4" fontId="13" fillId="0" borderId="0" xfId="0" applyNumberFormat="1" applyFont="1"/>
    <xf numFmtId="166" fontId="13" fillId="0" borderId="0" xfId="1" applyFont="1" applyBorder="1" applyProtection="1"/>
    <xf numFmtId="4" fontId="0" fillId="0" borderId="0" xfId="0" applyNumberFormat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6" fillId="0" borderId="5" xfId="0" applyNumberFormat="1" applyFont="1" applyBorder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1" fillId="0" borderId="0" xfId="0" applyFont="1" applyAlignment="1">
      <alignment horizontal="center"/>
    </xf>
    <xf numFmtId="17" fontId="11" fillId="0" borderId="0" xfId="0" quotePrefix="1" applyNumberFormat="1" applyFont="1" applyAlignment="1">
      <alignment horizontal="center"/>
    </xf>
    <xf numFmtId="0" fontId="17" fillId="0" borderId="0" xfId="0" applyFont="1"/>
    <xf numFmtId="0" fontId="11" fillId="0" borderId="0" xfId="0" quotePrefix="1" applyFont="1" applyAlignment="1">
      <alignment horizontal="center"/>
    </xf>
    <xf numFmtId="0" fontId="11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0" fillId="0" borderId="0" xfId="2" applyFont="1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0" borderId="0" xfId="5" applyFont="1" applyAlignment="1">
      <alignment vertical="center" wrapText="1"/>
    </xf>
    <xf numFmtId="0" fontId="11" fillId="0" borderId="0" xfId="5" applyFont="1" applyAlignment="1">
      <alignment horizontal="center" vertical="center" wrapText="1"/>
    </xf>
    <xf numFmtId="0" fontId="23" fillId="0" borderId="0" xfId="0" applyFont="1" applyAlignment="1">
      <alignment horizontal="left"/>
    </xf>
    <xf numFmtId="167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5" fillId="0" borderId="0" xfId="0" applyFont="1"/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7" fontId="11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</cellXfs>
  <cellStyles count="27">
    <cellStyle name="Excel Built-in Comma" xfId="13" xr:uid="{19132FC9-B84E-4699-B8AE-871EFC9BDA0D}"/>
    <cellStyle name="Excel Built-in Explanatory Text" xfId="14" xr:uid="{9735545D-6A4C-41D7-828A-C0AAD6083155}"/>
    <cellStyle name="Heading" xfId="15" xr:uid="{DA2EE8EE-310F-4711-93F6-47AB189CBADF}"/>
    <cellStyle name="Heading1" xfId="16" xr:uid="{60B5DB36-65A6-4E56-A315-14E2F6DE33E7}"/>
    <cellStyle name="Normale" xfId="0" builtinId="0"/>
    <cellStyle name="Normale 2" xfId="3" xr:uid="{09DB1E69-CD57-4F92-A3E6-BF11D16BB135}"/>
    <cellStyle name="Normale 2 2" xfId="8" xr:uid="{A7E5A356-89D4-4A97-85C5-A66D8EE40C7F}"/>
    <cellStyle name="Normale 2 2 2" xfId="12" xr:uid="{BAD2578E-7E27-4CDB-9148-38418A801397}"/>
    <cellStyle name="Normale 3" xfId="5" xr:uid="{7ED932EF-B7A2-40DB-B627-A06ED6682334}"/>
    <cellStyle name="Normale 4" xfId="6" xr:uid="{729159B8-5F34-4185-A27F-7C7F69A9BE70}"/>
    <cellStyle name="Normale 4 2" xfId="10" xr:uid="{F7636190-5EC9-49A9-ADE4-74147CC373E3}"/>
    <cellStyle name="Normale 4 2 2" xfId="21" xr:uid="{6D101273-881C-4C30-98D9-43AE194A5430}"/>
    <cellStyle name="Normale 4 2 3" xfId="25" xr:uid="{53429D85-B5BE-49B9-A4DE-2CF047598AAF}"/>
    <cellStyle name="Normale 4 3" xfId="19" xr:uid="{433E039E-E7A3-4985-A200-932C0517369B}"/>
    <cellStyle name="Normale 4 4" xfId="23" xr:uid="{7A30727C-5F20-4ABB-BBA5-352592E669DE}"/>
    <cellStyle name="Normale 5" xfId="9" xr:uid="{66B1C899-4FDA-4D41-ACDA-6F5B2A56FD2F}"/>
    <cellStyle name="Normale 6" xfId="4" xr:uid="{621069CA-6202-40FE-B5E4-C0D7A809B773}"/>
    <cellStyle name="Result" xfId="17" xr:uid="{C45CFC4F-26FA-4A42-9C66-0477C76F45E5}"/>
    <cellStyle name="Result2" xfId="18" xr:uid="{FE3842D7-4B39-4076-8464-0ED13601BD01}"/>
    <cellStyle name="Testo descrittivo" xfId="2" builtinId="53" customBuiltin="1"/>
    <cellStyle name="Valuta" xfId="1" builtinId="4"/>
    <cellStyle name="Valuta 2" xfId="7" xr:uid="{F8B1C67A-485E-441A-BF09-69303DB4CD06}"/>
    <cellStyle name="Valuta 2 2" xfId="11" xr:uid="{D5EF9A43-92A7-4ED4-BCC2-F402FA4AB86A}"/>
    <cellStyle name="Valuta 2 2 2" xfId="22" xr:uid="{E6A5861B-8CA7-4A44-9E4D-30EBF1579421}"/>
    <cellStyle name="Valuta 2 2 3" xfId="26" xr:uid="{92F0141A-4483-4705-971D-2797E24920C3}"/>
    <cellStyle name="Valuta 2 3" xfId="20" xr:uid="{5A68EA02-4FD8-4546-B8AD-C50B436F0D43}"/>
    <cellStyle name="Valuta 2 4" xfId="24" xr:uid="{8FE26959-2920-4CB9-8363-B37ED88E163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B18" sqref="B18"/>
    </sheetView>
  </sheetViews>
  <sheetFormatPr defaultRowHeight="14.25"/>
  <cols>
    <col min="1" max="1" width="6" customWidth="1"/>
    <col min="2" max="2" width="11.25" customWidth="1"/>
    <col min="3" max="3" width="76.625" customWidth="1"/>
    <col min="4" max="4" width="20" customWidth="1"/>
    <col min="5" max="5" width="11.375" customWidth="1"/>
    <col min="6" max="6" width="8.25" customWidth="1"/>
    <col min="7" max="7" width="12.375" customWidth="1"/>
    <col min="8" max="8" width="12" customWidth="1"/>
    <col min="9" max="9" width="12.5" customWidth="1"/>
    <col min="10" max="10" width="8.25" customWidth="1"/>
  </cols>
  <sheetData>
    <row r="1" spans="1:13" ht="23.25">
      <c r="A1" s="1" t="s">
        <v>0</v>
      </c>
      <c r="B1" s="2"/>
    </row>
    <row r="2" spans="1:13" ht="23.25">
      <c r="A2" s="3" t="s">
        <v>1</v>
      </c>
      <c r="B2" s="2"/>
      <c r="C2" s="4" t="s">
        <v>16</v>
      </c>
      <c r="D2" s="50">
        <v>2025</v>
      </c>
    </row>
    <row r="3" spans="1:13" ht="23.25">
      <c r="A3" s="5" t="s">
        <v>2</v>
      </c>
      <c r="B3" s="2"/>
      <c r="D3" s="6"/>
      <c r="E3" s="6"/>
    </row>
    <row r="4" spans="1:13" ht="18">
      <c r="A4" s="7" t="s">
        <v>3</v>
      </c>
      <c r="B4" s="8"/>
    </row>
    <row r="5" spans="1:13" ht="15">
      <c r="A5" s="9"/>
      <c r="B5" s="10" t="s">
        <v>21</v>
      </c>
      <c r="C5" s="29" t="s">
        <v>4</v>
      </c>
      <c r="D5" s="30" t="s">
        <v>5</v>
      </c>
      <c r="E5" s="30" t="s">
        <v>6</v>
      </c>
      <c r="F5" s="11" t="s">
        <v>7</v>
      </c>
      <c r="G5" s="11" t="s">
        <v>8</v>
      </c>
      <c r="H5" s="12" t="s">
        <v>9</v>
      </c>
      <c r="I5" s="11" t="s">
        <v>10</v>
      </c>
      <c r="J5" s="13" t="s">
        <v>11</v>
      </c>
      <c r="K5" s="14"/>
    </row>
    <row r="6" spans="1:13" ht="15.75">
      <c r="A6" s="13">
        <v>1</v>
      </c>
      <c r="B6" s="15"/>
      <c r="C6" s="44" t="s">
        <v>17</v>
      </c>
      <c r="D6" s="45" t="s">
        <v>18</v>
      </c>
      <c r="E6" s="46" t="s">
        <v>19</v>
      </c>
      <c r="F6" s="40">
        <v>1</v>
      </c>
      <c r="G6" s="21">
        <v>650</v>
      </c>
      <c r="H6" s="16">
        <f>F6*G6</f>
        <v>650</v>
      </c>
      <c r="I6" s="41" t="s">
        <v>26</v>
      </c>
      <c r="J6" s="17"/>
      <c r="K6" s="42"/>
    </row>
    <row r="7" spans="1:13" ht="15.75">
      <c r="A7" s="13">
        <f>A6+1</f>
        <v>2</v>
      </c>
      <c r="B7" s="15"/>
      <c r="C7" s="51" t="s">
        <v>22</v>
      </c>
      <c r="D7" s="52" t="s">
        <v>23</v>
      </c>
      <c r="E7" s="40" t="s">
        <v>20</v>
      </c>
      <c r="F7" s="18">
        <v>2</v>
      </c>
      <c r="G7" s="21">
        <v>160</v>
      </c>
      <c r="H7" s="16">
        <f>F7*G7</f>
        <v>320</v>
      </c>
      <c r="I7" s="43" t="s">
        <v>27</v>
      </c>
      <c r="K7" s="42"/>
    </row>
    <row r="8" spans="1:13" ht="15.75">
      <c r="A8" s="13">
        <f t="shared" ref="A8:A17" si="0">A7+1</f>
        <v>3</v>
      </c>
      <c r="B8" s="15"/>
      <c r="C8" s="51" t="s">
        <v>24</v>
      </c>
      <c r="D8" s="48" t="s">
        <v>25</v>
      </c>
      <c r="E8" s="40" t="s">
        <v>20</v>
      </c>
      <c r="F8" s="40">
        <v>6</v>
      </c>
      <c r="G8" s="21">
        <v>51.37</v>
      </c>
      <c r="H8" s="16">
        <f t="shared" ref="H8:H14" si="1">F8*G8</f>
        <v>308.21999999999997</v>
      </c>
      <c r="I8" s="40" t="s">
        <v>27</v>
      </c>
      <c r="J8" s="17"/>
    </row>
    <row r="9" spans="1:13" ht="15.75">
      <c r="A9" s="13">
        <f t="shared" si="0"/>
        <v>4</v>
      </c>
      <c r="B9" s="15" t="s">
        <v>30</v>
      </c>
      <c r="C9" s="47" t="s">
        <v>28</v>
      </c>
      <c r="D9" s="40" t="s">
        <v>29</v>
      </c>
      <c r="E9" s="40" t="s">
        <v>19</v>
      </c>
      <c r="F9" s="18">
        <v>1</v>
      </c>
      <c r="G9" s="21">
        <v>220</v>
      </c>
      <c r="H9" s="16">
        <v>220</v>
      </c>
      <c r="I9" s="40" t="s">
        <v>38</v>
      </c>
      <c r="J9" s="17"/>
    </row>
    <row r="10" spans="1:13" ht="15.75">
      <c r="A10" s="13">
        <f t="shared" si="0"/>
        <v>5</v>
      </c>
      <c r="B10" s="15" t="s">
        <v>30</v>
      </c>
      <c r="C10" s="53" t="s">
        <v>31</v>
      </c>
      <c r="D10" s="40" t="s">
        <v>32</v>
      </c>
      <c r="E10" s="40" t="s">
        <v>33</v>
      </c>
      <c r="F10" s="40">
        <v>1</v>
      </c>
      <c r="G10" s="21">
        <v>41.26</v>
      </c>
      <c r="H10" s="21">
        <v>41.26</v>
      </c>
      <c r="I10" s="49" t="s">
        <v>37</v>
      </c>
      <c r="J10" s="17"/>
    </row>
    <row r="11" spans="1:13" ht="15.75">
      <c r="A11" s="13">
        <f t="shared" si="0"/>
        <v>6</v>
      </c>
      <c r="B11" s="15" t="s">
        <v>30</v>
      </c>
      <c r="C11" s="19" t="s">
        <v>34</v>
      </c>
      <c r="D11" s="18" t="s">
        <v>35</v>
      </c>
      <c r="E11" s="18" t="s">
        <v>36</v>
      </c>
      <c r="F11" s="18">
        <v>2</v>
      </c>
      <c r="G11" s="54">
        <v>120</v>
      </c>
      <c r="H11" s="16">
        <f t="shared" si="1"/>
        <v>240</v>
      </c>
      <c r="I11" s="57" t="s">
        <v>41</v>
      </c>
      <c r="J11" s="17"/>
      <c r="K11" s="58" t="s">
        <v>42</v>
      </c>
    </row>
    <row r="12" spans="1:13" ht="15.75">
      <c r="A12" s="13">
        <f t="shared" si="0"/>
        <v>7</v>
      </c>
      <c r="C12" s="55" t="s">
        <v>40</v>
      </c>
      <c r="D12" s="56" t="s">
        <v>40</v>
      </c>
      <c r="E12" s="18" t="s">
        <v>20</v>
      </c>
      <c r="F12" s="18">
        <v>3</v>
      </c>
      <c r="G12" s="16">
        <v>24</v>
      </c>
      <c r="H12" s="16">
        <f t="shared" si="1"/>
        <v>72</v>
      </c>
      <c r="I12" s="19" t="s">
        <v>39</v>
      </c>
      <c r="L12" s="20"/>
    </row>
    <row r="13" spans="1:13" ht="15.75">
      <c r="A13" s="13">
        <f t="shared" si="0"/>
        <v>8</v>
      </c>
      <c r="C13" s="51" t="s">
        <v>22</v>
      </c>
      <c r="D13" s="52" t="s">
        <v>23</v>
      </c>
      <c r="E13" s="40" t="s">
        <v>20</v>
      </c>
      <c r="F13" s="18">
        <v>3</v>
      </c>
      <c r="G13" s="21">
        <v>160</v>
      </c>
      <c r="H13" s="16">
        <f t="shared" si="1"/>
        <v>480</v>
      </c>
      <c r="I13" s="19" t="s">
        <v>39</v>
      </c>
      <c r="L13" s="20"/>
    </row>
    <row r="14" spans="1:13" ht="15.75">
      <c r="A14" s="13">
        <f t="shared" si="0"/>
        <v>9</v>
      </c>
      <c r="B14" s="15"/>
      <c r="C14" s="51" t="s">
        <v>44</v>
      </c>
      <c r="D14" s="52" t="s">
        <v>43</v>
      </c>
      <c r="E14" s="40" t="s">
        <v>20</v>
      </c>
      <c r="F14" s="18">
        <v>6</v>
      </c>
      <c r="G14" s="21">
        <v>8.8699999999999992</v>
      </c>
      <c r="H14" s="16">
        <f t="shared" si="1"/>
        <v>53.22</v>
      </c>
      <c r="I14" s="19" t="s">
        <v>39</v>
      </c>
      <c r="L14" s="20"/>
      <c r="M14" s="20"/>
    </row>
    <row r="15" spans="1:13" ht="15.75">
      <c r="A15" s="13">
        <f t="shared" si="0"/>
        <v>10</v>
      </c>
      <c r="B15" s="15" t="s">
        <v>30</v>
      </c>
      <c r="C15" s="59" t="s">
        <v>45</v>
      </c>
      <c r="D15" s="60" t="s">
        <v>35</v>
      </c>
      <c r="E15" s="61" t="s">
        <v>46</v>
      </c>
      <c r="F15" s="62">
        <v>3</v>
      </c>
      <c r="G15" s="63">
        <v>120</v>
      </c>
      <c r="H15" s="16">
        <f>G15*F15</f>
        <v>360</v>
      </c>
      <c r="I15" s="19" t="s">
        <v>50</v>
      </c>
      <c r="L15" s="20"/>
      <c r="M15" s="20"/>
    </row>
    <row r="16" spans="1:13" ht="15.75">
      <c r="A16" s="13">
        <f t="shared" si="0"/>
        <v>11</v>
      </c>
      <c r="B16" s="15" t="s">
        <v>30</v>
      </c>
      <c r="C16" s="59" t="s">
        <v>45</v>
      </c>
      <c r="D16" s="60" t="s">
        <v>47</v>
      </c>
      <c r="E16" s="61" t="s">
        <v>46</v>
      </c>
      <c r="F16" s="62">
        <v>3</v>
      </c>
      <c r="G16" s="63">
        <v>120</v>
      </c>
      <c r="H16" s="16">
        <f>G16*F16</f>
        <v>360</v>
      </c>
      <c r="I16" s="19" t="s">
        <v>50</v>
      </c>
      <c r="L16" s="20"/>
      <c r="M16" s="20"/>
    </row>
    <row r="17" spans="1:13" ht="15.75">
      <c r="A17" s="13">
        <f t="shared" si="0"/>
        <v>12</v>
      </c>
      <c r="B17" s="15" t="s">
        <v>30</v>
      </c>
      <c r="C17" s="51" t="s">
        <v>48</v>
      </c>
      <c r="D17" s="52" t="s">
        <v>49</v>
      </c>
      <c r="E17" s="40" t="s">
        <v>33</v>
      </c>
      <c r="F17" s="62">
        <v>1</v>
      </c>
      <c r="G17" s="64">
        <v>30.39</v>
      </c>
      <c r="H17" s="16">
        <f t="shared" ref="H17" si="2">SUM(F17*G17)</f>
        <v>30.39</v>
      </c>
      <c r="I17" s="19" t="s">
        <v>50</v>
      </c>
      <c r="L17" s="20"/>
      <c r="M17" s="20"/>
    </row>
    <row r="18" spans="1:13" ht="15.75">
      <c r="A18" s="13"/>
      <c r="B18" s="15"/>
      <c r="C18" s="51"/>
      <c r="D18" s="52"/>
      <c r="E18" s="40"/>
      <c r="F18" s="62"/>
      <c r="G18" s="64"/>
      <c r="H18" s="16"/>
      <c r="I18" s="19"/>
      <c r="L18" s="20"/>
      <c r="M18" s="20"/>
    </row>
    <row r="19" spans="1:13" ht="15.75">
      <c r="A19" s="13"/>
      <c r="B19" s="22"/>
      <c r="C19" s="19"/>
      <c r="D19" s="19"/>
      <c r="E19" s="19"/>
      <c r="F19" s="19"/>
      <c r="G19" s="23"/>
      <c r="H19" s="24">
        <f>SUM(H6:H17)</f>
        <v>3135.0899999999997</v>
      </c>
      <c r="I19" s="19"/>
    </row>
    <row r="20" spans="1:13" ht="15">
      <c r="A20" s="13"/>
      <c r="B20" s="22"/>
      <c r="C20" s="25"/>
      <c r="D20" s="25"/>
      <c r="E20" s="25"/>
      <c r="F20" s="25"/>
      <c r="G20" s="26"/>
      <c r="H20" s="27"/>
    </row>
    <row r="21" spans="1:13" ht="15">
      <c r="A21" s="13"/>
      <c r="B21" s="15"/>
      <c r="G21" s="28"/>
      <c r="H21" s="28"/>
    </row>
    <row r="22" spans="1:13" ht="15">
      <c r="A22" s="29"/>
      <c r="B22" s="30"/>
      <c r="C22" s="31"/>
      <c r="D22" s="31"/>
      <c r="E22" s="31"/>
      <c r="F22" s="31"/>
      <c r="G22" s="32"/>
      <c r="H22" s="33"/>
    </row>
    <row r="23" spans="1:13" ht="18">
      <c r="A23" s="34" t="s">
        <v>12</v>
      </c>
      <c r="B23" s="35"/>
      <c r="C23" s="36"/>
      <c r="D23" s="36"/>
      <c r="E23" s="36"/>
      <c r="F23" s="36"/>
      <c r="G23" s="37"/>
      <c r="H23" s="37"/>
    </row>
    <row r="24" spans="1:13" ht="15">
      <c r="A24" s="13">
        <v>1</v>
      </c>
      <c r="B24" s="15"/>
      <c r="C24" s="38" t="s">
        <v>13</v>
      </c>
      <c r="D24" s="38"/>
      <c r="E24" s="38"/>
      <c r="F24" s="38">
        <v>1</v>
      </c>
      <c r="G24" s="39">
        <v>0</v>
      </c>
      <c r="H24" s="39">
        <f>F24*G24</f>
        <v>0</v>
      </c>
    </row>
    <row r="25" spans="1:13" ht="15">
      <c r="A25" s="13">
        <v>2</v>
      </c>
      <c r="B25" s="15"/>
      <c r="C25" s="38" t="s">
        <v>14</v>
      </c>
      <c r="D25" s="38"/>
      <c r="E25" s="38"/>
      <c r="F25" s="38">
        <v>1</v>
      </c>
      <c r="G25" s="39">
        <v>0</v>
      </c>
      <c r="H25" s="39">
        <f>F25*G25</f>
        <v>0</v>
      </c>
      <c r="I25" s="38"/>
    </row>
    <row r="26" spans="1:13" ht="15">
      <c r="A26" s="13"/>
      <c r="B26" s="15"/>
      <c r="G26" s="28"/>
      <c r="H26" s="28"/>
    </row>
    <row r="27" spans="1:13" ht="15">
      <c r="A27" s="13"/>
      <c r="B27" s="15"/>
      <c r="G27" s="28"/>
      <c r="H27" s="28"/>
    </row>
    <row r="28" spans="1:13" ht="15">
      <c r="A28" s="29" t="s">
        <v>15</v>
      </c>
      <c r="B28" s="30"/>
      <c r="C28" s="31"/>
      <c r="D28" s="31"/>
      <c r="E28" s="31"/>
      <c r="F28" s="31"/>
      <c r="G28" s="32"/>
      <c r="H28" s="33">
        <f>SUM(H24:H27)</f>
        <v>0</v>
      </c>
      <c r="I28" s="31"/>
    </row>
  </sheetData>
  <phoneticPr fontId="15" type="noConversion"/>
  <pageMargins left="0.51181102362204722" right="0.1968503937007874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FOP Cessalto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Veil Energy Srl SB Account 1</cp:lastModifiedBy>
  <cp:lastPrinted>2025-02-10T14:59:55Z</cp:lastPrinted>
  <dcterms:created xsi:type="dcterms:W3CDTF">2023-02-10T11:37:37Z</dcterms:created>
  <dcterms:modified xsi:type="dcterms:W3CDTF">2025-04-09T13:36:31Z</dcterms:modified>
</cp:coreProperties>
</file>