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giaire\Desktop\"/>
    </mc:Choice>
  </mc:AlternateContent>
  <xr:revisionPtr revIDLastSave="0" documentId="12_ncr:500000_{D3C8FFFF-942F-4002-8C40-B4E442D4C77C}" xr6:coauthVersionLast="31" xr6:coauthVersionMax="31" xr10:uidLastSave="{00000000-0000-0000-0000-000000000000}"/>
  <bookViews>
    <workbookView xWindow="0" yWindow="0" windowWidth="15330" windowHeight="8805" activeTab="2" xr2:uid="{00000000-000D-0000-FFFF-FFFF00000000}"/>
  </bookViews>
  <sheets>
    <sheet name="Product Backlog" sheetId="1" r:id="rId1"/>
    <sheet name="Sprint1 Backlog" sheetId="4" r:id="rId2"/>
    <sheet name="Story Mapping" sheetId="6" r:id="rId3"/>
    <sheet name="Road Map" sheetId="5" r:id="rId4"/>
    <sheet name="Suivi Release &amp; Vélocité" sheetId="2" r:id="rId5"/>
    <sheet name="Tableau de bord" sheetId="3" r:id="rId6"/>
  </sheets>
  <definedNames>
    <definedName name="_xlnm._FilterDatabase" localSheetId="0" hidden="1">'Product Backlog'!$A$4:$Z$18</definedName>
    <definedName name="RP_Sprint_All">'Suivi Release &amp; Vélocité'!$C$7:$F$7</definedName>
  </definedNames>
  <calcPr calcId="162913"/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C11" i="2"/>
  <c r="D10" i="2"/>
  <c r="E10" i="2"/>
  <c r="F10" i="2"/>
  <c r="G10" i="2"/>
  <c r="C10" i="2"/>
  <c r="D9" i="2"/>
  <c r="E9" i="2"/>
  <c r="F9" i="2"/>
  <c r="G9" i="2"/>
  <c r="C9" i="2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000-000001000000}">
      <text>
        <r>
          <rPr>
            <sz val="10"/>
            <color rgb="FF000000"/>
            <rFont val="Arial"/>
          </rPr>
          <t>C'est vrai que c'est tentant d'ordonnancer le PB en triant la colonne ROI mais malheureusement la réalité est bien plus complexe (cf. dépendances, contraintes techniques, contexte du moment, 
etc).
	-Florent Lothon
OK je propose donc de supprimer la colonne pour ne pas donner de mauvaises idées
	-Inconnu</t>
        </r>
      </text>
    </comment>
  </commentList>
</comments>
</file>

<file path=xl/sharedStrings.xml><?xml version="1.0" encoding="utf-8"?>
<sst xmlns="http://schemas.openxmlformats.org/spreadsheetml/2006/main" count="127" uniqueCount="90">
  <si>
    <t>Suivi Release &amp; Vélocité</t>
  </si>
  <si>
    <t>Vision : “Une plateforme de formation innovante et interactive sur laquelle on apprend en s’amusant tout en étendant son réseau de relations”</t>
  </si>
  <si>
    <t>Charge de travail totale :</t>
  </si>
  <si>
    <t>&lt;- Estimée par l'équipe de développement</t>
  </si>
  <si>
    <t>Sprint 1</t>
  </si>
  <si>
    <t>ID</t>
  </si>
  <si>
    <t>Nom</t>
  </si>
  <si>
    <t>Description</t>
  </si>
  <si>
    <t>Imp.</t>
  </si>
  <si>
    <t>Est.</t>
  </si>
  <si>
    <t>Démo.</t>
  </si>
  <si>
    <t>Notes</t>
  </si>
  <si>
    <t>Fini</t>
  </si>
  <si>
    <t>Sprint 2</t>
  </si>
  <si>
    <t>Sprint 3</t>
  </si>
  <si>
    <t>Sprint 4</t>
  </si>
  <si>
    <t>Sprint 5</t>
  </si>
  <si>
    <t>Sprint 6</t>
  </si>
  <si>
    <t>Sprint 7</t>
  </si>
  <si>
    <t>Vélocité</t>
  </si>
  <si>
    <t>Non</t>
  </si>
  <si>
    <t>RELEASE</t>
  </si>
  <si>
    <t>Démarrage</t>
  </si>
  <si>
    <t>Fin S1</t>
  </si>
  <si>
    <t>Fin S2</t>
  </si>
  <si>
    <t>Fin S3</t>
  </si>
  <si>
    <t>Fin S4</t>
  </si>
  <si>
    <t>Fin S5</t>
  </si>
  <si>
    <t>Fin S6</t>
  </si>
  <si>
    <t>Fin S7</t>
  </si>
  <si>
    <t>Terminé</t>
  </si>
  <si>
    <t>Cible</t>
  </si>
  <si>
    <t>Trajectoire optimiste</t>
  </si>
  <si>
    <t>Trajectoire pessimiste</t>
  </si>
  <si>
    <t>TABLEAU DE BORD</t>
  </si>
  <si>
    <t>Création client</t>
  </si>
  <si>
    <t>Le conseiller voit un formulaire permettant d'entrer les informations du nouveau client : nom, prénom, adresse, email</t>
  </si>
  <si>
    <t>Il existe des comptes utilisateurs pour les conseillers. Ils doivent se connecter pour accéder au reste de l'application.</t>
  </si>
  <si>
    <t>La liste des conseiller est préexistante, elle ne peut pas être modifiée (modif infos, ajout, suppression)</t>
  </si>
  <si>
    <t>Crédit/débit d'un compte</t>
  </si>
  <si>
    <t>Le conseiller peut augmenter ou diminuer le solde d'un compte</t>
  </si>
  <si>
    <t>Créer un compte</t>
  </si>
  <si>
    <t>Le conseiller peut créer un compte épargne ou un compte courant pour l'un de ses clients</t>
  </si>
  <si>
    <t>Afficher la liste des clients</t>
  </si>
  <si>
    <t>L'application permet à un conseiller de voir la liste des clients qui lui sont affiliés</t>
  </si>
  <si>
    <t>Supprimmer un client</t>
  </si>
  <si>
    <t>Le conseiller peut supprimer un client de l'ensemble de clients qui lui sont affiliés</t>
  </si>
  <si>
    <t>Le conseiller peut créer un client en inscrivant ses informations</t>
  </si>
  <si>
    <t>Ecran 1 : La première page de l'application vue par le conseiller est une page de connexion lui demandant son login et son mot de passe</t>
  </si>
  <si>
    <t>l'écran 2 permet d'afficher la liste des comptes d'un client avec leurs soldes et d'ajouter ou de soustraire une montant à l'un des comptes affichés</t>
  </si>
  <si>
    <t>L'écran 4 qui affiche les comptes d'un client permet aussi d'ajouter un compte</t>
  </si>
  <si>
    <t>L'écran 2 qui s'affiche après la connexion d'un conseiller affiche cette liste, Pour chaque client, on donne son nom, son prénom</t>
  </si>
  <si>
    <t>L'écran 2 contient un bouton pour supprimer l'un des clients de la liste</t>
  </si>
  <si>
    <t>Effectuer un virement</t>
  </si>
  <si>
    <t>Le conseiller peut transférer de l'argent entre deux comptes d'un même client ou de deux clients affiliés à ce conseiller</t>
  </si>
  <si>
    <t>L'écran 5 permet de sélectionner deux compte (départ et arrivée) et une somme, puis un boutton permettant de lancer le virement</t>
  </si>
  <si>
    <t>Product Backlog de Proxibanque V3</t>
  </si>
  <si>
    <t>Authentification/ déconnexion conseiller</t>
  </si>
  <si>
    <t>Conception</t>
  </si>
  <si>
    <t>développement</t>
  </si>
  <si>
    <t>tests</t>
  </si>
  <si>
    <t>points</t>
  </si>
  <si>
    <t>heures</t>
  </si>
  <si>
    <t>min</t>
  </si>
  <si>
    <t>User Story</t>
  </si>
  <si>
    <t>tache</t>
  </si>
  <si>
    <t>Date</t>
  </si>
  <si>
    <t>Nom release</t>
  </si>
  <si>
    <t>Objectif</t>
  </si>
  <si>
    <t>Fonctionnalités</t>
  </si>
  <si>
    <t>Métriques</t>
  </si>
  <si>
    <t>Proxibanque V3</t>
  </si>
  <si>
    <t>Gérer les clients et les comptes</t>
  </si>
  <si>
    <t>Authentification Conseiller</t>
  </si>
  <si>
    <t>Affichage liste clients</t>
  </si>
  <si>
    <t>Suppression client</t>
  </si>
  <si>
    <t>Ajout client</t>
  </si>
  <si>
    <t>Créer compte</t>
  </si>
  <si>
    <t>Débit/Crédit</t>
  </si>
  <si>
    <t>Virement</t>
  </si>
  <si>
    <t>nombre de clients</t>
  </si>
  <si>
    <t>nombre de conseiller utilisateurs</t>
  </si>
  <si>
    <t>nombre de comptes</t>
  </si>
  <si>
    <t>nombre de transactions</t>
  </si>
  <si>
    <t>Fonctionnalités Conseiller</t>
  </si>
  <si>
    <t>Session Conseiller</t>
  </si>
  <si>
    <t>Gestion Clients</t>
  </si>
  <si>
    <t>Gestion Comptes</t>
  </si>
  <si>
    <t>Transactions</t>
  </si>
  <si>
    <t>Supprimer un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</si>
</sst>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>
    <font>
      <sz val="10"/>
      <color rgb="FF000000"/>
      <name val="Arial"/>
    </font>
    <font>
      <b/>
      <sz val="14"/>
      <color rgb="FFFFFFFF"/>
      <name val="Calibri"/>
    </font>
    <font>
      <sz val="10"/>
      <name val="Arial"/>
    </font>
    <font>
      <sz val="11"/>
      <color rgb="FF000000"/>
      <name val="Calibri"/>
    </font>
    <font>
      <sz val="10"/>
      <name val="Arial"/>
    </font>
    <font>
      <sz val="10"/>
      <name val="Arial"/>
    </font>
    <font>
      <b/>
      <sz val="14"/>
      <color rgb="FF000000"/>
      <name val="Calibri"/>
    </font>
    <font>
      <b/>
      <sz val="14"/>
      <name val="Arial"/>
    </font>
    <font>
      <i/>
      <sz val="10"/>
      <name val="Arial"/>
    </font>
    <font>
      <b/>
      <sz val="11"/>
      <color rgb="FFFFFFFF"/>
      <name val="Calibri"/>
    </font>
    <font>
      <sz val="10"/>
      <color rgb="FFFFFFFF"/>
      <name val="Arial"/>
    </font>
    <font>
      <sz val="11"/>
      <name val="Calibri"/>
    </font>
    <font>
      <sz val="11"/>
      <color rgb="FF404040"/>
      <name val="Calibri"/>
    </font>
    <font>
      <sz val="14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2" fillId="2" borderId="5" xfId="0" applyFont="1" applyFill="1" applyBorder="1" applyAlignment="1">
      <alignment wrapText="1"/>
    </xf>
    <xf numFmtId="0" fontId="4" fillId="0" borderId="4" xfId="0" applyFont="1" applyBorder="1" applyAlignment="1">
      <alignment horizontal="right" vertical="center" wrapText="1"/>
    </xf>
    <xf numFmtId="0" fontId="3" fillId="2" borderId="5" xfId="0" applyFont="1" applyFill="1" applyBorder="1" applyAlignment="1"/>
    <xf numFmtId="0" fontId="2" fillId="0" borderId="4" xfId="0" applyFont="1" applyBorder="1" applyAlignment="1">
      <alignment wrapText="1"/>
    </xf>
    <xf numFmtId="0" fontId="4" fillId="3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4" borderId="7" xfId="0" applyFont="1" applyFill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7" xfId="0" applyFont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5" fillId="0" borderId="8" xfId="0" applyFont="1" applyBorder="1" applyAlignment="1">
      <alignment vertical="center" wrapText="1"/>
    </xf>
    <xf numFmtId="0" fontId="11" fillId="0" borderId="9" xfId="0" applyFont="1" applyBorder="1" applyAlignment="1"/>
    <xf numFmtId="0" fontId="5" fillId="0" borderId="7" xfId="0" applyFont="1" applyBorder="1" applyAlignment="1">
      <alignment vertical="center" wrapText="1"/>
    </xf>
    <xf numFmtId="0" fontId="11" fillId="0" borderId="10" xfId="0" applyFont="1" applyBorder="1" applyAlignment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3" fontId="12" fillId="2" borderId="7" xfId="0" applyNumberFormat="1" applyFont="1" applyFill="1" applyBorder="1" applyAlignment="1">
      <alignment horizontal="center" vertical="center"/>
    </xf>
    <xf numFmtId="164" fontId="9" fillId="6" borderId="7" xfId="0" applyNumberFormat="1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14" fontId="2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6" fillId="2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3" fontId="12" fillId="7" borderId="7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wrapText="1"/>
    </xf>
    <xf numFmtId="0" fontId="14" fillId="0" borderId="25" xfId="0" applyFont="1" applyBorder="1" applyAlignment="1">
      <alignment wrapText="1"/>
    </xf>
    <xf numFmtId="0" fontId="14" fillId="0" borderId="26" xfId="0" applyFont="1" applyBorder="1" applyAlignment="1">
      <alignment wrapText="1"/>
    </xf>
    <xf numFmtId="0" fontId="14" fillId="8" borderId="29" xfId="0" applyFont="1" applyFill="1" applyBorder="1" applyAlignment="1">
      <alignment horizontal="center" vertical="center" wrapText="1"/>
    </xf>
    <xf numFmtId="0" fontId="14" fillId="8" borderId="30" xfId="0" applyFont="1" applyFill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wrapText="1"/>
    </xf>
    <xf numFmtId="0" fontId="15" fillId="0" borderId="32" xfId="0" applyFont="1" applyBorder="1" applyAlignment="1">
      <alignment horizontal="left" wrapText="1"/>
    </xf>
    <xf numFmtId="0" fontId="14" fillId="8" borderId="13" xfId="0" applyFont="1" applyFill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4" fillId="8" borderId="28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horizontal="left" vertical="center" wrapText="1"/>
    </xf>
    <xf numFmtId="0" fontId="14" fillId="8" borderId="32" xfId="0" applyFont="1" applyFill="1" applyBorder="1" applyAlignment="1">
      <alignment horizontal="center" vertical="center" wrapText="1"/>
    </xf>
    <xf numFmtId="0" fontId="15" fillId="0" borderId="32" xfId="0" applyFont="1" applyBorder="1" applyAlignment="1">
      <alignment horizontal="left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0" fillId="0" borderId="3" xfId="0" applyFont="1" applyFill="1" applyBorder="1" applyAlignment="1">
      <alignment wrapText="1"/>
    </xf>
    <xf numFmtId="0" fontId="14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4" fillId="11" borderId="34" xfId="0" applyFont="1" applyFill="1" applyBorder="1" applyAlignment="1">
      <alignment horizontal="center" vertical="center" wrapText="1"/>
    </xf>
    <xf numFmtId="0" fontId="14" fillId="11" borderId="35" xfId="0" applyFont="1" applyFill="1" applyBorder="1" applyAlignment="1">
      <alignment horizontal="center" vertical="center" wrapText="1"/>
    </xf>
    <xf numFmtId="0" fontId="14" fillId="11" borderId="27" xfId="0" applyFont="1" applyFill="1" applyBorder="1" applyAlignment="1">
      <alignment horizontal="center" vertical="center" wrapText="1"/>
    </xf>
    <xf numFmtId="0" fontId="14" fillId="10" borderId="11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0" fontId="16" fillId="9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Avancement de release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'Suivi Release &amp; Vélocité'!$B$8</c:f>
              <c:strCache>
                <c:ptCount val="1"/>
                <c:pt idx="0">
                  <c:v>Terminé</c:v>
                </c:pt>
              </c:strCache>
            </c:strRef>
          </c:tx>
          <c:spPr>
            <a:ln w="381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Vélocité'!$C$8:$H$8</c:f>
              <c:numCache>
                <c:formatCode>#,##0</c:formatCode>
                <c:ptCount val="6"/>
                <c:pt idx="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B-43BD-BCF7-83875C5A3D26}"/>
            </c:ext>
          </c:extLst>
        </c:ser>
        <c:ser>
          <c:idx val="1"/>
          <c:order val="1"/>
          <c:tx>
            <c:strRef>
              <c:f>'Suivi Release &amp; Vélocité'!$B$9</c:f>
              <c:strCache>
                <c:ptCount val="1"/>
                <c:pt idx="0">
                  <c:v>Cible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Vélocité'!$C$9:$H$9</c:f>
              <c:numCache>
                <c:formatCode>#,##0</c:formatCode>
                <c:ptCount val="6"/>
                <c:pt idx="0">
                  <c:v>17</c:v>
                </c:pt>
                <c:pt idx="1">
                  <c:v>12.75</c:v>
                </c:pt>
                <c:pt idx="2">
                  <c:v>8.5</c:v>
                </c:pt>
                <c:pt idx="3">
                  <c:v>4.25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B-43BD-BCF7-83875C5A3D26}"/>
            </c:ext>
          </c:extLst>
        </c:ser>
        <c:ser>
          <c:idx val="2"/>
          <c:order val="2"/>
          <c:tx>
            <c:strRef>
              <c:f>'Suivi Release &amp; Vélocité'!$B$10</c:f>
              <c:strCache>
                <c:ptCount val="1"/>
                <c:pt idx="0">
                  <c:v>Trajectoire optimiste</c:v>
                </c:pt>
              </c:strCache>
            </c:strRef>
          </c:tx>
          <c:spPr>
            <a:ln w="1905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Vélocité'!$C$10:$H$10</c:f>
              <c:numCache>
                <c:formatCode>#,##0</c:formatCode>
                <c:ptCount val="6"/>
                <c:pt idx="0">
                  <c:v>17</c:v>
                </c:pt>
                <c:pt idx="1">
                  <c:v>11.333333333333332</c:v>
                </c:pt>
                <c:pt idx="2">
                  <c:v>5.6666666666666661</c:v>
                </c:pt>
                <c:pt idx="3">
                  <c:v>0</c:v>
                </c:pt>
                <c:pt idx="4">
                  <c:v>-5.6666666666666679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B-43BD-BCF7-83875C5A3D26}"/>
            </c:ext>
          </c:extLst>
        </c:ser>
        <c:ser>
          <c:idx val="3"/>
          <c:order val="3"/>
          <c:tx>
            <c:strRef>
              <c:f>'Suivi Release &amp; Vélocité'!$B$11</c:f>
              <c:strCache>
                <c:ptCount val="1"/>
                <c:pt idx="0">
                  <c:v>Trajectoire pessimiste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'Suivi Release &amp; Vélocité'!$C$7:$J$7</c:f>
              <c:strCache>
                <c:ptCount val="8"/>
                <c:pt idx="0">
                  <c:v>Démarrage</c:v>
                </c:pt>
                <c:pt idx="1">
                  <c:v>Fin S1</c:v>
                </c:pt>
                <c:pt idx="2">
                  <c:v>Fin S2</c:v>
                </c:pt>
                <c:pt idx="3">
                  <c:v>Fin S3</c:v>
                </c:pt>
                <c:pt idx="4">
                  <c:v>Fin S4</c:v>
                </c:pt>
                <c:pt idx="5">
                  <c:v>Fin S5</c:v>
                </c:pt>
                <c:pt idx="6">
                  <c:v>Fin S6</c:v>
                </c:pt>
                <c:pt idx="7">
                  <c:v>Fin S7</c:v>
                </c:pt>
              </c:strCache>
            </c:strRef>
          </c:cat>
          <c:val>
            <c:numRef>
              <c:f>'Suivi Release &amp; Vélocité'!$C$11:$H$11</c:f>
              <c:numCache>
                <c:formatCode>#,##0</c:formatCode>
                <c:ptCount val="6"/>
                <c:pt idx="0">
                  <c:v>17</c:v>
                </c:pt>
                <c:pt idx="1">
                  <c:v>13.6</c:v>
                </c:pt>
                <c:pt idx="2">
                  <c:v>10.199999999999999</c:v>
                </c:pt>
                <c:pt idx="3">
                  <c:v>6.8000000000000007</c:v>
                </c:pt>
                <c:pt idx="4">
                  <c:v>3.4000000000000004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B-43BD-BCF7-83875C5A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0252"/>
        <c:axId val="488022207"/>
      </c:lineChart>
      <c:catAx>
        <c:axId val="12187025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488022207"/>
        <c:crosses val="autoZero"/>
        <c:auto val="1"/>
        <c:lblAlgn val="ctr"/>
        <c:lblOffset val="100"/>
        <c:noMultiLvlLbl val="1"/>
      </c:catAx>
      <c:valAx>
        <c:axId val="48802220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2187025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sz="1500" b="1" i="0">
                <a:solidFill>
                  <a:srgbClr val="000000"/>
                </a:solidFill>
              </a:defRPr>
            </a:pPr>
            <a:r>
              <a:rPr lang="fr-FR"/>
              <a:t>Historique de vélocité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'Suivi Release &amp; Vélocité'!$B$5</c:f>
              <c:strCache>
                <c:ptCount val="1"/>
                <c:pt idx="0">
                  <c:v>Vélocité</c:v>
                </c:pt>
              </c:strCache>
            </c:strRef>
          </c:tx>
          <c:spPr>
            <a:solidFill>
              <a:srgbClr val="4684EE"/>
            </a:solidFill>
          </c:spPr>
          <c:invertIfNegative val="1"/>
          <c:cat>
            <c:strRef>
              <c:f>'Suivi Release &amp; Vélocité'!$C$4:$I$4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'Suivi Release &amp; Vélocité'!$C$5:$I$5</c:f>
              <c:numCache>
                <c:formatCode>#,##0</c:formatCode>
                <c:ptCount val="7"/>
                <c:pt idx="0">
                  <c:v>21</c:v>
                </c:pt>
                <c:pt idx="1">
                  <c:v>19</c:v>
                </c:pt>
                <c:pt idx="2">
                  <c:v>11</c:v>
                </c:pt>
                <c:pt idx="3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45F-46C6-B125-1B7475BE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251880"/>
        <c:axId val="233882017"/>
      </c:barChart>
      <c:catAx>
        <c:axId val="146025188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233882017"/>
        <c:crosses val="autoZero"/>
        <c:auto val="1"/>
        <c:lblAlgn val="ctr"/>
        <c:lblOffset val="100"/>
        <c:noMultiLvlLbl val="1"/>
      </c:catAx>
      <c:valAx>
        <c:axId val="233882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222222"/>
                    </a:solidFill>
                  </a:defRPr>
                </a:pPr>
                <a:endParaRPr lang="fr-FR"/>
              </a:p>
            </c:rich>
          </c:tx>
          <c:overlay val="0"/>
        </c:title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222222"/>
                </a:solidFill>
              </a:defRPr>
            </a:pPr>
            <a:endParaRPr lang="fr-FR"/>
          </a:p>
        </c:txPr>
        <c:crossAx val="146025188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D0CF8167-8DAF-4533-914C-9D9EEC042B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1257300</xdr:colOff>
      <xdr:row>17</xdr:row>
      <xdr:rowOff>628650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E754C71-0CF3-42B4-811E-4B97F35CF7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152400</xdr:rowOff>
    </xdr:from>
    <xdr:to>
      <xdr:col>6</xdr:col>
      <xdr:colOff>495300</xdr:colOff>
      <xdr:row>21</xdr:row>
      <xdr:rowOff>85725</xdr:rowOff>
    </xdr:to>
    <xdr:graphicFrame macro="">
      <xdr:nvGraphicFramePr>
        <xdr:cNvPr id="2" name="Chart 1" title="Graphiqu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1</xdr:col>
      <xdr:colOff>19050</xdr:colOff>
      <xdr:row>22</xdr:row>
      <xdr:rowOff>114300</xdr:rowOff>
    </xdr:from>
    <xdr:to>
      <xdr:col>6</xdr:col>
      <xdr:colOff>514350</xdr:colOff>
      <xdr:row>40</xdr:row>
      <xdr:rowOff>142875</xdr:rowOff>
    </xdr:to>
    <xdr:graphicFrame macro="">
      <xdr:nvGraphicFramePr>
        <xdr:cNvPr id="3" name="Chart 2" title="Graphiqu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8"/>
  <sheetViews>
    <sheetView workbookViewId="0">
      <selection activeCell="C5" sqref="C5:C11"/>
    </sheetView>
  </sheetViews>
  <sheetFormatPr baseColWidth="10" defaultColWidth="17.28515625" defaultRowHeight="15" customHeight="1"/>
  <cols>
    <col min="1" max="1" width="6.42578125" customWidth="1"/>
    <col min="2" max="2" width="7.42578125" customWidth="1"/>
    <col min="3" max="3" width="21.5703125" customWidth="1"/>
    <col min="4" max="4" width="60.42578125" customWidth="1"/>
    <col min="5" max="5" width="14.28515625" customWidth="1"/>
    <col min="6" max="6" width="13.85546875" customWidth="1"/>
    <col min="7" max="7" width="61.7109375" customWidth="1"/>
    <col min="8" max="8" width="43.85546875" customWidth="1"/>
    <col min="9" max="9" width="14.140625" customWidth="1"/>
    <col min="10" max="10" width="37.42578125" customWidth="1"/>
    <col min="11" max="26" width="29.85546875" customWidth="1"/>
  </cols>
  <sheetData>
    <row r="1" spans="1:26" ht="21" customHeight="1">
      <c r="A1" s="4"/>
      <c r="B1" s="4"/>
      <c r="C1" s="4"/>
      <c r="D1" s="4"/>
      <c r="E1" s="4"/>
      <c r="F1" s="4"/>
      <c r="G1" s="4"/>
      <c r="H1" s="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4" customHeight="1">
      <c r="A2" s="4"/>
      <c r="B2" s="45" t="s">
        <v>56</v>
      </c>
      <c r="C2" s="46"/>
      <c r="D2" s="46"/>
      <c r="E2" s="46"/>
      <c r="F2" s="46"/>
      <c r="G2" s="46"/>
      <c r="H2" s="4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1.75" customHeight="1">
      <c r="A3" s="4"/>
      <c r="B3" s="7" t="s">
        <v>1</v>
      </c>
      <c r="C3" s="8"/>
      <c r="D3" s="8"/>
      <c r="E3" s="8"/>
      <c r="F3" s="8"/>
      <c r="H3" s="10" t="s">
        <v>2</v>
      </c>
      <c r="I3" s="13">
        <f>SUM(F5:F18)</f>
        <v>170</v>
      </c>
      <c r="J3" s="15" t="s">
        <v>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5.5" customHeight="1">
      <c r="A4" s="17"/>
      <c r="B4" s="18" t="s">
        <v>5</v>
      </c>
      <c r="C4" s="18" t="s">
        <v>6</v>
      </c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45" customHeight="1">
      <c r="A5" s="17"/>
      <c r="B5" s="20">
        <v>1</v>
      </c>
      <c r="C5" s="49" t="s">
        <v>57</v>
      </c>
      <c r="D5" s="50" t="s">
        <v>37</v>
      </c>
      <c r="E5" s="25">
        <v>100</v>
      </c>
      <c r="F5" s="20">
        <v>20</v>
      </c>
      <c r="G5" s="49" t="s">
        <v>48</v>
      </c>
      <c r="H5" s="49" t="s">
        <v>38</v>
      </c>
      <c r="I5" s="51" t="s">
        <v>20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45" customHeight="1">
      <c r="A6" s="32"/>
      <c r="B6" s="20">
        <v>2</v>
      </c>
      <c r="C6" s="49" t="s">
        <v>43</v>
      </c>
      <c r="D6" s="49" t="s">
        <v>44</v>
      </c>
      <c r="E6" s="36">
        <v>100</v>
      </c>
      <c r="F6" s="36">
        <v>30</v>
      </c>
      <c r="G6" s="52" t="s">
        <v>51</v>
      </c>
      <c r="H6" s="37"/>
      <c r="I6" s="51" t="s">
        <v>20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45" customHeight="1">
      <c r="A7" s="17"/>
      <c r="B7" s="20">
        <v>3</v>
      </c>
      <c r="C7" s="50" t="s">
        <v>45</v>
      </c>
      <c r="D7" s="50" t="s">
        <v>46</v>
      </c>
      <c r="E7" s="20">
        <v>40</v>
      </c>
      <c r="F7" s="20">
        <v>10</v>
      </c>
      <c r="G7" s="50" t="s">
        <v>52</v>
      </c>
      <c r="H7" s="24"/>
      <c r="I7" s="51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45" customHeight="1">
      <c r="A8" s="17"/>
      <c r="B8" s="20">
        <v>4</v>
      </c>
      <c r="C8" s="49" t="s">
        <v>35</v>
      </c>
      <c r="D8" s="50" t="s">
        <v>47</v>
      </c>
      <c r="E8" s="25">
        <v>40</v>
      </c>
      <c r="F8" s="25">
        <v>20</v>
      </c>
      <c r="G8" s="49" t="s">
        <v>36</v>
      </c>
      <c r="H8" s="30"/>
      <c r="I8" s="27" t="s">
        <v>20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45" customHeight="1">
      <c r="A9" s="17"/>
      <c r="B9" s="20">
        <v>5</v>
      </c>
      <c r="C9" s="49" t="s">
        <v>39</v>
      </c>
      <c r="D9" s="49" t="s">
        <v>40</v>
      </c>
      <c r="E9" s="25">
        <v>40</v>
      </c>
      <c r="F9" s="25">
        <v>30</v>
      </c>
      <c r="G9" s="49" t="s">
        <v>49</v>
      </c>
      <c r="H9" s="30"/>
      <c r="I9" s="51" t="s">
        <v>20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45" customHeight="1">
      <c r="A10" s="32"/>
      <c r="B10" s="20">
        <v>6</v>
      </c>
      <c r="C10" s="49" t="s">
        <v>41</v>
      </c>
      <c r="D10" s="49" t="s">
        <v>42</v>
      </c>
      <c r="E10" s="36">
        <v>20</v>
      </c>
      <c r="F10" s="36">
        <v>20</v>
      </c>
      <c r="G10" s="49" t="s">
        <v>50</v>
      </c>
      <c r="H10" s="37"/>
      <c r="I10" s="51" t="s">
        <v>20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45" customHeight="1">
      <c r="A11" s="17"/>
      <c r="B11" s="25">
        <v>7</v>
      </c>
      <c r="C11" s="49" t="s">
        <v>53</v>
      </c>
      <c r="D11" s="50" t="s">
        <v>54</v>
      </c>
      <c r="E11" s="25">
        <v>20</v>
      </c>
      <c r="F11" s="20">
        <v>40</v>
      </c>
      <c r="G11" s="49" t="s">
        <v>55</v>
      </c>
      <c r="H11" s="22"/>
      <c r="I11" s="51" t="s">
        <v>20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45" customHeight="1">
      <c r="A12" s="17"/>
      <c r="B12" s="20"/>
      <c r="C12" s="49"/>
      <c r="D12" s="50"/>
      <c r="E12" s="25"/>
      <c r="F12" s="20"/>
      <c r="G12" s="49"/>
      <c r="H12" s="22"/>
      <c r="I12" s="2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34.5" customHeight="1">
      <c r="A13" s="17"/>
      <c r="B13" s="20"/>
      <c r="C13" s="22"/>
      <c r="D13" s="24"/>
      <c r="E13" s="25"/>
      <c r="F13" s="20"/>
      <c r="G13" s="22"/>
      <c r="H13" s="22"/>
      <c r="I13" s="2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45" customHeight="1">
      <c r="A14" s="17"/>
      <c r="B14" s="20"/>
      <c r="C14" s="22"/>
      <c r="D14" s="24"/>
      <c r="E14" s="25"/>
      <c r="F14" s="20"/>
      <c r="G14" s="22"/>
      <c r="H14" s="22"/>
      <c r="I14" s="2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56.25" customHeight="1">
      <c r="A15" s="4"/>
      <c r="B15" s="20"/>
      <c r="C15" s="22"/>
      <c r="D15" s="24"/>
      <c r="E15" s="25"/>
      <c r="F15" s="20"/>
      <c r="G15" s="22"/>
      <c r="H15" s="22"/>
      <c r="I15" s="2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56.25" customHeight="1">
      <c r="A16" s="6"/>
      <c r="B16" s="20"/>
      <c r="C16" s="34"/>
      <c r="D16" s="34"/>
      <c r="E16" s="36"/>
      <c r="F16" s="36"/>
      <c r="G16" s="34"/>
      <c r="H16" s="22"/>
      <c r="I16" s="2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56.25" customHeight="1">
      <c r="A17" s="6"/>
      <c r="B17" s="20"/>
      <c r="C17" s="34"/>
      <c r="D17" s="34"/>
      <c r="E17" s="36"/>
      <c r="F17" s="36"/>
      <c r="G17" s="34"/>
      <c r="H17" s="37"/>
      <c r="I17" s="2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56.25" customHeight="1">
      <c r="A18" s="4"/>
      <c r="B18" s="20"/>
      <c r="C18" s="22"/>
      <c r="D18" s="24"/>
      <c r="E18" s="25"/>
      <c r="F18" s="20"/>
      <c r="G18" s="22"/>
      <c r="H18" s="22"/>
      <c r="I18" s="2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56.25" customHeight="1">
      <c r="A19" s="6"/>
      <c r="B19" s="6"/>
      <c r="C19" s="6"/>
      <c r="D19" s="6"/>
      <c r="E19" s="40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6.25" customHeight="1">
      <c r="A20" s="6"/>
      <c r="B20" s="6"/>
      <c r="C20" s="6"/>
      <c r="D20" s="6"/>
      <c r="E20" s="4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56.25" customHeight="1">
      <c r="A21" s="6"/>
      <c r="B21" s="6"/>
      <c r="C21" s="6"/>
      <c r="D21" s="6"/>
      <c r="E21" s="4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56.25" customHeight="1">
      <c r="A22" s="6"/>
      <c r="B22" s="6"/>
      <c r="C22" s="6"/>
      <c r="D22" s="6"/>
      <c r="E22" s="4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56.25" customHeight="1">
      <c r="A23" s="6"/>
      <c r="B23" s="6"/>
      <c r="C23" s="6"/>
      <c r="D23" s="6"/>
      <c r="E23" s="4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56.25" customHeight="1">
      <c r="A24" s="6"/>
      <c r="B24" s="6"/>
      <c r="C24" s="6"/>
      <c r="D24" s="6"/>
      <c r="E24" s="40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56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56.2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56.2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56.2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56.2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56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56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56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56.2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56.2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56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56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56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56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56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56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56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56.2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56.2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56.2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56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56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56.2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56.2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56.2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56.2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56.2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56.2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56.2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56.2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56.2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56.2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56.2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56.2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56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56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56.2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56.2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56.2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56.2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56.2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56.2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56.2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56.2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56.2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56.2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56.2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56.2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56.2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56.2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56.2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56.2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56.2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56.2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56.2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56.2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56.2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56.2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56.2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56.2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56.2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56.2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56.2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56.2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56.2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56.2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56.2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56.2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56.2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56.2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56.2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56.2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56.2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56.2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56.2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56.2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56.2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56.2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56.2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56.2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56.2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56.2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56.2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56.2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56.2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56.2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56.2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56.2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56.2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56.2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56.2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56.2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56.2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56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56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56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56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56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56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56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56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56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56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56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56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56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56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56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56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56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56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56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56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56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56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56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56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56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56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56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56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56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56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56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56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56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56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56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56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56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56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56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56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56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56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56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56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56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56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56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56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56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56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56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56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56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56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56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56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56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56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56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56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56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56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56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56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56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56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56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56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56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56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56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56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56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56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56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56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56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56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56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56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56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56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56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56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56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56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56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56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56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56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56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56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56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56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56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56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56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56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56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56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56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56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56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56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56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56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56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56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56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56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56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56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56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56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56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56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56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56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56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56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56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56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56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56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56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56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56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56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56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56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56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56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56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56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56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56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56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56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56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56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56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56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56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56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56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56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56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56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56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56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56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56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56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56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56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56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56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56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56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56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56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56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56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56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56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56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56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56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56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56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56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56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56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56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56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56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56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56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56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56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56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56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56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56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56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56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56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56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56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56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56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56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56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56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56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56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56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56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56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56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56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56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56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56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56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56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56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56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56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56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56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56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56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56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56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56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56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56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56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56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56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56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56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56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56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56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56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56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56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56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56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56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56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56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56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56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56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56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56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56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56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56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56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56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56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56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56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56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56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56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56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56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56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56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56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56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56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56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56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56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56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56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56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56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56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56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56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56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56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56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56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56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56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56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56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56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56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56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56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56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56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56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56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56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56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56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56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56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56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56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56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56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56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56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56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56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56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56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56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56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56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56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56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56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56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56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56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56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56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56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56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56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56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56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56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56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56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56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56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56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56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56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56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56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56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56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56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56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56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56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56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56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56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56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56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56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56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56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56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56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56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56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56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56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56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56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56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56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56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56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56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56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56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56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56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56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56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56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56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56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56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56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56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56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56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56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56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56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56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56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56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56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56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56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56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56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56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56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56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56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56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56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56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56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56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56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56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56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56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56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56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56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56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56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56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56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56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56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56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56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56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56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56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56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56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56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56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56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56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56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56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56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56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56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56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56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56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56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56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56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56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56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56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56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56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56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56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56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56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56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56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56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56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56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56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56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56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56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56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56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56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56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56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56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56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56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56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56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56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56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56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56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56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56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56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56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56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56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56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56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56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56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56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56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56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56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56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56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56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56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56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56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56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56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56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56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56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56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56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56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56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56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56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56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56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56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56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56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56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56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56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56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56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56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56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56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56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56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56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56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56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56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56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56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56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56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56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56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56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56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56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56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56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56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56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56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56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56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56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56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56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56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56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56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56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56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56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56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56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56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56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56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56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56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56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56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56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56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56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56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56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56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56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56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56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56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56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56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56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56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56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56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56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56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56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56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56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56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56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56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56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56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56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56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56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56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56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56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56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56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56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56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56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56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56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56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56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56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56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56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56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56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56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56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56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56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56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56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56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56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56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56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56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56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56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56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56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56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56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56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56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56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56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56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56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56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56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56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56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56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56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56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56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56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56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56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56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56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56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56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56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56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56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56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56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56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56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56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56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56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56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56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56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56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56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56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56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56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56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56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56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56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56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56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56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56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56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56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56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56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56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56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56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56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56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56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56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56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56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56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56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56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56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56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56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56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56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56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56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56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56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56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56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56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56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56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56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56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56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56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56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56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56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56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56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56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56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56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56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56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56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56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56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56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56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56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56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56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56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56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56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56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56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56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56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56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56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56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56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56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56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56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56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56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56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56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56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56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56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56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56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56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56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56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56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56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56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56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56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56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56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56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56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56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56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56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56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56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56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56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56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56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56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56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56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56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56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56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56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56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56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56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56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56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56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56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56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56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56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56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56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56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56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56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56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56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56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56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56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56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56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56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56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56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56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56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56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56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56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56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56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56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56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56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56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56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56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56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56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56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56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56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56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56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56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56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56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56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56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56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56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56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56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56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56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56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56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56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56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56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56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56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56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56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56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56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56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56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56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56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56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56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56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56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56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56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56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56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56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56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56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56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56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56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56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56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56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56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56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56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56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56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56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56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56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56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56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56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56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56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56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56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56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56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56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56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56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56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56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56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56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56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56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56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56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56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56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56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56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56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56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56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56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56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56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56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56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56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56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56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56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autoFilter ref="A4:Z18" xr:uid="{00000000-0009-0000-0000-000000000000}">
    <sortState ref="A5:Z18">
      <sortCondition ref="B4:B18"/>
    </sortState>
  </autoFilter>
  <mergeCells count="1">
    <mergeCell ref="B2:H2"/>
  </mergeCells>
  <printOptions horizontalCentered="1" gridLines="1"/>
  <pageMargins left="0.25" right="0.25" top="0.75" bottom="0.75" header="0" footer="0"/>
  <pageSetup paperSize="8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BCDC-F765-4DDA-9FE4-09EDBA49ADF4}">
  <dimension ref="B1:F23"/>
  <sheetViews>
    <sheetView workbookViewId="0">
      <selection activeCell="B3" sqref="B3:B20"/>
    </sheetView>
  </sheetViews>
  <sheetFormatPr baseColWidth="10" defaultRowHeight="12.75"/>
  <cols>
    <col min="2" max="2" width="14.140625" customWidth="1"/>
    <col min="3" max="3" width="8.140625" customWidth="1"/>
    <col min="4" max="4" width="11.5703125" style="44" customWidth="1"/>
    <col min="5" max="5" width="13.28515625" bestFit="1" customWidth="1"/>
  </cols>
  <sheetData>
    <row r="1" spans="2:6" ht="13.5" thickBot="1"/>
    <row r="2" spans="2:6" ht="13.5" thickBot="1">
      <c r="B2" s="69" t="s">
        <v>64</v>
      </c>
      <c r="C2" s="70" t="s">
        <v>61</v>
      </c>
      <c r="D2" s="70" t="s">
        <v>62</v>
      </c>
      <c r="E2" s="70" t="s">
        <v>65</v>
      </c>
      <c r="F2" s="71" t="s">
        <v>63</v>
      </c>
    </row>
    <row r="3" spans="2:6" ht="15" customHeight="1">
      <c r="B3" s="57" t="s">
        <v>57</v>
      </c>
      <c r="C3" s="58">
        <v>20</v>
      </c>
      <c r="D3" s="59">
        <v>2</v>
      </c>
      <c r="E3" s="60" t="s">
        <v>58</v>
      </c>
      <c r="F3" s="61">
        <v>30</v>
      </c>
    </row>
    <row r="4" spans="2:6" ht="15" customHeight="1">
      <c r="B4" s="62"/>
      <c r="C4" s="55"/>
      <c r="D4" s="56"/>
      <c r="E4" s="54" t="s">
        <v>59</v>
      </c>
      <c r="F4" s="63">
        <v>75</v>
      </c>
    </row>
    <row r="5" spans="2:6" ht="15" customHeight="1" thickBot="1">
      <c r="B5" s="64"/>
      <c r="C5" s="65"/>
      <c r="D5" s="66"/>
      <c r="E5" s="67" t="s">
        <v>60</v>
      </c>
      <c r="F5" s="68">
        <v>15</v>
      </c>
    </row>
    <row r="6" spans="2:6" ht="15" customHeight="1">
      <c r="B6" s="57" t="s">
        <v>43</v>
      </c>
      <c r="C6" s="58">
        <v>30</v>
      </c>
      <c r="D6" s="59">
        <v>3</v>
      </c>
      <c r="E6" s="60" t="s">
        <v>58</v>
      </c>
      <c r="F6" s="61">
        <v>30</v>
      </c>
    </row>
    <row r="7" spans="2:6" ht="15" customHeight="1">
      <c r="B7" s="62"/>
      <c r="C7" s="55"/>
      <c r="D7" s="56"/>
      <c r="E7" s="54" t="s">
        <v>59</v>
      </c>
      <c r="F7" s="63">
        <v>135</v>
      </c>
    </row>
    <row r="8" spans="2:6" ht="15" customHeight="1" thickBot="1">
      <c r="B8" s="64"/>
      <c r="C8" s="65"/>
      <c r="D8" s="66"/>
      <c r="E8" s="67" t="s">
        <v>60</v>
      </c>
      <c r="F8" s="68">
        <v>15</v>
      </c>
    </row>
    <row r="9" spans="2:6" ht="15" customHeight="1">
      <c r="B9" s="57" t="s">
        <v>45</v>
      </c>
      <c r="C9" s="58">
        <v>10</v>
      </c>
      <c r="D9" s="59">
        <v>1</v>
      </c>
      <c r="E9" s="60" t="s">
        <v>58</v>
      </c>
      <c r="F9" s="61">
        <v>30</v>
      </c>
    </row>
    <row r="10" spans="2:6" ht="15" customHeight="1">
      <c r="B10" s="62"/>
      <c r="C10" s="55"/>
      <c r="D10" s="56"/>
      <c r="E10" s="54" t="s">
        <v>59</v>
      </c>
      <c r="F10" s="63">
        <v>15</v>
      </c>
    </row>
    <row r="11" spans="2:6" ht="15" customHeight="1" thickBot="1">
      <c r="B11" s="64"/>
      <c r="C11" s="65"/>
      <c r="D11" s="66"/>
      <c r="E11" s="67" t="s">
        <v>60</v>
      </c>
      <c r="F11" s="68">
        <v>15</v>
      </c>
    </row>
    <row r="12" spans="2:6" ht="15" customHeight="1">
      <c r="B12" s="57" t="s">
        <v>35</v>
      </c>
      <c r="C12" s="58">
        <v>20</v>
      </c>
      <c r="D12" s="59">
        <v>2</v>
      </c>
      <c r="E12" s="60" t="s">
        <v>58</v>
      </c>
      <c r="F12" s="61">
        <v>30</v>
      </c>
    </row>
    <row r="13" spans="2:6" ht="15" customHeight="1">
      <c r="B13" s="62"/>
      <c r="C13" s="55"/>
      <c r="D13" s="56"/>
      <c r="E13" s="54" t="s">
        <v>59</v>
      </c>
      <c r="F13" s="63">
        <v>75</v>
      </c>
    </row>
    <row r="14" spans="2:6" ht="15" customHeight="1" thickBot="1">
      <c r="B14" s="64"/>
      <c r="C14" s="65"/>
      <c r="D14" s="66"/>
      <c r="E14" s="67" t="s">
        <v>60</v>
      </c>
      <c r="F14" s="68">
        <v>15</v>
      </c>
    </row>
    <row r="15" spans="2:6" ht="15" customHeight="1">
      <c r="B15" s="57" t="s">
        <v>39</v>
      </c>
      <c r="C15" s="58">
        <v>30</v>
      </c>
      <c r="D15" s="59">
        <v>3</v>
      </c>
      <c r="E15" s="60" t="s">
        <v>58</v>
      </c>
      <c r="F15" s="61">
        <v>30</v>
      </c>
    </row>
    <row r="16" spans="2:6" ht="15" customHeight="1">
      <c r="B16" s="62"/>
      <c r="C16" s="55"/>
      <c r="D16" s="56"/>
      <c r="E16" s="54" t="s">
        <v>59</v>
      </c>
      <c r="F16" s="63">
        <v>135</v>
      </c>
    </row>
    <row r="17" spans="2:6" ht="15" customHeight="1" thickBot="1">
      <c r="B17" s="64"/>
      <c r="C17" s="65"/>
      <c r="D17" s="66"/>
      <c r="E17" s="67" t="s">
        <v>60</v>
      </c>
      <c r="F17" s="68">
        <v>15</v>
      </c>
    </row>
    <row r="18" spans="2:6" ht="15" customHeight="1">
      <c r="B18" s="57" t="s">
        <v>41</v>
      </c>
      <c r="C18" s="58">
        <v>20</v>
      </c>
      <c r="D18" s="59">
        <v>2</v>
      </c>
      <c r="E18" s="60" t="s">
        <v>58</v>
      </c>
      <c r="F18" s="61">
        <v>30</v>
      </c>
    </row>
    <row r="19" spans="2:6" ht="15" customHeight="1">
      <c r="B19" s="62"/>
      <c r="C19" s="55"/>
      <c r="D19" s="56"/>
      <c r="E19" s="54" t="s">
        <v>59</v>
      </c>
      <c r="F19" s="63">
        <v>75</v>
      </c>
    </row>
    <row r="20" spans="2:6" ht="15" customHeight="1" thickBot="1">
      <c r="B20" s="64"/>
      <c r="C20" s="65"/>
      <c r="D20" s="66"/>
      <c r="E20" s="67" t="s">
        <v>60</v>
      </c>
      <c r="F20" s="68">
        <v>15</v>
      </c>
    </row>
    <row r="21" spans="2:6" ht="15" customHeight="1">
      <c r="B21" s="57" t="s">
        <v>53</v>
      </c>
      <c r="C21" s="58">
        <v>40</v>
      </c>
      <c r="D21" s="59">
        <v>4</v>
      </c>
      <c r="E21" s="60" t="s">
        <v>58</v>
      </c>
      <c r="F21" s="61">
        <v>30</v>
      </c>
    </row>
    <row r="22" spans="2:6" ht="15" customHeight="1">
      <c r="B22" s="62"/>
      <c r="C22" s="55"/>
      <c r="D22" s="56"/>
      <c r="E22" s="54" t="s">
        <v>59</v>
      </c>
      <c r="F22" s="63">
        <v>195</v>
      </c>
    </row>
    <row r="23" spans="2:6" ht="15" customHeight="1" thickBot="1">
      <c r="B23" s="64"/>
      <c r="C23" s="65"/>
      <c r="D23" s="66"/>
      <c r="E23" s="67" t="s">
        <v>60</v>
      </c>
      <c r="F23" s="68">
        <v>15</v>
      </c>
    </row>
  </sheetData>
  <mergeCells count="21">
    <mergeCell ref="D21:D23"/>
    <mergeCell ref="D3:D5"/>
    <mergeCell ref="D6:D8"/>
    <mergeCell ref="D9:D11"/>
    <mergeCell ref="D12:D14"/>
    <mergeCell ref="D15:D17"/>
    <mergeCell ref="D18:D20"/>
    <mergeCell ref="B18:B20"/>
    <mergeCell ref="B21:B23"/>
    <mergeCell ref="C6:C8"/>
    <mergeCell ref="C9:C11"/>
    <mergeCell ref="C12:C14"/>
    <mergeCell ref="C15:C17"/>
    <mergeCell ref="C18:C20"/>
    <mergeCell ref="C21:C23"/>
    <mergeCell ref="C3:C5"/>
    <mergeCell ref="B3:B5"/>
    <mergeCell ref="B6:B8"/>
    <mergeCell ref="B9:B11"/>
    <mergeCell ref="B12:B14"/>
    <mergeCell ref="B15:B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2E24B-972E-44AA-8E1C-43F16CCC63B2}">
  <dimension ref="A2:H12"/>
  <sheetViews>
    <sheetView tabSelected="1" workbookViewId="0">
      <selection activeCell="G18" sqref="G18"/>
    </sheetView>
  </sheetViews>
  <sheetFormatPr baseColWidth="10" defaultRowHeight="12.75"/>
  <cols>
    <col min="2" max="2" width="15.7109375" customWidth="1"/>
    <col min="3" max="3" width="1.7109375" style="87" customWidth="1"/>
    <col min="4" max="4" width="15.7109375" customWidth="1"/>
    <col min="5" max="5" width="1.7109375" style="87" customWidth="1"/>
    <col min="6" max="6" width="15.7109375" customWidth="1"/>
    <col min="7" max="7" width="1.7109375" style="87" customWidth="1"/>
    <col min="8" max="8" width="15.7109375" customWidth="1"/>
  </cols>
  <sheetData>
    <row r="2" spans="1:8" ht="38.25" customHeight="1">
      <c r="A2" s="86"/>
      <c r="B2" s="94" t="s">
        <v>84</v>
      </c>
      <c r="C2" s="95"/>
      <c r="D2" s="95"/>
      <c r="E2" s="95"/>
      <c r="F2" s="95"/>
      <c r="G2" s="95"/>
      <c r="H2" s="96"/>
    </row>
    <row r="3" spans="1:8" s="87" customFormat="1" ht="5.0999999999999996" customHeight="1">
      <c r="A3" s="88"/>
      <c r="B3" s="89"/>
      <c r="C3" s="89"/>
      <c r="D3" s="89"/>
      <c r="E3" s="89"/>
      <c r="F3" s="89"/>
      <c r="G3" s="89"/>
      <c r="H3" s="89"/>
    </row>
    <row r="4" spans="1:8" ht="25.5">
      <c r="A4" s="86"/>
      <c r="B4" s="97" t="s">
        <v>85</v>
      </c>
      <c r="C4" s="89"/>
      <c r="D4" s="97" t="s">
        <v>86</v>
      </c>
      <c r="E4" s="89"/>
      <c r="F4" s="97" t="s">
        <v>87</v>
      </c>
      <c r="G4" s="89"/>
      <c r="H4" s="97" t="s">
        <v>88</v>
      </c>
    </row>
    <row r="5" spans="1:8" s="87" customFormat="1" ht="5.0999999999999996" customHeight="1">
      <c r="A5" s="88"/>
      <c r="B5" s="89"/>
      <c r="C5" s="89"/>
      <c r="D5" s="89"/>
      <c r="E5" s="89"/>
      <c r="F5" s="89"/>
      <c r="G5" s="89"/>
      <c r="H5" s="89"/>
    </row>
    <row r="6" spans="1:8" ht="38.25">
      <c r="A6" s="86"/>
      <c r="B6" s="98" t="s">
        <v>57</v>
      </c>
      <c r="C6" s="90"/>
      <c r="D6" s="98" t="s">
        <v>43</v>
      </c>
      <c r="E6" s="90"/>
      <c r="F6" s="98" t="s">
        <v>41</v>
      </c>
      <c r="G6" s="90"/>
      <c r="H6" s="98" t="s">
        <v>39</v>
      </c>
    </row>
    <row r="7" spans="1:8" s="87" customFormat="1" ht="5.0999999999999996" customHeight="1">
      <c r="A7" s="88"/>
      <c r="B7" s="90"/>
      <c r="C7" s="90"/>
      <c r="D7" s="90"/>
      <c r="E7" s="90"/>
      <c r="F7" s="90"/>
      <c r="G7" s="90"/>
      <c r="H7" s="90"/>
    </row>
    <row r="8" spans="1:8" ht="25.5">
      <c r="A8" s="86"/>
      <c r="B8" s="91"/>
      <c r="C8" s="92"/>
      <c r="D8" s="98" t="s">
        <v>35</v>
      </c>
      <c r="E8" s="90"/>
      <c r="F8" s="91"/>
      <c r="G8" s="92"/>
      <c r="H8" s="98" t="s">
        <v>53</v>
      </c>
    </row>
    <row r="9" spans="1:8" s="87" customFormat="1" ht="5.0999999999999996" customHeight="1">
      <c r="A9" s="88"/>
      <c r="B9" s="90"/>
      <c r="C9" s="90"/>
      <c r="D9" s="90"/>
      <c r="E9" s="90"/>
      <c r="F9" s="90"/>
      <c r="G9" s="90"/>
      <c r="H9" s="90"/>
    </row>
    <row r="10" spans="1:8" ht="25.5">
      <c r="A10" s="86"/>
      <c r="B10" s="91"/>
      <c r="C10" s="92"/>
      <c r="D10" s="99" t="s">
        <v>89</v>
      </c>
      <c r="E10" s="93"/>
      <c r="F10" s="91"/>
      <c r="G10" s="92"/>
      <c r="H10" s="91"/>
    </row>
    <row r="11" spans="1:8">
      <c r="A11" s="86"/>
      <c r="B11" s="86"/>
      <c r="C11" s="88"/>
      <c r="D11" s="86"/>
      <c r="E11" s="88"/>
      <c r="F11" s="86"/>
      <c r="G11" s="88"/>
      <c r="H11" s="86"/>
    </row>
    <row r="12" spans="1:8">
      <c r="A12" s="86"/>
      <c r="B12" s="86"/>
      <c r="C12" s="88"/>
      <c r="D12" s="86"/>
      <c r="E12" s="88"/>
      <c r="F12" s="86"/>
      <c r="G12" s="88"/>
      <c r="H12" s="86"/>
    </row>
  </sheetData>
  <mergeCells count="1">
    <mergeCell ref="B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5B6A-3B47-4B59-A52E-2C64D685729F}">
  <dimension ref="B1:C15"/>
  <sheetViews>
    <sheetView workbookViewId="0">
      <selection activeCell="E25" sqref="E25"/>
    </sheetView>
  </sheetViews>
  <sheetFormatPr baseColWidth="10" defaultRowHeight="12.75"/>
  <cols>
    <col min="2" max="2" width="15" customWidth="1"/>
    <col min="3" max="3" width="28.140625" bestFit="1" customWidth="1"/>
  </cols>
  <sheetData>
    <row r="1" spans="2:3" ht="13.5" thickBot="1"/>
    <row r="2" spans="2:3" ht="27.95" customHeight="1" thickBot="1">
      <c r="B2" s="78" t="s">
        <v>66</v>
      </c>
      <c r="C2" s="79">
        <v>43216</v>
      </c>
    </row>
    <row r="3" spans="2:3" ht="27.95" customHeight="1" thickBot="1">
      <c r="B3" s="78" t="s">
        <v>67</v>
      </c>
      <c r="C3" s="80" t="s">
        <v>71</v>
      </c>
    </row>
    <row r="4" spans="2:3" ht="27.95" customHeight="1" thickBot="1">
      <c r="B4" s="78" t="s">
        <v>68</v>
      </c>
      <c r="C4" s="80" t="s">
        <v>72</v>
      </c>
    </row>
    <row r="5" spans="2:3" ht="12" customHeight="1">
      <c r="B5" s="81" t="s">
        <v>69</v>
      </c>
      <c r="C5" s="82" t="s">
        <v>73</v>
      </c>
    </row>
    <row r="6" spans="2:3" ht="12" customHeight="1">
      <c r="B6" s="72"/>
      <c r="C6" s="75" t="s">
        <v>74</v>
      </c>
    </row>
    <row r="7" spans="2:3" ht="12" customHeight="1">
      <c r="B7" s="72"/>
      <c r="C7" s="75" t="s">
        <v>76</v>
      </c>
    </row>
    <row r="8" spans="2:3" ht="12" customHeight="1">
      <c r="B8" s="72"/>
      <c r="C8" s="75" t="s">
        <v>75</v>
      </c>
    </row>
    <row r="9" spans="2:3" ht="12" customHeight="1">
      <c r="B9" s="72"/>
      <c r="C9" s="75" t="s">
        <v>77</v>
      </c>
    </row>
    <row r="10" spans="2:3" ht="12" customHeight="1">
      <c r="B10" s="72"/>
      <c r="C10" s="75" t="s">
        <v>78</v>
      </c>
    </row>
    <row r="11" spans="2:3" ht="12" customHeight="1" thickBot="1">
      <c r="B11" s="83"/>
      <c r="C11" s="84" t="s">
        <v>79</v>
      </c>
    </row>
    <row r="12" spans="2:3" ht="12" customHeight="1">
      <c r="B12" s="85" t="s">
        <v>70</v>
      </c>
      <c r="C12" s="82" t="s">
        <v>80</v>
      </c>
    </row>
    <row r="13" spans="2:3" ht="12" customHeight="1">
      <c r="B13" s="73"/>
      <c r="C13" s="76" t="s">
        <v>81</v>
      </c>
    </row>
    <row r="14" spans="2:3" ht="12" customHeight="1">
      <c r="B14" s="73"/>
      <c r="C14" s="76" t="s">
        <v>82</v>
      </c>
    </row>
    <row r="15" spans="2:3" ht="12" customHeight="1" thickBot="1">
      <c r="B15" s="74"/>
      <c r="C15" s="77" t="s">
        <v>83</v>
      </c>
    </row>
  </sheetData>
  <mergeCells count="2">
    <mergeCell ref="B5:B11"/>
    <mergeCell ref="B12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000"/>
  <sheetViews>
    <sheetView showGridLines="0" workbookViewId="0">
      <selection activeCell="D14" sqref="D14"/>
    </sheetView>
  </sheetViews>
  <sheetFormatPr baseColWidth="10" defaultColWidth="17.28515625" defaultRowHeight="15" customHeight="1"/>
  <cols>
    <col min="1" max="1" width="3.140625" customWidth="1"/>
    <col min="2" max="2" width="22.85546875" customWidth="1"/>
    <col min="3" max="5" width="11.7109375" customWidth="1"/>
    <col min="6" max="6" width="11.5703125" customWidth="1"/>
    <col min="7" max="7" width="11.28515625" customWidth="1"/>
    <col min="8" max="12" width="13.28515625" customWidth="1"/>
    <col min="13" max="13" width="11.5703125" customWidth="1"/>
    <col min="14" max="26" width="14.42578125" customWidth="1"/>
  </cols>
  <sheetData>
    <row r="1" spans="1:13" ht="7.5" customHeight="1">
      <c r="A1" s="1"/>
      <c r="B1" s="2"/>
      <c r="C1" s="2"/>
      <c r="D1" s="2"/>
      <c r="E1" s="3"/>
      <c r="F1" s="3"/>
      <c r="G1" s="5"/>
      <c r="H1" s="5"/>
      <c r="I1" s="5"/>
      <c r="J1" s="5"/>
      <c r="K1" s="5"/>
      <c r="L1" s="5"/>
      <c r="M1" s="5"/>
    </row>
    <row r="2" spans="1:13" ht="18.75">
      <c r="A2" s="2"/>
      <c r="B2" s="47" t="s">
        <v>0</v>
      </c>
      <c r="C2" s="48"/>
      <c r="D2" s="2"/>
      <c r="E2" s="3"/>
      <c r="F2" s="3"/>
      <c r="G2" s="5"/>
      <c r="H2" s="5"/>
      <c r="I2" s="5"/>
    </row>
    <row r="3" spans="1:13" ht="6" customHeight="1">
      <c r="A3" s="2"/>
      <c r="B3" s="9"/>
      <c r="C3" s="9">
        <v>0</v>
      </c>
      <c r="D3" s="9">
        <v>1</v>
      </c>
      <c r="E3" s="11">
        <v>2</v>
      </c>
      <c r="F3" s="11">
        <v>3</v>
      </c>
      <c r="G3" s="12">
        <v>4</v>
      </c>
      <c r="H3" s="12">
        <v>5</v>
      </c>
      <c r="I3" s="12"/>
    </row>
    <row r="4" spans="1:13" ht="15.75" customHeight="1">
      <c r="A4" s="14"/>
      <c r="B4" s="16"/>
      <c r="C4" s="19" t="s">
        <v>4</v>
      </c>
      <c r="D4" s="19" t="s">
        <v>13</v>
      </c>
      <c r="E4" s="19" t="s">
        <v>14</v>
      </c>
      <c r="F4" s="19" t="s">
        <v>15</v>
      </c>
      <c r="G4" s="19" t="s">
        <v>16</v>
      </c>
      <c r="H4" s="19" t="s">
        <v>17</v>
      </c>
      <c r="I4" s="19" t="s">
        <v>18</v>
      </c>
    </row>
    <row r="5" spans="1:13" ht="15.75" customHeight="1">
      <c r="A5" s="14"/>
      <c r="B5" s="21" t="s">
        <v>19</v>
      </c>
      <c r="C5" s="23">
        <v>21</v>
      </c>
      <c r="D5" s="23">
        <v>19</v>
      </c>
      <c r="E5" s="23">
        <v>11</v>
      </c>
      <c r="F5" s="23">
        <v>16</v>
      </c>
      <c r="G5" s="26"/>
      <c r="H5" s="26"/>
      <c r="I5" s="26"/>
      <c r="J5" s="28"/>
      <c r="K5" s="29"/>
      <c r="L5" s="29"/>
    </row>
    <row r="6" spans="1:13" ht="12.75" customHeight="1">
      <c r="A6" s="2"/>
      <c r="B6" s="31"/>
      <c r="C6" s="31"/>
      <c r="D6" s="31"/>
      <c r="E6" s="33"/>
      <c r="F6" s="33"/>
      <c r="G6" s="33"/>
      <c r="H6" s="35"/>
      <c r="I6" s="33"/>
    </row>
    <row r="7" spans="1:13" ht="15.75" customHeight="1">
      <c r="A7" s="14"/>
      <c r="B7" s="16" t="s">
        <v>21</v>
      </c>
      <c r="C7" s="19" t="s">
        <v>22</v>
      </c>
      <c r="D7" s="19" t="s">
        <v>23</v>
      </c>
      <c r="E7" s="19" t="s">
        <v>24</v>
      </c>
      <c r="F7" s="19" t="s">
        <v>25</v>
      </c>
      <c r="G7" s="19" t="s">
        <v>26</v>
      </c>
      <c r="H7" s="19" t="s">
        <v>27</v>
      </c>
      <c r="I7" s="19" t="s">
        <v>28</v>
      </c>
      <c r="J7" s="19" t="s">
        <v>29</v>
      </c>
    </row>
    <row r="8" spans="1:13">
      <c r="A8" s="14"/>
      <c r="B8" s="21" t="s">
        <v>30</v>
      </c>
      <c r="C8" s="26">
        <v>17</v>
      </c>
      <c r="D8" s="26"/>
      <c r="E8" s="26"/>
      <c r="F8" s="26"/>
      <c r="G8" s="26"/>
      <c r="H8" s="26"/>
      <c r="I8" s="26"/>
      <c r="J8" s="26"/>
    </row>
    <row r="9" spans="1:13">
      <c r="A9" s="14"/>
      <c r="B9" s="21" t="s">
        <v>31</v>
      </c>
      <c r="C9" s="38">
        <f>17-C3*(17/4)</f>
        <v>17</v>
      </c>
      <c r="D9" s="38">
        <f t="shared" ref="D9:G10" si="0">17-D3*(17/4)</f>
        <v>12.75</v>
      </c>
      <c r="E9" s="38">
        <f t="shared" si="0"/>
        <v>8.5</v>
      </c>
      <c r="F9" s="38">
        <f t="shared" si="0"/>
        <v>4.25</v>
      </c>
      <c r="G9" s="38">
        <f t="shared" si="0"/>
        <v>0</v>
      </c>
      <c r="H9" s="38"/>
      <c r="I9" s="38"/>
      <c r="J9" s="38"/>
      <c r="K9" s="5"/>
      <c r="L9" s="5"/>
      <c r="M9" s="5"/>
    </row>
    <row r="10" spans="1:13">
      <c r="A10" s="2"/>
      <c r="B10" s="39" t="s">
        <v>32</v>
      </c>
      <c r="C10" s="38">
        <f>17-C3*(17/3)</f>
        <v>17</v>
      </c>
      <c r="D10" s="38">
        <f t="shared" ref="D10:G10" si="1">17-D3*(17/3)</f>
        <v>11.333333333333332</v>
      </c>
      <c r="E10" s="38">
        <f t="shared" si="1"/>
        <v>5.6666666666666661</v>
      </c>
      <c r="F10" s="38">
        <f t="shared" si="1"/>
        <v>0</v>
      </c>
      <c r="G10" s="38">
        <f t="shared" si="1"/>
        <v>-5.6666666666666679</v>
      </c>
      <c r="H10" s="53"/>
      <c r="I10" s="53"/>
      <c r="J10" s="53"/>
      <c r="K10" s="5"/>
      <c r="L10" s="5"/>
      <c r="M10" s="5"/>
    </row>
    <row r="11" spans="1:13">
      <c r="A11" s="2"/>
      <c r="B11" s="39" t="s">
        <v>33</v>
      </c>
      <c r="C11" s="53">
        <f>17-C$3*(17/5)</f>
        <v>17</v>
      </c>
      <c r="D11" s="53">
        <f t="shared" ref="D11:H11" si="2">17-D$3*(17/5)</f>
        <v>13.6</v>
      </c>
      <c r="E11" s="53">
        <f t="shared" si="2"/>
        <v>10.199999999999999</v>
      </c>
      <c r="F11" s="53">
        <f t="shared" si="2"/>
        <v>6.8000000000000007</v>
      </c>
      <c r="G11" s="53">
        <f t="shared" si="2"/>
        <v>3.4000000000000004</v>
      </c>
      <c r="H11" s="53">
        <f t="shared" si="2"/>
        <v>0</v>
      </c>
      <c r="I11" s="53"/>
      <c r="J11" s="53"/>
      <c r="K11" s="5"/>
      <c r="L11" s="5"/>
      <c r="M11" s="5"/>
    </row>
    <row r="12" spans="1:13" ht="12.7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</row>
    <row r="13" spans="1:13" ht="12.75">
      <c r="A13" s="2"/>
      <c r="B13" s="2"/>
      <c r="C13" s="2"/>
      <c r="D13" s="2"/>
      <c r="E13" s="2"/>
      <c r="F13" s="2"/>
      <c r="G13" s="5"/>
      <c r="H13" s="5"/>
      <c r="I13" s="5"/>
      <c r="J13" s="5"/>
      <c r="K13" s="5"/>
      <c r="L13" s="5"/>
      <c r="M13" s="5"/>
    </row>
    <row r="14" spans="1:13" ht="12.75">
      <c r="A14" s="2"/>
      <c r="B14" s="2"/>
      <c r="C14" s="2"/>
      <c r="D14" s="2"/>
      <c r="E14" s="2"/>
      <c r="F14" s="2"/>
      <c r="G14" s="5"/>
      <c r="H14" s="5"/>
      <c r="I14" s="5"/>
      <c r="J14" s="5"/>
      <c r="K14" s="5"/>
      <c r="L14" s="5"/>
      <c r="M14" s="5"/>
    </row>
    <row r="15" spans="1:13" ht="12.7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</row>
    <row r="16" spans="1:13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spans="1:13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spans="1:13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spans="1:13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1:13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1:13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1:13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1:13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1:13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1:13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1:13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1:13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</row>
    <row r="51" spans="1:13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2" spans="1:13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</row>
    <row r="53" spans="1:1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4" spans="1:13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1:13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6" spans="1:13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</row>
    <row r="57" spans="1:13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</row>
    <row r="59" spans="1:13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  <row r="60" spans="1:13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1:13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1:1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1:13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1:13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1:13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</row>
    <row r="68" spans="1:13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</row>
    <row r="71" spans="1:13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</row>
    <row r="73" spans="1:1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  <row r="890" spans="1:13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</row>
    <row r="891" spans="1:13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</row>
    <row r="892" spans="1:13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</row>
    <row r="893" spans="1:1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</row>
    <row r="894" spans="1:13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</row>
    <row r="895" spans="1:13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</row>
    <row r="896" spans="1:13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</row>
    <row r="897" spans="1:13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</row>
    <row r="898" spans="1:13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</row>
    <row r="899" spans="1:13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</row>
    <row r="900" spans="1:13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</row>
    <row r="901" spans="1:13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</row>
    <row r="902" spans="1:13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</row>
    <row r="903" spans="1:1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</row>
    <row r="904" spans="1:13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</row>
    <row r="905" spans="1:13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</row>
    <row r="906" spans="1:13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</row>
    <row r="907" spans="1:13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</row>
    <row r="908" spans="1:13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</row>
    <row r="909" spans="1:13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</row>
    <row r="910" spans="1:13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</row>
    <row r="911" spans="1:13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</row>
    <row r="912" spans="1:13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</row>
    <row r="913" spans="1: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</row>
    <row r="914" spans="1:13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</row>
    <row r="915" spans="1:13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</row>
    <row r="916" spans="1:13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</row>
    <row r="917" spans="1:13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</row>
    <row r="918" spans="1:13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</row>
    <row r="919" spans="1:13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</row>
    <row r="920" spans="1:13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</row>
    <row r="921" spans="1:13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</row>
    <row r="922" spans="1:13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</row>
    <row r="923" spans="1:1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</row>
    <row r="924" spans="1:13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</row>
    <row r="925" spans="1:13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</row>
    <row r="926" spans="1:13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</row>
    <row r="927" spans="1:13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</row>
    <row r="928" spans="1:13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</row>
    <row r="929" spans="1:13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</row>
    <row r="930" spans="1:13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</row>
    <row r="931" spans="1:13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</row>
    <row r="932" spans="1:13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</row>
    <row r="933" spans="1:1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</row>
    <row r="934" spans="1:13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</row>
    <row r="936" spans="1:13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</row>
    <row r="937" spans="1:13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</row>
    <row r="938" spans="1:13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</row>
    <row r="939" spans="1:13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</row>
    <row r="940" spans="1:13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</row>
    <row r="941" spans="1:13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</row>
    <row r="942" spans="1:13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</row>
    <row r="943" spans="1:1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</row>
    <row r="944" spans="1:13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</row>
    <row r="945" spans="1:13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</row>
    <row r="946" spans="1:13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</row>
    <row r="947" spans="1:13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</row>
    <row r="948" spans="1:13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</row>
    <row r="949" spans="1:13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</row>
    <row r="950" spans="1:13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</row>
    <row r="951" spans="1:13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</row>
    <row r="952" spans="1:13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</row>
    <row r="953" spans="1:1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</row>
    <row r="954" spans="1:13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</row>
    <row r="955" spans="1:13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</row>
    <row r="956" spans="1:13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</row>
    <row r="957" spans="1:13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</row>
    <row r="958" spans="1:13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</row>
    <row r="959" spans="1:13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</row>
    <row r="960" spans="1:13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</row>
    <row r="961" spans="1:13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</row>
    <row r="962" spans="1:13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</row>
    <row r="963" spans="1:1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</row>
    <row r="964" spans="1:13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</row>
    <row r="965" spans="1:13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</row>
    <row r="966" spans="1:13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</row>
    <row r="967" spans="1:13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</row>
    <row r="968" spans="1:13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</row>
    <row r="969" spans="1:13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</row>
    <row r="970" spans="1:13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</row>
    <row r="971" spans="1:13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</row>
    <row r="972" spans="1:13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</row>
    <row r="973" spans="1:1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</row>
    <row r="974" spans="1:13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</row>
    <row r="975" spans="1:13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</row>
    <row r="976" spans="1:13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</row>
    <row r="977" spans="1:13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</row>
    <row r="978" spans="1:13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</row>
    <row r="979" spans="1:13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</row>
    <row r="980" spans="1:13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</row>
    <row r="981" spans="1:13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</row>
    <row r="982" spans="1:13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</row>
    <row r="983" spans="1:1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</row>
    <row r="984" spans="1:13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</row>
    <row r="985" spans="1:13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</row>
    <row r="986" spans="1:13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</row>
    <row r="987" spans="1:13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</row>
    <row r="988" spans="1:13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</row>
    <row r="989" spans="1:13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</row>
    <row r="990" spans="1:13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</row>
    <row r="991" spans="1:13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</row>
    <row r="992" spans="1:13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</row>
    <row r="993" spans="1:1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</row>
    <row r="994" spans="1:13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</row>
    <row r="995" spans="1:13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</row>
    <row r="996" spans="1:13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</row>
    <row r="998" spans="1:13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</row>
    <row r="999" spans="1:13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</row>
    <row r="1000" spans="1:13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</row>
  </sheetData>
  <mergeCells count="1">
    <mergeCell ref="B2:C2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showGridLines="0" workbookViewId="0">
      <selection activeCell="H17" sqref="H17"/>
    </sheetView>
  </sheetViews>
  <sheetFormatPr baseColWidth="10" defaultColWidth="17.28515625" defaultRowHeight="15" customHeight="1"/>
  <cols>
    <col min="1" max="1" width="1.7109375" customWidth="1"/>
    <col min="2" max="2" width="32.28515625" customWidth="1"/>
    <col min="3" max="11" width="17.28515625" customWidth="1"/>
    <col min="12" max="12" width="10.7109375" customWidth="1"/>
    <col min="13" max="13" width="17.28515625" customWidth="1"/>
    <col min="14" max="26" width="14.42578125" customWidth="1"/>
  </cols>
  <sheetData>
    <row r="1" spans="1:20" ht="12.75" customHeight="1">
      <c r="A1" s="41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2.75" customHeight="1">
      <c r="A2" s="5"/>
      <c r="B2" s="42" t="s">
        <v>34</v>
      </c>
      <c r="C2" s="43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2.7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7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2.7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ht="12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ht="12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2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ht="12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ht="12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2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12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12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12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2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2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ht="12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ht="12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ht="12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ht="12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1:20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0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0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0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spans="1:2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spans="1:20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spans="1:20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spans="1:20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spans="1:20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spans="1:2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spans="1:20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1:20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spans="1:20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spans="1:20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1:20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1:20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1:2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1:20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1:20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1:20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1:20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1:20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1:20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1:20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1:20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1: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1:20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1:20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1:20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1:2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1:20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1:20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1:20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1:20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1:2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1:20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1:20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1:20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1:20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1:20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1:20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1:20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1:2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1:20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1:20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1:20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1:20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1:20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1:2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1:20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1:20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1:20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1:20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1:20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1:20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1:20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1:2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1:20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1:20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1:20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1:20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1:20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1:20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1:20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1:2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1:20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1:20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1:20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1:20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1:2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1:20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1:20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1:20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1:20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1:20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1:20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1:20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1:20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1:20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1:2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1:20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1:20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1:20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1:20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1:20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1:20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1:20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1:20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:20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1: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1:20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1:20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1:20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1:20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1:20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1:20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1:20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1:20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1:2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1:20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1:20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1:20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1:20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1:20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1:20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1:20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1:2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1:20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1:20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1:20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1:20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1:20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1:20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1:20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1:20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1:20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1:2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1:20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1:20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1:20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1:20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1:20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1:20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1:20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1:20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1:2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1:20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1:20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1:20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1:20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1:20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1:20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1:20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1:2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1:20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1:20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1:20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1:20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1:20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1:20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1:20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1:20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1:20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1:2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1:20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1:20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1:20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1:20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1:20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1:20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1:20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1:20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1:2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1:20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1:20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1:20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1:20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1:20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1:20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1:20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1:20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1:20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1:2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1:20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1:20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1:20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1:20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1:20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1:20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1:20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1:20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1:20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1:2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1:20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1:20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1:20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1:20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1:20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1:20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1: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1:20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1:20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1:20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1:20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1:20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1:20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1:20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1:20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1:20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1:2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1:20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1:20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1:20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1:20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1:20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1:20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1:20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1:20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1:20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1:2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1:20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1:20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1:20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1:20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1:20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1:20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1:2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1:20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1:20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1:20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1:20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1:20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1:20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1:20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1:20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1:20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1:2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1:20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1:20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1:20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1:20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1:20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1:20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1:20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1:20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1:20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1:2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1:20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1:20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1:20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1:20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1:20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1:20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1:20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1:20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1:2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1:20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1:20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1:20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1:20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1:20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1:20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1:20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1:2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1:20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1:20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1:20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1:20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1:20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1:20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1:20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1:20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1:20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1:2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1:20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1:20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1:20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1:20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1:20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1:20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1:20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1:20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1:20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1:2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1:20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1:20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1:20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1:20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1:20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1:20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1:20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1: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1:20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1:20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1:20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1:20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1:20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1:20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1:20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1:20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1:20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1:2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1:20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1:20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1:20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1:20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1:20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1:20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1:20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1:20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1:20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1:2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1:20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1:20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1:20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1:20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1:20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1:20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1:20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1:20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1:20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1:2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1:20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1:20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1:20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1:20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1:20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1:20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1:20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1:20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1:20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1:2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1:20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1:20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1:20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1:20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1:20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1:20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1:20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1:20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1:20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1:2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1:20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1:20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1:20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1:20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1:20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1:20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1:20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1:20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1:20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1:2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1:20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1:20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1:20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1:20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1:20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1:20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1:20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1:20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1:20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1:2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1:20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1:20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1:20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1:20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1:20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1:20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1:20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1:20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1:20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1:2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1:20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1:20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1:20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1:20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1:20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1:20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1:20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1:20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1:20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1:2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1:20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1:20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1:20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1:20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1:20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1:20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1:20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1:20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1:20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1: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1:20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1:20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1:20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1:20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1:20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1:20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1:20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1:20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1:20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1:2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1:20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1:20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1:20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1:20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1:20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1:20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1:20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1:20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1:20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1:2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1:20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1:20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1:20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1:20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1:20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1:20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1:20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1:20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1:20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1:2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1:20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1:20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1:20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1:20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1:20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1:20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1:20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1:20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1:20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1:2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1:20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1:20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1:20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1:20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1:20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1:20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1:20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1:20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1:20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1:2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1:20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1:20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1:20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1:20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1:20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1:20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1:20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1:20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1:20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1:2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1:20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1:20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1:20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1:20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1:20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1:20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1:20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1:20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1:20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1:2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1:20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1:20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1:20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1:20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1:20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1:20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1:20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1:20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1:20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1:2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1:20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1:20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1:20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1:20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1:20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1:20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1:20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1:20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1:20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1:2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1:20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1:20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1:20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1:20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1:20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1:20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1:20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1:20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1:20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1: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1:20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1:20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1:20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1:20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1:20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1:20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1:20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1:20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1:20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1:2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1:20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1:20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1:20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1:20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1:20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1:20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1:20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1:20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1:20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1:2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1:20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1:20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1:20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1:20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1:20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1:20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1:20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1:20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1:20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1:2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1:20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1:20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1:20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1:20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1:20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1:20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1:20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1:20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1:20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1:2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1:20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1:20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1:20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1:20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1:20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1:20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1:20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1:20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1:20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1:2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1:20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1:20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1:20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1:20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1:20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1:20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1:20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1:20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1:20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1:2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1:20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1:20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1:20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1:20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1:20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1:20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1:20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1:20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1:20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1:2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1:20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1:20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1:20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1:20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1:20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1:20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1:20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1:20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1:20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1:2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1:20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1:20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1:20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1:20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1:20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1:20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1:20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1:20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1:20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1:2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1:20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1:20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1:20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1:20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1:20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1:20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1:20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1:20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1:20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1: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1:20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1:20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1:20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1:20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1:20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1:20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1:20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1:20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1:20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1:2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1:20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1:20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1:20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1:20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1:20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1:20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1:20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1:20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1:20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1:2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1:20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1:20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1:20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1:20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1:20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1:20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1:20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1:20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1:20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1:2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1:20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1:20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1:20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1:20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1:20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1:20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1:20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1:20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1:20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1:2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1:20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1:20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1:20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1:20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1:20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1:20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1:20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1:20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1:20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1:2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1:20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1:20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1:20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1:20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1:20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1:20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1:20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1:20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1:20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1:2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1:20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1:20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1:20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1:20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1:20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1:20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1:20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1:20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1:20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1:2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1:20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1:20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1:20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1:20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1:20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1:20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1:20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1:20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1:20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1:2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1:20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1:20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1:20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1:20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1:20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1:20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1:20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1:20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1:20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1:2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1:20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1:20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1:20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1:20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1:20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1:20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1:20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1:20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1:20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1: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1:20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1:20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1:20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1:20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1:20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1:20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1:20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1:20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1:20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1:2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1:20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1:20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1:20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1:20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1:20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1:20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1:20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1:20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1:20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1:2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1:20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1:20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1:20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1:20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1:20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1:20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1:20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1:20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1:20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1:2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1:20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1:20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1:20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1:20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1:20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1:20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1:20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1:20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1:2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1:20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1:20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1:20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1:20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1:20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1:20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1:20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1:20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1:20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1:20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1:20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1:20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1:20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1:20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1:20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1:20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1:20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1:20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1:2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1:20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1:20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1:20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1:20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1:20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1:20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1:20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1:20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1:20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1:2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1:20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0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0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0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0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0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1:20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1:20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1:20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1:2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Product Backlog</vt:lpstr>
      <vt:lpstr>Sprint1 Backlog</vt:lpstr>
      <vt:lpstr>Story Mapping</vt:lpstr>
      <vt:lpstr>Road Map</vt:lpstr>
      <vt:lpstr>Suivi Release &amp; Vélocité</vt:lpstr>
      <vt:lpstr>Tableau de bord</vt:lpstr>
      <vt:lpstr>RP_Sprint_All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</dc:creator>
  <cp:lastModifiedBy>Stagiaire</cp:lastModifiedBy>
  <dcterms:created xsi:type="dcterms:W3CDTF">2018-04-19T09:49:41Z</dcterms:created>
  <dcterms:modified xsi:type="dcterms:W3CDTF">2018-04-19T12:31:38Z</dcterms:modified>
</cp:coreProperties>
</file>