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2210-GP\"/>
    </mc:Choice>
  </mc:AlternateContent>
  <xr:revisionPtr revIDLastSave="0" documentId="13_ncr:1_{83944F96-96E5-4FA1-8898-69C69B056EC6}" xr6:coauthVersionLast="45" xr6:coauthVersionMax="45" xr10:uidLastSave="{00000000-0000-0000-0000-000000000000}"/>
  <bookViews>
    <workbookView xWindow="-120" yWindow="-120" windowWidth="29040" windowHeight="15840" xr2:uid="{3230DE21-B86D-42E6-BB3D-9F99C8D8BD16}"/>
  </bookViews>
  <sheets>
    <sheet name="MX2210KV360HA-GP28L1A" sheetId="1" r:id="rId1"/>
  </sheets>
  <definedNames>
    <definedName name="_xlnm.Print_Area" localSheetId="0">'MX2210KV360HA-GP28L1A'!$A$1:$L$31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I23" i="1"/>
  <c r="K24" i="1" l="1"/>
  <c r="I24" i="1"/>
  <c r="K28" i="1" l="1"/>
  <c r="K27" i="1"/>
  <c r="K26" i="1"/>
  <c r="K25" i="1"/>
  <c r="K21" i="1"/>
  <c r="K22" i="1"/>
  <c r="I28" i="1"/>
  <c r="I27" i="1"/>
  <c r="I26" i="1"/>
  <c r="I25" i="1"/>
  <c r="I22" i="1"/>
  <c r="I21" i="1"/>
</calcChain>
</file>

<file path=xl/sharedStrings.xml><?xml version="1.0" encoding="utf-8"?>
<sst xmlns="http://schemas.openxmlformats.org/spreadsheetml/2006/main" count="69" uniqueCount="59">
  <si>
    <t>Diametier</t>
    <phoneticPr fontId="1" type="noConversion"/>
  </si>
  <si>
    <t>Body length</t>
    <phoneticPr fontId="1" type="noConversion"/>
  </si>
  <si>
    <t>Output shaft diameter</t>
    <phoneticPr fontId="1" type="noConversion"/>
  </si>
  <si>
    <t>Output shaft lenghth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</si>
  <si>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</si>
  <si>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</si>
  <si>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</si>
  <si>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</si>
  <si>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MX2210KV360HA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</si>
  <si>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</si>
  <si>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</si>
  <si>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</si>
  <si>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</si>
  <si>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</si>
  <si>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Stall torque</t>
    <phoneticPr fontId="1" type="noConversion"/>
  </si>
  <si>
    <t>Stall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</si>
  <si>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</si>
  <si>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</si>
  <si>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</si>
  <si>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</si>
  <si>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</si>
  <si>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</si>
  <si>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</si>
  <si>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</si>
  <si>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</si>
  <si>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</si>
  <si>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</si>
  <si>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</si>
  <si>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</si>
  <si>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</si>
  <si>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</si>
  <si>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</si>
  <si>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</si>
  <si>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GP28L1A</t>
    <phoneticPr fontId="1" type="noConversion"/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</si>
  <si>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</si>
  <si>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</si>
  <si>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</si>
  <si>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</si>
  <si>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</si>
  <si>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</si>
  <si>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</si>
  <si>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</si>
  <si>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</si>
  <si>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</si>
  <si>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</si>
  <si>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</si>
  <si>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Pin definition(left to right):</t>
    <phoneticPr fontId="1" type="noConversion"/>
  </si>
  <si>
    <t>K</t>
    <phoneticPr fontId="1" type="noConversion"/>
  </si>
  <si>
    <t>*For more motor features please refer datasheet "MX2210KV360HA".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</si>
  <si>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</si>
  <si>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</si>
  <si>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MX2210KV360HA-GP28L1A</t>
    <phoneticPr fontId="1" type="noConversion"/>
  </si>
  <si>
    <t>Connector:</t>
    <phoneticPr fontId="1" type="noConversion"/>
  </si>
  <si>
    <t>GH1.25-F-8P</t>
    <phoneticPr fontId="1" type="noConversion"/>
  </si>
  <si>
    <t>Cable：</t>
    <phoneticPr fontId="1" type="noConversion"/>
  </si>
  <si>
    <t>GH8P-M-28AWG-15cm</t>
    <phoneticPr fontId="1" type="noConversion"/>
  </si>
  <si>
    <t xml:space="preserve">1.HW 2.HV 3.HU 4.GND 5.VCC  6.W  7.V  8.U </t>
    <phoneticPr fontId="1" type="noConversion"/>
  </si>
  <si>
    <t>Nm</t>
    <phoneticPr fontId="1" type="noConversion"/>
  </si>
  <si>
    <t>Unit:mm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</si>
</sst>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.00_ 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9" fontId="6" fillId="4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right"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178" fontId="0" fillId="3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1</xdr:col>
      <xdr:colOff>575667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</xdr:row>
          <xdr:rowOff>2371725</xdr:rowOff>
        </xdr:from>
        <xdr:to>
          <xdr:col>6</xdr:col>
          <xdr:colOff>123825</xdr:colOff>
          <xdr:row>4</xdr:row>
          <xdr:rowOff>219075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76200</xdr:rowOff>
        </xdr:from>
        <xdr:to>
          <xdr:col>11</xdr:col>
          <xdr:colOff>582938</xdr:colOff>
          <xdr:row>3</xdr:row>
          <xdr:rowOff>2200275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93A289C-BFB7-468C-90CE-983252A7D8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P33"/>
  <sheetViews>
    <sheetView tabSelected="1" showWhiteSpace="0" zoomScaleNormal="100" zoomScalePageLayoutView="55" workbookViewId="0">
      <selection activeCell="O4" sqref="O4"/>
    </sheetView>
  </sheetViews>
  <sheetFormatPr defaultRowHeight="14.25" x14ac:dyDescent="0.2"/>
  <cols>
    <col min="1" max="1" width="11.375" customWidth="1"/>
    <col min="2" max="2" width="12.125" customWidth="1"/>
    <col min="3" max="3" width="5.25" customWidth="1"/>
    <col min="4" max="4" width="9.375" customWidth="1"/>
    <col min="5" max="5" width="2.5" customWidth="1"/>
    <col min="6" max="6" width="12" customWidth="1"/>
    <col min="7" max="7" width="5.75" customWidth="1"/>
    <col min="8" max="8" width="6.5" customWidth="1"/>
    <col min="9" max="10" width="6.625" customWidth="1"/>
    <col min="11" max="11" width="7" customWidth="1"/>
    <col min="12" max="12" width="8" customWidth="1"/>
  </cols>
  <sheetData>
    <row r="1" spans="1:12" ht="28.35" customHeight="1" x14ac:dyDescent="0.35">
      <c r="L1" s="41" t="s">
        <v>51</v>
      </c>
    </row>
    <row r="2" spans="1:12" ht="4.3499999999999996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9.9499999999999993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ht="200.1" customHeight="1" x14ac:dyDescent="0.2">
      <c r="L4" s="58" t="s">
        <v>58</v>
      </c>
    </row>
    <row r="5" spans="1:12" ht="20.100000000000001" customHeight="1" x14ac:dyDescent="0.2"/>
    <row r="6" spans="1:12" ht="20.100000000000001" customHeight="1" x14ac:dyDescent="0.2">
      <c r="A6" s="37" t="s">
        <v>52</v>
      </c>
      <c r="B6" s="3"/>
      <c r="C6" s="3"/>
      <c r="D6" s="38" t="s">
        <v>53</v>
      </c>
      <c r="E6" s="15"/>
      <c r="F6" s="55" t="s">
        <v>46</v>
      </c>
      <c r="G6" s="55"/>
      <c r="H6" s="55"/>
      <c r="I6" s="55"/>
      <c r="J6" s="55"/>
      <c r="K6" s="55"/>
      <c r="L6" s="55"/>
    </row>
    <row r="7" spans="1:12" ht="20.100000000000001" customHeight="1" x14ac:dyDescent="0.2">
      <c r="A7" t="s">
        <v>54</v>
      </c>
      <c r="D7" s="39" t="s">
        <v>55</v>
      </c>
      <c r="F7" s="40" t="s">
        <v>56</v>
      </c>
      <c r="G7" s="40"/>
      <c r="H7" s="40"/>
      <c r="I7" s="40"/>
      <c r="J7" s="40"/>
    </row>
    <row r="8" spans="1:12" ht="20.100000000000001" customHeight="1" x14ac:dyDescent="0.2"/>
    <row r="9" spans="1:12" ht="20.100000000000001" customHeight="1" x14ac:dyDescent="0.2">
      <c r="A9" s="1" t="s">
        <v>29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s="15" customFormat="1" ht="9.9499999999999993" customHeight="1" x14ac:dyDescent="0.2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2" ht="24.95" customHeight="1" x14ac:dyDescent="0.2">
      <c r="A11" s="5" t="s">
        <v>30</v>
      </c>
      <c r="B11" s="5"/>
      <c r="C11" s="24" t="s">
        <v>45</v>
      </c>
      <c r="D11" s="5"/>
      <c r="E11" s="35"/>
      <c r="F11" s="5" t="s">
        <v>39</v>
      </c>
      <c r="G11" s="4"/>
      <c r="H11" s="20" t="s">
        <v>45</v>
      </c>
      <c r="I11" s="7"/>
      <c r="J11" s="7"/>
      <c r="K11" s="7"/>
      <c r="L11" s="7"/>
    </row>
    <row r="12" spans="1:12" ht="24.95" customHeight="1" x14ac:dyDescent="0.2">
      <c r="A12" s="6" t="s">
        <v>0</v>
      </c>
      <c r="B12" s="6"/>
      <c r="C12" s="43"/>
      <c r="D12" s="6">
        <v>28</v>
      </c>
      <c r="E12" s="23"/>
      <c r="F12" s="6" t="s">
        <v>4</v>
      </c>
      <c r="G12" s="44"/>
      <c r="H12" s="6"/>
      <c r="I12" s="6"/>
      <c r="J12" s="6"/>
      <c r="K12" s="6"/>
      <c r="L12" s="18" t="s">
        <v>5</v>
      </c>
    </row>
    <row r="13" spans="1:12" ht="24.95" customHeight="1" x14ac:dyDescent="0.2">
      <c r="A13" s="7" t="s">
        <v>1</v>
      </c>
      <c r="B13" s="7"/>
      <c r="C13" s="20" t="s">
        <v>36</v>
      </c>
      <c r="D13" s="7">
        <v>42.2</v>
      </c>
      <c r="E13" s="23"/>
      <c r="F13" s="7" t="s">
        <v>6</v>
      </c>
      <c r="G13" s="4"/>
      <c r="H13" s="7"/>
      <c r="I13" s="7"/>
      <c r="J13" s="7"/>
      <c r="K13" s="7"/>
      <c r="L13" s="42" t="s">
        <v>8</v>
      </c>
    </row>
    <row r="14" spans="1:12" ht="24.95" customHeight="1" x14ac:dyDescent="0.2">
      <c r="A14" s="6" t="s">
        <v>2</v>
      </c>
      <c r="B14" s="6"/>
      <c r="C14" s="43" t="s">
        <v>36</v>
      </c>
      <c r="D14" s="6">
        <v>6</v>
      </c>
      <c r="E14" s="23"/>
      <c r="F14" s="6" t="s">
        <v>7</v>
      </c>
      <c r="G14" s="44"/>
      <c r="H14" s="6"/>
      <c r="I14" s="6"/>
      <c r="J14" s="6"/>
      <c r="K14" s="6"/>
      <c r="L14" s="6">
        <v>7</v>
      </c>
    </row>
    <row r="15" spans="1:12" ht="24.95" customHeight="1" x14ac:dyDescent="0.2">
      <c r="A15" s="7" t="s">
        <v>3</v>
      </c>
      <c r="B15" s="7"/>
      <c r="C15" s="20" t="s">
        <v>36</v>
      </c>
      <c r="D15" s="7">
        <v>15.15</v>
      </c>
      <c r="E15" s="23"/>
      <c r="F15" s="7" t="s">
        <v>38</v>
      </c>
      <c r="G15" s="4"/>
      <c r="H15" s="7"/>
      <c r="I15" s="7"/>
      <c r="J15" s="7"/>
      <c r="K15" s="7"/>
      <c r="L15" s="7">
        <v>3</v>
      </c>
    </row>
    <row r="16" spans="1:12" ht="20.100000000000001" customHeight="1" x14ac:dyDescent="0.2">
      <c r="A16" s="6"/>
      <c r="B16" s="6"/>
      <c r="C16" s="18"/>
      <c r="D16" s="6"/>
      <c r="E16" s="23"/>
      <c r="F16" s="56" t="s">
        <v>48</v>
      </c>
      <c r="G16" s="56"/>
      <c r="H16" s="56"/>
      <c r="I16" s="56"/>
      <c r="J16" s="56"/>
      <c r="K16" s="56"/>
      <c r="L16" s="56"/>
    </row>
    <row r="17" spans="1:16" s="15" customFormat="1" ht="9.9499999999999993" customHeight="1" x14ac:dyDescent="0.2">
      <c r="A17" s="23"/>
      <c r="B17" s="23"/>
      <c r="C17" s="33"/>
      <c r="D17" s="23"/>
      <c r="E17" s="23"/>
      <c r="F17" s="23"/>
      <c r="G17" s="34"/>
      <c r="H17" s="23"/>
      <c r="I17" s="23"/>
      <c r="J17" s="23"/>
      <c r="K17" s="23"/>
      <c r="L17" s="23"/>
    </row>
    <row r="18" spans="1:16" ht="24.95" customHeight="1" x14ac:dyDescent="0.2">
      <c r="A18" s="5" t="s">
        <v>17</v>
      </c>
      <c r="B18" s="30"/>
      <c r="C18" s="31" t="s">
        <v>45</v>
      </c>
      <c r="D18" s="30"/>
      <c r="E18" s="36"/>
      <c r="F18" s="5" t="s">
        <v>9</v>
      </c>
      <c r="G18" s="30"/>
      <c r="H18" s="24" t="s">
        <v>45</v>
      </c>
      <c r="I18" s="30"/>
      <c r="J18" s="30"/>
      <c r="K18" s="30"/>
      <c r="L18" s="30"/>
    </row>
    <row r="19" spans="1:16" ht="24.95" customHeight="1" x14ac:dyDescent="0.2">
      <c r="A19" s="45"/>
      <c r="B19" s="9"/>
      <c r="C19" s="9"/>
      <c r="D19" s="9"/>
      <c r="E19" s="36"/>
      <c r="F19" s="6" t="s">
        <v>25</v>
      </c>
      <c r="G19" s="9"/>
      <c r="H19" s="25" t="s">
        <v>47</v>
      </c>
      <c r="I19" s="25">
        <v>3.3</v>
      </c>
      <c r="J19" s="25"/>
      <c r="K19" s="25">
        <v>3.3</v>
      </c>
      <c r="L19" s="26"/>
      <c r="M19" t="s">
        <v>44</v>
      </c>
    </row>
    <row r="20" spans="1:16" ht="24.95" customHeight="1" x14ac:dyDescent="0.2">
      <c r="A20" s="32" t="s">
        <v>18</v>
      </c>
      <c r="B20" s="46"/>
      <c r="C20" s="47"/>
      <c r="D20" s="11" t="s">
        <v>33</v>
      </c>
      <c r="E20" s="36"/>
      <c r="F20" s="32" t="s">
        <v>10</v>
      </c>
      <c r="G20" s="46"/>
      <c r="H20" s="27" t="s">
        <v>31</v>
      </c>
      <c r="I20" s="48">
        <v>12</v>
      </c>
      <c r="J20" s="52"/>
      <c r="K20" s="48">
        <v>24</v>
      </c>
      <c r="L20" s="52"/>
      <c r="M20" s="16">
        <v>12</v>
      </c>
      <c r="N20" s="16">
        <v>12</v>
      </c>
      <c r="O20" s="16">
        <v>24</v>
      </c>
      <c r="P20" s="16">
        <v>24</v>
      </c>
    </row>
    <row r="21" spans="1:16" ht="24.95" customHeight="1" x14ac:dyDescent="0.2">
      <c r="A21" s="6" t="s">
        <v>22</v>
      </c>
      <c r="B21" s="9"/>
      <c r="C21" s="25"/>
      <c r="D21" s="8" t="s">
        <v>32</v>
      </c>
      <c r="E21" s="36"/>
      <c r="F21" s="6" t="s">
        <v>11</v>
      </c>
      <c r="G21" s="9"/>
      <c r="H21" s="25" t="s">
        <v>40</v>
      </c>
      <c r="I21" s="19">
        <f>M21/I19</f>
        <v>1303.030303030303</v>
      </c>
      <c r="J21" s="19"/>
      <c r="K21" s="19">
        <f t="shared" ref="K21" si="0">O21/K19</f>
        <v>2606.060606060606</v>
      </c>
      <c r="L21" s="19"/>
      <c r="M21">
        <v>4300</v>
      </c>
      <c r="N21">
        <v>4300</v>
      </c>
      <c r="O21">
        <v>8600</v>
      </c>
      <c r="P21">
        <v>8600</v>
      </c>
    </row>
    <row r="22" spans="1:16" ht="24.95" customHeight="1" x14ac:dyDescent="0.2">
      <c r="A22" s="32" t="s">
        <v>25</v>
      </c>
      <c r="B22" s="46"/>
      <c r="C22" s="27" t="s">
        <v>37</v>
      </c>
      <c r="D22" s="11">
        <v>3.3</v>
      </c>
      <c r="E22" s="36"/>
      <c r="F22" s="32" t="s">
        <v>12</v>
      </c>
      <c r="G22" s="46"/>
      <c r="H22" s="27" t="s">
        <v>40</v>
      </c>
      <c r="I22" s="28">
        <f>M22/I19</f>
        <v>1000</v>
      </c>
      <c r="J22" s="28"/>
      <c r="K22" s="28">
        <f t="shared" ref="K22" si="1">O22/K19</f>
        <v>2181.818181818182</v>
      </c>
      <c r="L22" s="28"/>
      <c r="M22">
        <v>3300</v>
      </c>
      <c r="N22">
        <v>3600</v>
      </c>
      <c r="O22">
        <v>7200</v>
      </c>
      <c r="P22">
        <v>7200</v>
      </c>
    </row>
    <row r="23" spans="1:16" ht="24.95" customHeight="1" x14ac:dyDescent="0.2">
      <c r="A23" s="6" t="s">
        <v>23</v>
      </c>
      <c r="B23" s="9"/>
      <c r="C23" s="25"/>
      <c r="D23" s="10">
        <v>1</v>
      </c>
      <c r="E23" s="36"/>
      <c r="F23" s="6" t="s">
        <v>27</v>
      </c>
      <c r="G23" s="9"/>
      <c r="H23" s="25" t="s">
        <v>57</v>
      </c>
      <c r="I23" s="26" ph="1">
        <f>M23*I19/1000</f>
        <v>0.1089</v>
      </c>
      <c r="J23" s="19"/>
      <c r="K23" s="57">
        <f>O23*K19/1000</f>
        <v>0.14849999999999999</v>
      </c>
      <c r="L23" s="19"/>
      <c r="M23">
        <v>33</v>
      </c>
      <c r="N23">
        <v>33</v>
      </c>
      <c r="O23">
        <v>45</v>
      </c>
      <c r="P23">
        <v>45</v>
      </c>
    </row>
    <row r="24" spans="1:16" ht="24.95" customHeight="1" x14ac:dyDescent="0.2">
      <c r="A24" s="32" t="s">
        <v>24</v>
      </c>
      <c r="B24" s="46"/>
      <c r="C24" s="49" t="s">
        <v>36</v>
      </c>
      <c r="D24" s="12">
        <v>28</v>
      </c>
      <c r="E24" s="36"/>
      <c r="F24" s="32" t="s">
        <v>13</v>
      </c>
      <c r="G24" s="46"/>
      <c r="H24" s="27" t="s">
        <v>42</v>
      </c>
      <c r="I24" s="51">
        <f>M24*1.1</f>
        <v>1.4300000000000002</v>
      </c>
      <c r="J24" s="51"/>
      <c r="K24" s="51">
        <f t="shared" ref="K24" si="2">O24*1.1</f>
        <v>1.87</v>
      </c>
      <c r="L24" s="51"/>
      <c r="M24">
        <v>1.3</v>
      </c>
      <c r="N24">
        <v>1.3</v>
      </c>
      <c r="O24">
        <v>1.7</v>
      </c>
      <c r="P24">
        <v>1.7</v>
      </c>
    </row>
    <row r="25" spans="1:16" ht="24.95" customHeight="1" x14ac:dyDescent="0.2">
      <c r="A25" s="6" t="s">
        <v>19</v>
      </c>
      <c r="B25" s="9"/>
      <c r="C25" s="50" t="s">
        <v>35</v>
      </c>
      <c r="D25" s="10">
        <v>16.2</v>
      </c>
      <c r="E25" s="36"/>
      <c r="F25" s="6" t="s">
        <v>16</v>
      </c>
      <c r="G25" s="9"/>
      <c r="H25" s="25" t="s">
        <v>43</v>
      </c>
      <c r="I25" s="25">
        <f>M25</f>
        <v>15</v>
      </c>
      <c r="J25" s="25"/>
      <c r="K25" s="25">
        <f t="shared" ref="K25" si="3">O25</f>
        <v>45</v>
      </c>
      <c r="L25" s="25"/>
      <c r="M25">
        <v>15</v>
      </c>
      <c r="N25">
        <v>15</v>
      </c>
      <c r="O25">
        <v>45</v>
      </c>
      <c r="P25">
        <v>45</v>
      </c>
    </row>
    <row r="26" spans="1:16" ht="24.95" customHeight="1" x14ac:dyDescent="0.2">
      <c r="A26" s="32" t="s">
        <v>21</v>
      </c>
      <c r="B26" s="46"/>
      <c r="C26" s="27"/>
      <c r="D26" s="13">
        <v>0.9</v>
      </c>
      <c r="E26" s="36"/>
      <c r="F26" s="32" t="s">
        <v>28</v>
      </c>
      <c r="G26" s="46"/>
      <c r="H26" s="27"/>
      <c r="I26" s="29">
        <f>M26*D26</f>
        <v>0.747</v>
      </c>
      <c r="J26" s="29"/>
      <c r="K26" s="29">
        <f>O26*D26</f>
        <v>0.75600000000000001</v>
      </c>
      <c r="L26" s="29"/>
      <c r="M26" s="17">
        <v>0.83</v>
      </c>
      <c r="N26" s="17">
        <v>0.83</v>
      </c>
      <c r="O26" s="17">
        <v>0.84</v>
      </c>
      <c r="P26" s="17">
        <v>0.84</v>
      </c>
    </row>
    <row r="27" spans="1:16" ht="24.95" customHeight="1" x14ac:dyDescent="0.2">
      <c r="A27" s="6" t="s">
        <v>20</v>
      </c>
      <c r="B27" s="9"/>
      <c r="C27" s="25" t="s">
        <v>34</v>
      </c>
      <c r="D27" s="10">
        <v>5</v>
      </c>
      <c r="E27" s="36"/>
      <c r="F27" s="6" t="s">
        <v>14</v>
      </c>
      <c r="G27" s="9"/>
      <c r="H27" s="25" t="s">
        <v>41</v>
      </c>
      <c r="I27" s="19">
        <f>M27*I19</f>
        <v>346.5</v>
      </c>
      <c r="J27" s="19"/>
      <c r="K27" s="19">
        <f t="shared" ref="K27" si="4">O27*K19</f>
        <v>693</v>
      </c>
      <c r="L27" s="19"/>
      <c r="M27">
        <v>105</v>
      </c>
      <c r="N27">
        <v>105</v>
      </c>
      <c r="O27">
        <v>210</v>
      </c>
      <c r="P27">
        <v>210</v>
      </c>
    </row>
    <row r="28" spans="1:16" ht="24.95" customHeight="1" x14ac:dyDescent="0.2">
      <c r="A28" s="32" t="s">
        <v>26</v>
      </c>
      <c r="B28" s="46"/>
      <c r="C28" s="27" t="s">
        <v>34</v>
      </c>
      <c r="D28" s="12">
        <v>15</v>
      </c>
      <c r="E28" s="36"/>
      <c r="F28" s="32" t="s">
        <v>15</v>
      </c>
      <c r="G28" s="46"/>
      <c r="H28" s="27" t="s">
        <v>42</v>
      </c>
      <c r="I28" s="27">
        <f>M28</f>
        <v>4.5</v>
      </c>
      <c r="J28" s="27"/>
      <c r="K28" s="27">
        <f t="shared" ref="K28" si="5">O28</f>
        <v>8</v>
      </c>
      <c r="L28" s="27"/>
      <c r="M28">
        <v>4.5</v>
      </c>
      <c r="N28">
        <v>4.5</v>
      </c>
      <c r="O28">
        <v>8</v>
      </c>
      <c r="P28">
        <v>8</v>
      </c>
    </row>
    <row r="29" spans="1:16" ht="20.100000000000001" customHeight="1" x14ac:dyDescent="0.2">
      <c r="A29" s="44"/>
      <c r="B29" s="44"/>
      <c r="C29" s="44"/>
      <c r="D29" s="44"/>
      <c r="E29" s="34"/>
      <c r="F29" s="44"/>
      <c r="G29" s="44"/>
      <c r="H29" s="44"/>
      <c r="I29" s="44"/>
      <c r="J29" s="44"/>
      <c r="K29" s="44"/>
      <c r="L29" s="44"/>
    </row>
    <row r="30" spans="1:16" ht="30" customHeight="1" x14ac:dyDescent="0.2">
      <c r="A30" s="54" t="s">
        <v>49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spans="1:16" s="40" customFormat="1" ht="30" customHeight="1" x14ac:dyDescent="0.2">
      <c r="A31" s="53" t="s">
        <v>50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  <row r="33" spans="5:5" x14ac:dyDescent="0.2">
      <c r="E33" s="4"/>
    </row>
  </sheetData>
  <mergeCells count="4">
    <mergeCell ref="A31:L31"/>
    <mergeCell ref="F6:L6"/>
    <mergeCell ref="F16:L16"/>
    <mergeCell ref="A30:L30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26" r:id="rId4">
          <objectPr defaultSize="0" autoPict="0" r:id="rId5">
            <anchor moveWithCells="1">
              <from>
                <xdr:col>5</xdr:col>
                <xdr:colOff>38100</xdr:colOff>
                <xdr:row>3</xdr:row>
                <xdr:rowOff>2371725</xdr:rowOff>
              </from>
              <to>
                <xdr:col>6</xdr:col>
                <xdr:colOff>123825</xdr:colOff>
                <xdr:row>4</xdr:row>
                <xdr:rowOff>219075</xdr:rowOff>
              </to>
            </anchor>
          </objectPr>
        </oleObject>
      </mc:Choice>
      <mc:Fallback>
        <oleObject progId="CorelDraw.Graphic.21" shapeId="1026" r:id="rId4"/>
      </mc:Fallback>
    </mc:AlternateContent>
    <mc:AlternateContent xmlns:mc="http://schemas.openxmlformats.org/markup-compatibility/2006">
      <mc:Choice Requires="x14">
        <oleObject progId="CorelDraw.Graphic.21" shapeId="1030" r:id="rId6">
          <objectPr defaultSize="0" autoPict="0" r:id="rId7">
            <anchor moveWithCells="1">
              <from>
                <xdr:col>0</xdr:col>
                <xdr:colOff>9525</xdr:colOff>
                <xdr:row>3</xdr:row>
                <xdr:rowOff>76200</xdr:rowOff>
              </from>
              <to>
                <xdr:col>11</xdr:col>
                <xdr:colOff>581025</xdr:colOff>
                <xdr:row>3</xdr:row>
                <xdr:rowOff>2200275</xdr:rowOff>
              </to>
            </anchor>
          </objectPr>
        </oleObject>
      </mc:Choice>
      <mc:Fallback>
        <oleObject progId="CorelDraw.Graphic.21" shapeId="10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MX2210KV360HA-GP28L1A</vt:lpstr>
      <vt:lpstr>'MX2210KV360HA-GP28L1A'!Print_Area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2022-11-29T05:09:49Z</cp:lastPrinted>
  <dcterms:created xsi:type="dcterms:W3CDTF">2021-08-23T02:59:29Z</dcterms:created>
  <dcterms:modified xsi:type="dcterms:W3CDTF">2022-11-29T05:29:23Z</dcterms:modified>
</cp:coreProperties>
</file>