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JHE/"/>
    </mc:Choice>
  </mc:AlternateContent>
  <xr:revisionPtr revIDLastSave="1035" documentId="8_{06BBC3F9-400F-426F-A8E1-7CE324D4859D}" xr6:coauthVersionLast="47" xr6:coauthVersionMax="47" xr10:uidLastSave="{6E2AAF47-C974-4A1B-89A8-4FCD17DE01B3}"/>
  <bookViews>
    <workbookView xWindow="-120" yWindow="-16320" windowWidth="29040" windowHeight="15840" firstSheet="5"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7" l="1"/>
  <c r="A6" i="7"/>
  <c r="A7" i="7"/>
  <c r="A8" i="7"/>
  <c r="A9" i="7"/>
  <c r="A10" i="7"/>
  <c r="A11" i="7"/>
  <c r="A12" i="7"/>
  <c r="A3" i="7"/>
  <c r="A4" i="7"/>
  <c r="H14" i="8"/>
  <c r="H13" i="8"/>
  <c r="H12" i="8"/>
  <c r="H11" i="8"/>
  <c r="H3" i="8"/>
  <c r="H4" i="8"/>
  <c r="H5" i="8"/>
  <c r="H6" i="8"/>
  <c r="H7" i="8"/>
  <c r="H8" i="8"/>
  <c r="H9" i="8"/>
  <c r="H10" i="8"/>
  <c r="G18" i="9"/>
  <c r="G17" i="9"/>
  <c r="G16" i="9"/>
  <c r="G15" i="9"/>
  <c r="G14" i="9"/>
  <c r="G12" i="9"/>
  <c r="G11" i="9"/>
  <c r="G10" i="9"/>
  <c r="G9" i="9"/>
  <c r="G8" i="9"/>
  <c r="G7" i="9"/>
  <c r="G6" i="9"/>
  <c r="G5" i="9"/>
  <c r="G4" i="9"/>
  <c r="G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<sst xmlns="http://schemas.openxmlformats.org/spreadsheetml/2006/main" count="1231" uniqueCount="1048">
  <si>
    <t>Allgemeine Mitarbeiterdaten</t>
  </si>
  <si>
    <t>Vorname</t>
  </si>
  <si>
    <t>Jens</t>
  </si>
  <si>
    <t>Nachname</t>
  </si>
  <si>
    <t>Heeling</t>
  </si>
  <si>
    <t>Namenskürzel</t>
  </si>
  <si>
    <t>JHE</t>
  </si>
  <si>
    <t>Titel</t>
  </si>
  <si>
    <t>Arbeitgeber</t>
  </si>
  <si>
    <t>Ernst &amp; Young GmbH Wirtschaftsprüfungsgesellschaft</t>
  </si>
  <si>
    <t>Counselor</t>
  </si>
  <si>
    <t>Andreas Kalender</t>
  </si>
  <si>
    <t xml:space="preserve">Rank </t>
  </si>
  <si>
    <t>Senior Manager</t>
  </si>
  <si>
    <t>Standort</t>
  </si>
  <si>
    <t>Berlin</t>
  </si>
  <si>
    <t>Einstelldatum</t>
  </si>
  <si>
    <t>E-Mail</t>
  </si>
  <si>
    <t>jens.heeling@de.ey.com</t>
  </si>
  <si>
    <t>Telefon-Nr</t>
  </si>
  <si>
    <t xml:space="preserve">+49 30 25471 13086 </t>
  </si>
  <si>
    <t>Handy-Nr</t>
  </si>
  <si>
    <t xml:space="preserve">+49 160 939 13086 </t>
  </si>
  <si>
    <t>Linkedin-URL</t>
  </si>
  <si>
    <t>https://www.linkedin.com/in/jens-heeling-715727141/</t>
  </si>
  <si>
    <t>Xing-URL</t>
  </si>
  <si>
    <t>Discover-URL</t>
  </si>
  <si>
    <t>https://people.ey.com/PersonImmersive.aspx?accountname=i:0%23.f%7cmembership%7cjens.heeling@de.ey.com</t>
  </si>
  <si>
    <t>Berufserfahrung IT Allgemein [In Jahren]</t>
  </si>
  <si>
    <t>Berufserfahrung Informationssicherheit [In Jahren]</t>
  </si>
  <si>
    <t>Berufserfahrung IT-Grundschutz [In Jahren]</t>
  </si>
  <si>
    <t>6</t>
  </si>
  <si>
    <t>Berufserfahrung Public Sector (seit)</t>
  </si>
  <si>
    <t>SÜ Bund/ Land?</t>
  </si>
  <si>
    <t xml:space="preserve">SÜ3 Bund (abgelaufen) </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</si>
  <si>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</si>
  <si>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</si>
  <si>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</si>
  <si>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</si>
  <si>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</si>
  <si>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</si>
  <si>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</si>
  <si>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</si>
  <si>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</si>
  <si>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</si>
  <si>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</si>
  <si>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Informationssicherheitsbeauftragter</t>
  </si>
  <si>
    <t>Ja</t>
  </si>
  <si>
    <t>Territoriales Führungskommando der Bundeswehr</t>
  </si>
  <si>
    <t>Informationstechnik und Telekommunikation</t>
  </si>
  <si>
    <t>- Etablierung, Weiterentwicklung und Betrieb des 
Informationssicherheitsmanagementsystems (ISMS) der Dienststelle.
- Regelmäßige Berichterstattung und Beratung der Dienststellenleitung zu Themen der Informationssicherheit.
- Leitung eines Teams von Cybersicherheitsexperten zur Durchführung von Informationssicherheitsmaßnahmen und Audits. 
- Leitung von Projekten im Rahmen der Informationssicherheit.
- Planung und Durchführung einer großangelegten Cybersecurity-Awareness Veranstaltung für über 500 Mitarbeiter der Dienststelle.</t>
  </si>
  <si>
    <t>30/9/2015</t>
  </si>
  <si>
    <t>IT Projekt Manager</t>
  </si>
  <si>
    <t xml:space="preserve">NATO </t>
  </si>
  <si>
    <t>- Leitung mehrerer IT-Projekte, insbesondere im Rahmen der Migration kritischer Geschäftsanwendungen und IT-Infrastrukturen vom alten zum neuen NATO-Hauptquartier.
- Management unterschiedlichster Interessengruppen im internationalen Umfeld, einschließlich interner Abteilungen, externer Lieferanten und der obersten Führungsebene, um eine kontinuierliche Abstimmung während der Migration sicherzustellen.
- Entwurf und Abstimmung von IT-Infrastrukturen zum sicheren, zuverlässigen und kontinuierlichen Betrieb kritischer Geschäftsanwendungen im Rahmen 
der Migration des Rechenzentrums.
- Führung international zusammengesetzter Projektteams.
- Projektmanagement auf Basis von PRINCE2 und ITIL Best-Practices.</t>
  </si>
  <si>
    <t>Manager für Sicherheitsakkreditierung</t>
  </si>
  <si>
    <t>NATO</t>
  </si>
  <si>
    <t>- Planung und Begleitung der Akkreditierung von Kommunikations- und Informationssystemen (CIS).
- Planung, Begleitung und Auswertung von Schwachstellenanalysen zur Identifzierung und Minderung von Risiken.
- Beratung im Rahmen laufender Projekte zu Themen der 
Informationssicherheit.
- Erstellung von Risikoanalysen und Ableitung von Sicherheitsmaßnahmen, um die Einhaltung von NATO-Standards sicherzustellen.</t>
  </si>
  <si>
    <t>Offizier</t>
  </si>
  <si>
    <t>Bundeswehr</t>
  </si>
  <si>
    <t>Stellvertretender Leiter der IT-Abteilung</t>
  </si>
  <si>
    <t>Deutscher Militärischer Vertreter MC/NATO und EU</t>
  </si>
  <si>
    <t>- Entwurf und Implementierung eines IT-Service-Managements nach ITIL Best-Practices.
- Konzeption und Realisierung von IKT-Lösungen zur Optimierung der operativen Abläufe, Erfüllung der hohen Sicherheitsanforderungen und zur 
Unterstützung des Auftrags der Dienststelle.
- Beratung zu Themen der Informationssicherheit unter Berücksichtigung der Anforderungen von NATO und EU.
- Leitung eines Teams von hochqualifzierten IT-Administratoren und Netzwerkspezialisten.
- Verantwortung für den sicheren, zuverlässigen, verfügbaren und wirtschaftlichen Betrieb sowie Ausbau des Rechenzentrums der Dienststelle._x000D_</t>
  </si>
  <si>
    <t>Manager</t>
  </si>
  <si>
    <t>PwC Cyber Security Services GmbH</t>
  </si>
  <si>
    <t>"Entwurf, Einführung und 
Auditierung von Informationssicherheitsmanagementsystemen (ISMS) und 
Sicherheitsarchitekturen gemäß ISO/IEC 27001 und BSI IT-Grundschutz"</t>
  </si>
  <si>
    <t>heute</t>
  </si>
  <si>
    <t>Informationen zum Akademischen Laufbahn</t>
  </si>
  <si>
    <t>Abschluss</t>
  </si>
  <si>
    <t>Abgeschlossen</t>
  </si>
  <si>
    <t>Studienfach</t>
  </si>
  <si>
    <t>Studium Beginn</t>
  </si>
  <si>
    <t>Studium Ende</t>
  </si>
  <si>
    <t>Bildungseinrichtung</t>
  </si>
  <si>
    <t>Bachelor of Science</t>
  </si>
  <si>
    <t>Elektro-und Informationstechnik</t>
  </si>
  <si>
    <t>Helmut-Schmidt-Universität/ Universität der Bundeswehr Hamburg</t>
  </si>
  <si>
    <t>Master of Science</t>
  </si>
  <si>
    <t>Informationstechnik</t>
  </si>
  <si>
    <t>Nein</t>
  </si>
  <si>
    <t>Applied IT-Security</t>
  </si>
  <si>
    <t xml:space="preserve">International School of IT Security/ Ruhr-Universität Bochum </t>
  </si>
  <si>
    <t>Informationen zur Berufsausbildung</t>
  </si>
  <si>
    <t>Firma</t>
  </si>
  <si>
    <t>Berufsbezeichnung (IHK)</t>
  </si>
  <si>
    <t>Ausbildung Beginn</t>
  </si>
  <si>
    <t>Ausbildung Ende</t>
  </si>
  <si>
    <t>IT-Relevante Ausbildung</t>
  </si>
  <si>
    <t>Sicherheits- und Verteidigungsindustrie</t>
  </si>
  <si>
    <t>vorhandene Qualifikation</t>
  </si>
  <si>
    <t>Sprachen</t>
  </si>
  <si>
    <t xml:space="preserve">Branchen </t>
  </si>
  <si>
    <t>Skills</t>
  </si>
  <si>
    <t>Mit Niveau</t>
  </si>
  <si>
    <t>Sprachkenntnisse</t>
  </si>
  <si>
    <t>Sprach-Niveau</t>
  </si>
  <si>
    <t>Branchenkenntnisse</t>
  </si>
  <si>
    <t>ISMS</t>
  </si>
  <si>
    <t>Deutsch</t>
  </si>
  <si>
    <t>C2</t>
  </si>
  <si>
    <t>Government and Infrastructure</t>
  </si>
  <si>
    <t>IT-Siko</t>
  </si>
  <si>
    <t>Englisch</t>
  </si>
  <si>
    <t>C1</t>
  </si>
  <si>
    <t>Government and Public Sector</t>
  </si>
  <si>
    <t>Risikoanalysen</t>
  </si>
  <si>
    <t>Französisch</t>
  </si>
  <si>
    <t>B1</t>
  </si>
  <si>
    <t>Federal, National and International Government</t>
  </si>
  <si>
    <t>Audits</t>
  </si>
  <si>
    <t>Russisch</t>
  </si>
  <si>
    <t>A2</t>
  </si>
  <si>
    <t>Telecommunications</t>
  </si>
  <si>
    <t>VSA</t>
  </si>
  <si>
    <t>Niederländisch</t>
  </si>
  <si>
    <t>Datensicherung</t>
  </si>
  <si>
    <t>Kryptografie</t>
  </si>
  <si>
    <t>Infrastruktur</t>
  </si>
  <si>
    <t>Clouddienste</t>
  </si>
  <si>
    <t>Netzwerksicherheit</t>
  </si>
  <si>
    <t>ITIL</t>
  </si>
  <si>
    <t>Virtualisierung</t>
  </si>
  <si>
    <t>Projektmanagement</t>
  </si>
  <si>
    <t>Standard_BSI IT-Grundschutz</t>
  </si>
  <si>
    <t>Forensik</t>
  </si>
  <si>
    <t>Protokolle</t>
  </si>
  <si>
    <t>Cloud Computing</t>
  </si>
  <si>
    <t>Informationen zu den erlangten Zertifikaten</t>
  </si>
  <si>
    <t>Bezeichnung</t>
  </si>
  <si>
    <t>Ablaufdatum</t>
  </si>
  <si>
    <t>ISO 27001 Lead Auditor</t>
  </si>
  <si>
    <t>Zertifizierter ISO 27001-Auditor für Audits auf der Basis von IT-Grundschutz (BSI)</t>
  </si>
  <si>
    <t>Certified Information System Security Professional (CISSP)</t>
  </si>
  <si>
    <t>Prince2 Practitioner Certificate (APMG)</t>
  </si>
  <si>
    <t>BSI-Grundschutz Praktiker</t>
  </si>
  <si>
    <t>Geprüfter Informationssicherheitsbeauftragter</t>
  </si>
  <si>
    <t>Geprüfter Datenschutzbeauftragter (SGS TÜV)</t>
  </si>
  <si>
    <t>Foundation Certificate in IT Service Management (ITIL)</t>
  </si>
  <si>
    <t>MSP Practitioner</t>
  </si>
  <si>
    <t>COBIT5 Foundation</t>
  </si>
  <si>
    <t>Projektreferenzübersicht</t>
  </si>
  <si>
    <t>Projektbezeichnung</t>
  </si>
  <si>
    <t>Mandant</t>
  </si>
  <si>
    <t>Art des Mandanten</t>
  </si>
  <si>
    <t>Projektrolle</t>
  </si>
  <si>
    <t>Projektbeginn</t>
  </si>
  <si>
    <t>Projektende</t>
  </si>
  <si>
    <t>Projektdauer (Monate)</t>
  </si>
  <si>
    <t>Aufgaben</t>
  </si>
  <si>
    <t>Statistisches Bundesamt (DESTATIS)</t>
  </si>
  <si>
    <t>Projektleitung</t>
  </si>
  <si>
    <t xml:space="preserve">Bundesministerium für wirtschaftliche Zusammenarbeit </t>
  </si>
  <si>
    <t xml:space="preserve">CPU 24/7 GmbH </t>
  </si>
  <si>
    <t>Fachverantwortung</t>
  </si>
  <si>
    <t>Bundesamt für Sicherheit in der Informationstechnik</t>
  </si>
  <si>
    <t>Oberfinanzdirektion Karlsruhe (OFDKA)</t>
  </si>
  <si>
    <t xml:space="preserve">Informationstechnikzentrum Bund </t>
  </si>
  <si>
    <t>Land Baden-Württemberg vertreten durch das IT Baden-Württemberg</t>
  </si>
  <si>
    <t>About You</t>
  </si>
  <si>
    <t>Bayerisches Landesamt für Steuern</t>
  </si>
  <si>
    <t>BITKOM</t>
  </si>
  <si>
    <t>Verband der Reservisten der Bundeswehr e.V.</t>
  </si>
  <si>
    <t>Private Referenzen</t>
  </si>
  <si>
    <t>Konzeption und Einführung eines Informationssicherheitsmanagementsystems (ISMS)</t>
  </si>
  <si>
    <t>Logistikkommando der Bundeswehr</t>
  </si>
  <si>
    <t>Durchführen einer IST-Analyse hinsichtlich der Aufbau- und Ablauforganisation der IS inkl. Dokumentation zur Problemidentifikation 
Erstellen eines Projektplans für die Konzeption und Einführung und Etablierung eines dienststellenweiten ISMS sowie dessen kontinuierliche Verbesserung und interner Audits
Führung eines sechsköpfigen Teams
Erstellen eines Zielbildes inkl. der SOLL-Prozesse zur Gewährleistung der IT-Sicherheit mit proaktiven und reaktiven Maßnahmen/Prozessen
Erstellen der Arbeitspakete für Planung, Durchführung und Nachbereitung des Projekts und Steuerung des Fortschritts in der Bearbeitung
Erstellen und Fortschreiben eines IT-Sicherheitskonzepts inkl. Einführung neuer Qualitätsmanagementprozesse unter Zuhilfenahme des IT-Grundschutztools SAVe
Management von Risiken in Bezug auf die Informationssicherheit
Vorbereitung von Vorstandsbeschlüssen und Beratung der Leitungsebene bezüglich der Informationssicherheit
Verfolgung und Auswertung von IT-Sicherheitsvorfällen sowie Beratung der Leitungsebene bezüglich zu treffender Sicherheitsmaßnahmen.</t>
  </si>
  <si>
    <t>Vorbereitung und Durchführung von Informationssicherheitsaudits in nachgeordneten Dienststellen</t>
  </si>
  <si>
    <t>•	Vorbereitung, Durchführung und Nachbereitung von Informationssicherheits- und Kryptosicherheitsaudits in mehr als 20 verschiedenen nachgeordneten Dienststellen inkl. Dokumentenaudits sowie ggf. notwendigen Vor- und Nachaudits
Führung eines achtköpfigen Teams
Beratung der Dienststellenleitung bei der Umsetzung von aufgezeigten Maßnahmen zur Erreichung bzw. Wiederherstellung der Informationssicherheit und Abstellung von Auditabweichungen
Erstellung von Auditberichten 
Prüfung von ISMS, inkl. IT-Grundschutzchecks, Risikoanalysen und dienststellenbezogenen IT-Sicherheitskonzepten, u.a. unter Zuhilfenahme des IT-Grundschutz-Tools SAVe
Begleitung und Beratung bei der Bearbeitung von Informationssicherheitsvorkommnissen
Schulung von Informationssicherheitspersonal zur Durchführung von Informationssicherheitsaudits</t>
  </si>
  <si>
    <t>Konzeption und Einrichtung sowie Vorbereitung der Akkreditierung eines Lagezentrums für die Verschlusssachen-Kommunikation</t>
  </si>
  <si>
    <t>Erhebung und Abstimmung relevanter Vorgaben und Vorschriften zur IT-Sicherheit, Kryptosicherheit und Abstrahlsicherheit sowie Beratung der Dienststellenleitung diesbezüglich 
Konzeption des Ausbaus und der Härtung des Lagezentrums inkl. geeigneter Schwachstellen- analysen
Erstellung von Prüfplänen für Schwachstellenanalysen, Abstrahlprüfungen
Auswertung von Ergebnisberichten durchgeführter Schwachstellenanalysen und Abstrahlprüfungen sowie Planung und Veranlassung daraus abgeleiteter Sicherheitsmaßnahmen 
Beratung der militärischen Sicherheit zu Vorgaben der Lauschabwehr
Erstellung von Plänen und Grundsatzdokumenten zur Systemakkreditierung
Beratung von Dienststellen im Kommandobereich bei Fragen zur Umsetzung in ähnlich gearteten (IT-)Projekten</t>
  </si>
  <si>
    <t>Konzeption und Durchführung einer mehrjährigen  IT-Security-Awareness-Kampagne</t>
  </si>
  <si>
    <t>Erstellen eines Projektplans in Anlehnung an die PRINCE2-Methodik für die Durchführung sowie anschließende Umsetzung in einem über 20 Dienststellen umfassenden behördlichen Umfeld
Führung eines vierköpfigen Teams
Erstellen der Arbeitspakete für Planung, Durchführung und Nachbereitung des Projekts
Durchführung der Information Security Awareness Kampagne mit zugehöriger Schulung für alle Mitarbeiter der Behörde
Fachliche Verantwortung der Erstellung von Schulungsunterlagen</t>
  </si>
  <si>
    <t>Konzeptionelle Sicherstellung der maritimen Sicherheit</t>
  </si>
  <si>
    <t>Einstatzstab</t>
  </si>
  <si>
    <t>Durchführen einer Bestandsaufnahme der bestehenden Konzepte und Regelungen zu allen Fragen der maritimen Sicherheit im Kontext Unterwasserschifffahrt inkl. Feststellen des Regelungsbedarfs (Gap-Analyse)
Erstellen der Operationsplanungen und einsatzspezifischen Befehlen zur Sicherstellung der maritimen Sicherheit mit Fokus auf Unterwasserschifffahrt
Erstellen von Standing Operation Procedures und weiteren konzeptionellen Dokumenten entlang des taktisch-operativen Planungsprozesseses
Vor- und Nachbereiten von Einsätzen und Übungen</t>
  </si>
  <si>
    <t>Sichere Detektion und Entsorgung von Seekriegsminen im Rahmen von SMCMG1</t>
  </si>
  <si>
    <t>Tender Elbe</t>
  </si>
  <si>
    <t>Erstellen der grundlegenden Maßnahmenplanungen zur Sicherstellung der maritimen Sicherheit im Rahmen der Detektion und Entsorgung von Seekriegsminen
Koordination von Abstimmungsbesprechungen zur Identifikation und Bewertung von Risiken und Festlegung von Mindeststandards zu deren Minderung
Koordination der Informationsversorgung von Fernschreiben des Verbandes
Leitung des Schichtbetriebs (Battle Watch) innerhalb der Operationsdienstzentrale des Tender Elbe
Abstimmen der Arbeitspakete für Nachbereitung des Projekts</t>
  </si>
  <si>
    <t>Einsatzplaung zur Bekämpfung von Menschenmuggel und Schleusern im Zuge von EUNAVFOR MED</t>
  </si>
  <si>
    <t>Fragatte Schleswig-Holstein</t>
  </si>
  <si>
    <t>Koordination der Informationsversorgung innerhalb der Unterabteiung Militärpolitik und Einsatz</t>
  </si>
  <si>
    <t xml:space="preserve">Strategische Ausrichtung der Sicherheitsvorgaben in den Auslandseinsätzen der Bundeswehr </t>
  </si>
  <si>
    <t>Roadmap zur strategischen Refokussierung auf das Themenfeld Landes-/Bündnisverteidigung</t>
  </si>
  <si>
    <t>BMVg, Referat Militärische Grundsatzangelegenheiten/NATO/EU</t>
  </si>
  <si>
    <t>Analyse der wesentichen Anforderungen aus NATO-Vorgabedokumenten
Entwicklung von Bedrohungsszenarien
Ausarbeiten von Handlungsfeldern zur Umsetzung der NATO-Vorgaben</t>
  </si>
  <si>
    <t xml:space="preserve">Informationssicherheitsmanagementsystem für eine Anwendungssoftware in einem Universitätsklinikum </t>
  </si>
  <si>
    <t>Medizinische Hochschule Hannover</t>
  </si>
  <si>
    <t>Aufsetzen eines Projektes und Erstellung des Projektplans 
Durchführung einer Stakeholder-Analyse zur Festlegung des Schutzbedarfs
Durchführung einer Prozess-Analyse zur Identifikation der Schnittstellen zu anderen Systemen und Anwendungen (Strukturanalyse)
Abgleich der aktuellen Umsetzungsstränge mit den Anforderungen der Controls von Annex A der ISO/IEC 27001 (Gap-Analyse)
Entwicklung von Bedrohungsszenarien zur Risikobeurteilung und deren Bewertung
Erstellen eines Maßnahmenplans entlang identifizierter Handlungsfelder
Entwicklung neuer bzw. Überprüfung bestehender Vorgabedokumente unter Berücksichtigung von Best Practices nach ITIL</t>
  </si>
  <si>
    <t xml:space="preserve">Informationssicherheitsmanagementsystem für ein nationales Großprojekt </t>
  </si>
  <si>
    <t>Informationstechnickzentrum Bund</t>
  </si>
  <si>
    <t>Abstimmung der Schutzbedürftigkeit der zu verarbeitenden Informationen
Analyse der bestehenden IT-Infrastruktur entlang der vorgenommenen Schutzbedarfskategorien (Strukturanalyse)
Vorbereitung, Durchführung und Nachbereitung von IT-Grundschutz-Checks zur Erhebung des bisherigen Umsetzungs- und Dokumentationsstandes 
Vorbereitung, Durchführung und Nachbereitung von Risikoanalysen zur Identifikation von Risiken inkl. der Bewertung von deren Auswirkungen
Beratung des für die Entwicklung der Infrastruktur verantwortlichen Personals entlang Best Practices nach ITIL
Erstellung eines Maßnahmen- und Realisierungsplans entlang bestehender Handlungsbedarfe</t>
  </si>
  <si>
    <t xml:space="preserve">Kommando Territoriale Aufgaben der Bundeswehr </t>
  </si>
  <si>
    <t>Durchführen einer IST-Analyse hinsichtlich der Aufbau- und Ablauforganition der IT-Sicherheit inkl. Dokumentation zur Problemidentifikation (Lösungsansatz: Einführung eines Informations-sicherheitsmanagementsystems (ISMS) für die Dienststelle)
Erstellen eines Projektplans für die Konzeption und Einführung eines ISMS 
Führung eines dreiköpfigen Teams
Erstellen eines Zielbildes inkl. der SOLL-Prozesse zur Gewährleistung der Informationssicherheit mit proaktiven und reaktiven Maßnahmen/Prozessen
Erstellen der Arbeitspakete für Planung, Durchführung und Nachbereitung des Projekts und Steuerung des Fortschritts in der Bearbeitung
Erstellen und Fortschreiben eines Informationssicherheitskonzepts inkl. Einführung neuer Qualitätsmanagementprozessen
Organisation, Gestaltung und Durchführung einer zusätzlichen Information Security Awareness Kampagne mit zugehöriger Schulung für alle Mitarbeiter der Behörde
Vorbereitung und Durchführung von Informationssicherheitsaudits in nachgeordneten Dienststellen
Management von Risiken in Bezug auf die Informationssicherheit
Vorbereitung von Vorstandsbeschlüssen und Beratung der Leitungsebene bezüglich der Informationssicherheit
Einführung und Etablierung eines dienststellenweiten Informationssicherheitssystems
Verfolgung und Auswertung von Informationssicherheitsvorfällen sowie Beratung der Leitungsebene bezüglich zu treffender Sicherheitsmaßnahmen</t>
  </si>
  <si>
    <t>Erstellung und Fortschreibung der Risikoanalyse für das Identity- und Access- Managementsystem</t>
  </si>
  <si>
    <t>NATO Hauptquartier/NCIA</t>
  </si>
  <si>
    <t>Erstellen eines Projektplans in Anlehnung an die PRINCE2-Methodik für die Durchführung einer Risikoanalyse sowie die anschließende Umsetzung des Plans zur Erstellung und Abstimmung der Risikoanalyse des Identity- und Access- Managementsystem im multinationalem Umfeld.
Durchführung und Dokumentation einer Risikoanalyse in Anlehnung an ISO/IEC 27001
Erstellung eines Zielbildes inkl. der SOLL-Prozesse und SOLL-Maßnahmen zur Minderung der identifizierten Risiken. 
Erstellen der Arbeitspakete für Planung, Durchführung und Nachbereitung des Projekts</t>
  </si>
  <si>
    <t>Konzeption und Einführung eines Akkreditierungverfahrens zum Informationssicherheitsmanagement für NATO Dienststellen</t>
  </si>
  <si>
    <t>NATO Hauptquartier</t>
  </si>
  <si>
    <t>Erstellen eines Projektplans in Anlehnung an die PRINCE2-Methodik
Erhebung und Abstimmung relevanter Vorgaben und Vorschriften zur IT-Sicherheit im Rahmen von Workshops der NATO, Vergleichen von Best Practise-Ansätzen und Benchmarking. 
Konzeption und Abstimmung eines Vorgehensmodells zur Akkreditierung von IT-Systemen inkl. geeigneter Schwachstellenanalysen und Penetrationstests
Erstellen von Plänen und Grundsatzdokumenten zur Systemakkreditierung
Erstellen von Prüfplänen für Schwachstellenanalysen und Penetrationstests zur System-akkreditierung
Auswertung von Ergebnisberichten durchgeführter Schwachstellenanalysen und Penetrationstests sowie Planung und Veranlassung daraus abgeleiteter Sicherheitsmaßnahmen
Beratung von Projektleitern der Dienststellen bei Fragen zur Informationssicherheit in IT-Projekten</t>
  </si>
  <si>
    <t>Entwicklung und Migration von IT-Applikationen</t>
  </si>
  <si>
    <t>NATO Hauptquatier</t>
  </si>
  <si>
    <t>Erhebung und Abstimmung relevanter Vorgaben der NATO zur IT-Architektur von Eigen-/Fremd-entwicklungen 
Erstellen von Leistungsbeschreibungen (Statements of Work) für Ausschreibungen des NATO Hauptquartiers hinsichtlich der Beschaffung neuer IT-Lösungen
Erhebung und Abstimmung relevanter Vorgaben der NATO zur Migration von IT-Applikationen unter vorheriger Festlegung von Migrationskategorien
Projektleitung für unterschiedliche Projekte zur Entwicklung und Inbetriebnahme sowie zur Migration von IT-Applikationen und -Umgebungen im Bereich der gesamten NATO unter konsequenter Anwendung der Projektmanagementmethodik PRINCE2 sowie der Programm-managementmethodik MSP</t>
  </si>
  <si>
    <t>Strategische und operative Ausrichtung der Auslands IT</t>
  </si>
  <si>
    <t>Deutsche Militärische Vertretung bei NATO und EU</t>
  </si>
  <si>
    <t>Aufsetzen eines Projektes und Erstellung des Projektplans 
Beratung der Leitungsebene bezüglich der strategischen und operativen Ausrichtung der IT
Bereitstellung neuer IT-Lösungen nach vorheriger Abstimmung neuer IT-Anforderungen mit internationalen NATO Suborganisationen
Erstellung von Grundsatzdokumenten und -konzepten zur Umsetzung von operativen Informations-sicherheitsvorgaben.
Ausrichtung des operativen IT-Betriebs anhand von Best Practices nach ITIL
Zuarbeit im Rahmen der Bewertung und deutschen Positionierung hinsichtlich des NATO Architecture Frameworks</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</si>
  <si>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</si>
  <si>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</si>
  <si>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</si>
  <si>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</si>
  <si>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</si>
  <si>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</si>
  <si>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</si>
  <si>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</si>
  <si>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</si>
  <si>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</si>
  <si>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</si>
  <si>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</si>
  <si>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</si>
  <si>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</si>
  <si>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</si>
  <si>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</si>
  <si>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</si>
  <si>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</si>
  <si>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</si>
  <si>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</si>
  <si>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</si>
  <si>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</si>
  <si>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</si>
  <si>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</si>
  <si>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</si>
  <si>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</si>
  <si>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</si>
  <si>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</si>
  <si>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</si>
  <si>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</si>
  <si>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</si>
  <si>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</si>
  <si>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</si>
  <si>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</si>
  <si>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</si>
  <si>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</si>
  <si>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</si>
  <si>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</si>
  <si>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</si>
  <si>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</si>
  <si>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</si>
  <si>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</si>
  <si>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</si>
  <si>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</si>
  <si>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</si>
  <si>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</si>
  <si>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</si>
  <si>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</si>
  <si>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</si>
  <si>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</si>
  <si>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erweiterte Sicherheitsüberprüfung (Ü2)</t>
  </si>
  <si>
    <t>Industrial Products</t>
  </si>
  <si>
    <t>Bauwirtschaft</t>
  </si>
  <si>
    <t>Westfalendamm</t>
  </si>
  <si>
    <t>11</t>
  </si>
  <si>
    <t>44141</t>
  </si>
  <si>
    <t>Dortmund</t>
  </si>
  <si>
    <t>Consultant</t>
  </si>
  <si>
    <t>Prof. Dr.</t>
  </si>
  <si>
    <t>divers</t>
  </si>
  <si>
    <t>B. Sc.</t>
  </si>
  <si>
    <t>IS-Pentester</t>
  </si>
  <si>
    <t>Beratung Informationssicherheit ARD ZDF Beitragsservice</t>
  </si>
  <si>
    <t>ARD ZDF Deutschlandradio Beitragsservice</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</si>
  <si>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</si>
  <si>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</si>
  <si>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</si>
  <si>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</si>
  <si>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</si>
  <si>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</si>
  <si>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</si>
  <si>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</si>
  <si>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</si>
  <si>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</si>
  <si>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</si>
  <si>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</si>
  <si>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</si>
  <si>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</si>
  <si>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</si>
  <si>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B2</t>
  </si>
  <si>
    <t>Automotive</t>
  </si>
  <si>
    <t>Biotech-Industrie</t>
  </si>
  <si>
    <t>Graf-Adolf-Platz</t>
  </si>
  <si>
    <t>15</t>
  </si>
  <si>
    <t>40213</t>
  </si>
  <si>
    <t>Düsseldorf</t>
  </si>
  <si>
    <t>B. Ed.</t>
  </si>
  <si>
    <t>Bachelor of Education</t>
  </si>
  <si>
    <t>NIST</t>
  </si>
  <si>
    <t>IT-Grundschutz-Praktiker</t>
  </si>
  <si>
    <t>Beratung Informationssicherheit BA</t>
  </si>
  <si>
    <t xml:space="preserve">Bundesagentur für Arbeit </t>
  </si>
  <si>
    <t>Arabisch</t>
  </si>
  <si>
    <t>Transportation</t>
  </si>
  <si>
    <t>Chemie und Pharmazie</t>
  </si>
  <si>
    <t>Mergenthalerallee</t>
  </si>
  <si>
    <t>3-5</t>
  </si>
  <si>
    <t>65760</t>
  </si>
  <si>
    <t>Eschborn/Frankfurt (Main)</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</si>
  <si>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</si>
  <si>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</si>
  <si>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</si>
  <si>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</si>
  <si>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</si>
  <si>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</si>
  <si>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</si>
  <si>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</si>
  <si>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</si>
  <si>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</si>
  <si>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</si>
  <si>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</si>
  <si>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</si>
  <si>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</si>
  <si>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</si>
  <si>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</si>
  <si>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</si>
  <si>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</si>
  <si>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</si>
  <si>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</si>
  <si>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</si>
  <si>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</si>
  <si>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</si>
  <si>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</si>
  <si>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</si>
  <si>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</si>
  <si>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</si>
  <si>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</si>
  <si>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</si>
  <si>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</si>
  <si>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</si>
  <si>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</si>
  <si>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</si>
  <si>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</si>
  <si>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</si>
  <si>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</si>
  <si>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</si>
  <si>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</si>
  <si>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</si>
  <si>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</si>
  <si>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</si>
  <si>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</si>
  <si>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</si>
  <si>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</si>
  <si>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</si>
  <si>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</si>
  <si>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</si>
  <si>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</si>
  <si>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</si>
  <si>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</si>
  <si>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</si>
  <si>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Pentest WI AOK</t>
  </si>
  <si>
    <t>WWF Deutschland</t>
  </si>
  <si>
    <t>Hebräisch</t>
  </si>
  <si>
    <t>Power and Utilities</t>
  </si>
  <si>
    <t>Freie Berufe</t>
  </si>
  <si>
    <t>Titotstraße</t>
  </si>
  <si>
    <t>74072</t>
  </si>
  <si>
    <t>Heilbronn</t>
  </si>
  <si>
    <t>M. Sc.</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</si>
  <si>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</si>
  <si>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</si>
  <si>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</si>
  <si>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</si>
  <si>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</si>
  <si>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</si>
  <si>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</si>
  <si>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</si>
  <si>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</si>
  <si>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</si>
  <si>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</si>
  <si>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</si>
  <si>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</si>
  <si>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</si>
  <si>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</si>
  <si>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</si>
  <si>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</si>
  <si>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</si>
  <si>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</si>
  <si>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</si>
  <si>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</si>
  <si>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</si>
  <si>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</si>
  <si>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</si>
  <si>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</si>
  <si>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</si>
  <si>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</si>
  <si>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</si>
  <si>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</si>
  <si>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</si>
  <si>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</si>
  <si>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</si>
  <si>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</si>
  <si>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</si>
  <si>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</si>
  <si>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</si>
  <si>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Beratung Governance Volkswagen</t>
  </si>
  <si>
    <t>Weka Media Publishing GmbH</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</si>
  <si>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</si>
  <si>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</si>
  <si>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</si>
  <si>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</si>
  <si>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</si>
  <si>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</si>
  <si>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</si>
  <si>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</si>
  <si>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</si>
  <si>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</si>
  <si>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</si>
  <si>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</si>
  <si>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</si>
  <si>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</si>
  <si>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</si>
  <si>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</si>
  <si>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</si>
  <si>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</si>
  <si>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</si>
  <si>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</si>
  <si>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</si>
  <si>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</si>
  <si>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</si>
  <si>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</si>
  <si>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</si>
  <si>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</si>
  <si>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</si>
  <si>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</si>
  <si>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</si>
  <si>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</si>
  <si>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</si>
  <si>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Kultur- und Kreativwirtschaft</t>
  </si>
  <si>
    <t>Heinrich-Böcking-Straße</t>
  </si>
  <si>
    <t>6-8</t>
  </si>
  <si>
    <t>66121</t>
  </si>
  <si>
    <t>Saarbrücken</t>
  </si>
  <si>
    <t>Mag.</t>
  </si>
  <si>
    <t>Magister</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</si>
  <si>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</si>
  <si>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</si>
  <si>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</si>
  <si>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</si>
  <si>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</si>
  <si>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</si>
  <si>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</si>
  <si>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</si>
  <si>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</si>
  <si>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</si>
  <si>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</si>
  <si>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</si>
  <si>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</si>
  <si>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</si>
  <si>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</si>
  <si>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</si>
  <si>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</si>
  <si>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</si>
  <si>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</si>
  <si>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</si>
  <si>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</si>
  <si>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</si>
  <si>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</si>
  <si>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</si>
  <si>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</si>
  <si>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</si>
  <si>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</si>
  <si>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</si>
  <si>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Microsoft Certified IT Professional (MCITP Server und Enterprise Administrator)</t>
  </si>
  <si>
    <t>IT Lagezentrum AA</t>
  </si>
  <si>
    <t xml:space="preserve">Auswärtiges Amt </t>
  </si>
  <si>
    <t>Real Estate Funds and Investment Management</t>
  </si>
  <si>
    <t>Luft- und Raumfahrt</t>
  </si>
  <si>
    <t>habil.</t>
  </si>
  <si>
    <t>Habilitiert</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</si>
  <si>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</si>
  <si>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</si>
  <si>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</si>
  <si>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</si>
  <si>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</si>
  <si>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</si>
  <si>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</si>
  <si>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</si>
  <si>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</si>
  <si>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</si>
  <si>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</si>
  <si>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</si>
  <si>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</si>
  <si>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</si>
  <si>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</si>
  <si>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</si>
  <si>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</si>
  <si>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</si>
  <si>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</si>
  <si>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</si>
  <si>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</si>
  <si>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</si>
  <si>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</si>
  <si>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</si>
  <si>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</si>
  <si>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</si>
  <si>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</si>
  <si>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</si>
  <si>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</si>
  <si>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</si>
  <si>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</si>
  <si>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</si>
  <si>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</si>
  <si>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</si>
  <si>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</si>
  <si>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</si>
  <si>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</si>
  <si>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</si>
  <si>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</si>
  <si>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</si>
  <si>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</si>
  <si>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</si>
  <si>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Red Teaming</t>
  </si>
  <si>
    <t>Cyber Security Practitioner (ISACA)</t>
  </si>
  <si>
    <t>Beratung Informationssicherheit BG RCI</t>
  </si>
  <si>
    <t>BKK Gesundheit</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</si>
  <si>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</si>
  <si>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</si>
  <si>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</si>
  <si>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</si>
  <si>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</si>
  <si>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</si>
  <si>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</si>
  <si>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</si>
  <si>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</si>
  <si>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</si>
  <si>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</si>
  <si>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</si>
  <si>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</si>
  <si>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</si>
  <si>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</si>
  <si>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</si>
  <si>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</si>
  <si>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</si>
  <si>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</si>
  <si>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</si>
  <si>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</si>
  <si>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</si>
  <si>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</si>
  <si>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</si>
  <si>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</si>
  <si>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</si>
  <si>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</si>
  <si>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</si>
  <si>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</si>
  <si>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</si>
  <si>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</si>
  <si>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</si>
  <si>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</si>
  <si>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</si>
  <si>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</si>
  <si>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</si>
  <si>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</si>
  <si>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</si>
  <si>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</si>
  <si>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</si>
  <si>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</si>
  <si>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</si>
  <si>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</si>
  <si>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</si>
  <si>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</si>
  <si>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</si>
  <si>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</si>
  <si>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</si>
  <si>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</si>
  <si>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</si>
  <si>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</si>
  <si>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</si>
  <si>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</si>
  <si>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</si>
  <si>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</si>
  <si>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</si>
  <si>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</si>
  <si>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</si>
  <si>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</si>
  <si>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</si>
  <si>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</si>
  <si>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</si>
  <si>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</si>
  <si>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</si>
  <si>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</si>
  <si>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</si>
  <si>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</si>
  <si>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</si>
  <si>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</si>
  <si>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</si>
  <si>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</si>
  <si>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</si>
  <si>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</si>
  <si>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</si>
  <si>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</si>
  <si>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</si>
  <si>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</si>
  <si>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</si>
  <si>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</si>
  <si>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</si>
  <si>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</si>
  <si>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</si>
  <si>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</si>
  <si>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</si>
  <si>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</si>
  <si>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</si>
  <si>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</si>
  <si>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</si>
  <si>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</si>
  <si>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</si>
  <si>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</si>
  <si>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</si>
  <si>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</si>
  <si>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</si>
  <si>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</si>
  <si>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</si>
  <si>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</si>
  <si>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</si>
  <si>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</si>
  <si>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</si>
  <si>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</si>
  <si>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</si>
  <si>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</si>
  <si>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</si>
  <si>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</si>
  <si>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</si>
  <si>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</si>
  <si>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</si>
  <si>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</si>
  <si>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</si>
  <si>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</si>
  <si>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</si>
  <si>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</si>
  <si>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</si>
  <si>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</si>
  <si>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</si>
  <si>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</si>
  <si>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</si>
  <si>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</si>
  <si>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</si>
  <si>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</si>
  <si>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</si>
  <si>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</si>
  <si>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</si>
  <si>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</si>
  <si>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</si>
  <si>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</si>
  <si>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</si>
  <si>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</si>
  <si>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</si>
  <si>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</si>
  <si>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</si>
  <si>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</si>
  <si>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</si>
  <si>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</si>
  <si>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</si>
  <si>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</si>
  <si>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</si>
  <si>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</si>
  <si>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</si>
  <si>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</si>
  <si>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</si>
  <si>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</si>
  <si>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</si>
  <si>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</si>
  <si>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</si>
  <si>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</si>
  <si>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</si>
  <si>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</si>
  <si>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BCM DRV Bund</t>
  </si>
  <si>
    <t xml:space="preserve">forcont business technology GmbH </t>
  </si>
  <si>
    <t>Security Assessments/ GRC</t>
  </si>
  <si>
    <t>CDPSE (Certified Data Privacy Solutions Engineer)</t>
  </si>
  <si>
    <t>Schulung DQS</t>
  </si>
  <si>
    <t xml:space="preserve">Francotyp-Postalia </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</si>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</sst>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 #,##0\ _€_-;\-* #,##0\ _€_-;_-* &quot;-&quot;\ _€_-;_-@_-"/>
    <numFmt numFmtId="166" formatCode="dd/mm/yyyy"/>
  </numFmts>
  <fonts count="14">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11"/>
      <color theme="2"/>
      <name val="Calibri"/>
      <family val="2"/>
      <scheme val="minor"/>
    </font>
  </fonts>
  <fills count="11">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
      <patternFill patternType="solid">
        <fgColor theme="2"/>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9">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49" fontId="0" fillId="3" borderId="9" xfId="0" applyNumberFormat="1" applyFill="1" applyBorder="1" applyAlignment="1">
      <alignment horizontal="right"/>
    </xf>
    <xf numFmtId="49" fontId="0" fillId="0" borderId="0" xfId="0" applyNumberFormat="1" applyAlignment="1">
      <alignment wrapText="1"/>
    </xf>
    <xf numFmtId="165" fontId="0" fillId="0" borderId="0" xfId="0" applyNumberFormat="1"/>
    <xf numFmtId="165" fontId="0" fillId="0" borderId="11" xfId="0" applyNumberFormat="1" applyBorder="1"/>
    <xf numFmtId="0" fontId="0" fillId="9" borderId="0" xfId="0" applyFill="1"/>
    <xf numFmtId="0" fontId="13" fillId="10" borderId="0" xfId="0" applyFont="1" applyFill="1"/>
    <xf numFmtId="166" fontId="0" fillId="0" borderId="0" xfId="0" applyNumberFormat="1"/>
    <xf numFmtId="49" fontId="0" fillId="0" borderId="0" xfId="0" quotePrefix="1" applyNumberFormat="1" applyAlignment="1">
      <alignment wrapText="1"/>
    </xf>
    <xf numFmtId="1" fontId="6" fillId="0" borderId="0" xfId="0" applyNumberFormat="1" applyFon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9" totalsRowShown="0">
  <autoFilter ref="A2:H9"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20" totalsRowShown="0">
  <autoFilter ref="A2:C20"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7" totalsRowShown="0" headerRowDxfId="46" dataDxfId="45" headerRowBorderDxfId="43" tableBorderDxfId="44" totalsRowBorderDxfId="42">
  <autoFilter ref="E2:F7"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6" totalsRowShown="0" headerRowDxfId="39" dataDxfId="38" headerRowBorderDxfId="36" tableBorderDxfId="37" totalsRowBorderDxfId="35">
  <autoFilter ref="H2:H6"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12" totalsRowShown="0">
  <autoFilter ref="A2:C12" xr:uid="{90C425D1-F755-4F24-9AA7-F12DD426D1D6}"/>
  <tableColumns count="3">
    <tableColumn id="1" xr3:uid="{0EDA210C-4E17-4DDB-860F-9D15C0201F4A}" name="#" dataDxfId="33">
      <calculatedColumnFormula>ROW() - 2</calculatedColumnFormula>
    </tableColumn>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14" totalsRowShown="0">
  <autoFilter ref="A2:I14"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8" totalsRowShown="0" headerRowDxfId="23" tableBorderDxfId="22">
  <autoFilter ref="A2:H18"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jens.heeling@de.ey.com" TargetMode="External"/><Relationship Id="rId2" Type="http://schemas.openxmlformats.org/officeDocument/2006/relationships/hyperlink" Target="https://www.linkedin.com/in/jens-heeling-715727141/" TargetMode="External"/><Relationship Id="rId1" Type="http://schemas.openxmlformats.org/officeDocument/2006/relationships/hyperlink" Target="mailto:jens.heeling@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tabSelected="1" topLeftCell="A5" workbookViewId="0">
      <selection activeCell="A30" sqref="A30"/>
    </sheetView>
  </sheetViews>
  <sheetFormatPr defaultColWidth="11.42578125" defaultRowHeight="15"/>
  <cols>
    <col min="1" max="1" width="47.85546875" customWidth="1"/>
    <col min="2" max="2" width="105" bestFit="1" customWidth="1"/>
    <col min="4" max="4" width="25.5703125" customWidth="1"/>
  </cols>
  <sheetData>
    <row r="1" spans="1:2" ht="30" customHeight="1">
      <c r="A1" s="64" t="s">
        <v>0</v>
      </c>
      <c r="B1" s="64"/>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v>44105</v>
      </c>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4" t="s">
        <v>27</v>
      </c>
    </row>
    <row r="17" spans="1:2">
      <c r="A17" s="16" t="s">
        <v>28</v>
      </c>
      <c r="B17" s="14">
        <v>15</v>
      </c>
    </row>
    <row r="18" spans="1:2">
      <c r="A18" s="16" t="s">
        <v>29</v>
      </c>
      <c r="B18" s="14">
        <v>10</v>
      </c>
    </row>
    <row r="19" spans="1:2">
      <c r="A19" s="16" t="s">
        <v>30</v>
      </c>
      <c r="B19" s="55" t="s">
        <v>31</v>
      </c>
    </row>
    <row r="20" spans="1:2">
      <c r="A20" s="16" t="s">
        <v>32</v>
      </c>
      <c r="B20" s="14">
        <v>2006</v>
      </c>
    </row>
    <row r="21" spans="1:2">
      <c r="A21" s="16" t="s">
        <v>33</v>
      </c>
      <c r="B21" s="14" t="s">
        <v>34</v>
      </c>
    </row>
    <row r="22" spans="1:2">
      <c r="A22" s="16" t="s">
        <v>35</v>
      </c>
      <c r="B22" s="15"/>
    </row>
    <row r="23" spans="1:2">
      <c r="A23" s="16" t="s">
        <v>36</v>
      </c>
      <c r="B23" s="14"/>
    </row>
    <row r="24" spans="1:2">
      <c r="A24" s="16" t="s">
        <v>37</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01758328-E702-4517-8F22-0000408CF67C}"/>
    <hyperlink ref="B14" r:id="rId2" xr:uid="{D79D3B7D-4911-4E6F-AD80-053CE56EFC4A}"/>
    <hyperlink ref="B16" r:id="rId3" xr:uid="{808ACBCC-C2CE-426E-965C-B4060A92513F}"/>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9"/>
  <sheetViews>
    <sheetView topLeftCell="A3" workbookViewId="0">
      <selection activeCell="F4" sqref="F4"/>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65" t="s">
        <v>38</v>
      </c>
      <c r="B1" s="65"/>
      <c r="C1" s="65"/>
      <c r="D1" s="65"/>
      <c r="E1" s="65"/>
      <c r="F1" s="65"/>
      <c r="G1" s="65"/>
      <c r="H1" s="65"/>
    </row>
    <row r="2" spans="1:8">
      <c r="A2" t="s">
        <v>39</v>
      </c>
      <c r="B2" t="s">
        <v>40</v>
      </c>
      <c r="C2" t="s">
        <v>41</v>
      </c>
      <c r="D2" t="s">
        <v>8</v>
      </c>
      <c r="E2" t="s">
        <v>42</v>
      </c>
      <c r="F2" t="s">
        <v>43</v>
      </c>
      <c r="G2" t="s">
        <v>44</v>
      </c>
      <c r="H2" t="s">
        <v>45</v>
      </c>
    </row>
    <row r="3" spans="1:8" ht="213">
      <c r="A3" s="3">
        <v>1</v>
      </c>
      <c r="B3" s="1" t="s">
        <v>46</v>
      </c>
      <c r="C3" s="1" t="s">
        <v>47</v>
      </c>
      <c r="D3" s="1" t="s">
        <v>48</v>
      </c>
      <c r="E3" t="s">
        <v>49</v>
      </c>
      <c r="F3" s="62" t="s">
        <v>50</v>
      </c>
      <c r="G3" s="2">
        <v>41641</v>
      </c>
      <c r="H3" s="2" t="s">
        <v>51</v>
      </c>
    </row>
    <row r="4" spans="1:8" ht="259.5">
      <c r="A4" s="57">
        <v>2</v>
      </c>
      <c r="B4" s="1" t="s">
        <v>52</v>
      </c>
      <c r="C4" s="1" t="s">
        <v>47</v>
      </c>
      <c r="D4" s="1" t="s">
        <v>53</v>
      </c>
      <c r="E4" t="s">
        <v>49</v>
      </c>
      <c r="F4" s="62" t="s">
        <v>54</v>
      </c>
      <c r="G4" s="2">
        <v>42278</v>
      </c>
      <c r="H4" s="2">
        <v>43374</v>
      </c>
    </row>
    <row r="5" spans="1:8" ht="152.25">
      <c r="A5" s="57">
        <v>3</v>
      </c>
      <c r="B5" s="1" t="s">
        <v>55</v>
      </c>
      <c r="C5" s="1" t="s">
        <v>47</v>
      </c>
      <c r="D5" s="29" t="s">
        <v>56</v>
      </c>
      <c r="E5" t="s">
        <v>49</v>
      </c>
      <c r="F5" s="62" t="s">
        <v>57</v>
      </c>
      <c r="G5" s="2">
        <v>42856</v>
      </c>
      <c r="H5" s="2">
        <v>43374</v>
      </c>
    </row>
    <row r="6" spans="1:8">
      <c r="A6" s="57">
        <v>4</v>
      </c>
      <c r="B6" s="1" t="s">
        <v>58</v>
      </c>
      <c r="C6" s="1" t="s">
        <v>47</v>
      </c>
      <c r="D6" s="1" t="s">
        <v>59</v>
      </c>
      <c r="E6" t="s">
        <v>49</v>
      </c>
      <c r="F6" s="1"/>
      <c r="G6" s="2">
        <v>38991</v>
      </c>
      <c r="H6" s="2">
        <v>43709</v>
      </c>
    </row>
    <row r="7" spans="1:8" ht="213">
      <c r="A7" s="57">
        <v>5</v>
      </c>
      <c r="B7" s="1" t="s">
        <v>60</v>
      </c>
      <c r="C7" s="1" t="s">
        <v>47</v>
      </c>
      <c r="D7" s="1" t="s">
        <v>61</v>
      </c>
      <c r="E7" t="s">
        <v>49</v>
      </c>
      <c r="F7" s="62" t="s">
        <v>62</v>
      </c>
      <c r="G7" s="2">
        <v>43374</v>
      </c>
      <c r="H7" s="2">
        <v>43709</v>
      </c>
    </row>
    <row r="8" spans="1:8" ht="91.5">
      <c r="A8" s="57">
        <v>6</v>
      </c>
      <c r="B8" s="1" t="s">
        <v>63</v>
      </c>
      <c r="C8" s="1" t="s">
        <v>47</v>
      </c>
      <c r="D8" s="1" t="s">
        <v>64</v>
      </c>
      <c r="E8" t="s">
        <v>49</v>
      </c>
      <c r="F8" s="56" t="s">
        <v>65</v>
      </c>
      <c r="G8" s="2">
        <v>43739</v>
      </c>
      <c r="H8" s="2">
        <v>44075</v>
      </c>
    </row>
    <row r="9" spans="1:8" ht="91.5">
      <c r="A9" s="57">
        <v>7</v>
      </c>
      <c r="B9" s="1" t="s">
        <v>63</v>
      </c>
      <c r="C9" s="1" t="s">
        <v>47</v>
      </c>
      <c r="D9" s="1" t="s">
        <v>9</v>
      </c>
      <c r="E9" t="s">
        <v>49</v>
      </c>
      <c r="F9" s="56" t="s">
        <v>65</v>
      </c>
      <c r="G9" s="2">
        <v>44105</v>
      </c>
      <c r="H9" s="2" t="s">
        <v>66</v>
      </c>
    </row>
  </sheetData>
  <mergeCells count="1">
    <mergeCell ref="A1:H1"/>
  </mergeCells>
  <dataValidations count="2">
    <dataValidation type="list" allowBlank="1" showInputMessage="1" showErrorMessage="1" sqref="C3:C9" xr:uid="{84CBF166-5EB4-483D-9DBD-5EF71D8E470A}">
      <formula1>rng_entscheidung</formula1>
    </dataValidation>
    <dataValidation type="list" allowBlank="1" showInputMessage="1" showErrorMessage="1" sqref="E3:E9"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F11" sqref="F11"/>
    </sheetView>
  </sheetViews>
  <sheetFormatPr defaultColWidth="11.42578125" defaultRowHeight="15"/>
  <cols>
    <col min="1" max="1" width="5.85546875" bestFit="1" customWidth="1"/>
    <col min="2" max="2" width="18.28515625" bestFit="1" customWidth="1"/>
    <col min="3" max="3" width="20.42578125" bestFit="1" customWidth="1"/>
    <col min="4" max="5" width="17.28515625" bestFit="1" customWidth="1"/>
    <col min="6" max="6" width="59.140625" bestFit="1" customWidth="1"/>
    <col min="7" max="7" width="61.5703125" bestFit="1" customWidth="1"/>
    <col min="16384" max="16384" width="11.5703125" bestFit="1" customWidth="1"/>
  </cols>
  <sheetData>
    <row r="1" spans="1:7" ht="30" customHeight="1">
      <c r="A1" s="66" t="s">
        <v>67</v>
      </c>
      <c r="B1" s="65"/>
      <c r="C1" s="65"/>
      <c r="D1" s="65"/>
      <c r="E1" s="65"/>
      <c r="F1" s="65"/>
      <c r="G1" s="65"/>
    </row>
    <row r="2" spans="1:7">
      <c r="A2" t="s">
        <v>39</v>
      </c>
      <c r="B2" t="s">
        <v>68</v>
      </c>
      <c r="C2" t="s">
        <v>69</v>
      </c>
      <c r="D2" t="s">
        <v>70</v>
      </c>
      <c r="E2" t="s">
        <v>71</v>
      </c>
      <c r="F2" t="s">
        <v>72</v>
      </c>
      <c r="G2" t="s">
        <v>73</v>
      </c>
    </row>
    <row r="3" spans="1:7">
      <c r="A3" s="57">
        <v>2</v>
      </c>
      <c r="B3" t="s">
        <v>74</v>
      </c>
      <c r="C3" t="s">
        <v>47</v>
      </c>
      <c r="D3" s="1" t="s">
        <v>75</v>
      </c>
      <c r="E3" s="2">
        <v>39448</v>
      </c>
      <c r="F3" s="2">
        <v>40543</v>
      </c>
      <c r="G3" s="1" t="s">
        <v>76</v>
      </c>
    </row>
    <row r="4" spans="1:7">
      <c r="A4" s="57">
        <v>3</v>
      </c>
      <c r="B4" t="s">
        <v>77</v>
      </c>
      <c r="C4" t="s">
        <v>47</v>
      </c>
      <c r="D4" s="1" t="s">
        <v>78</v>
      </c>
      <c r="E4" s="2">
        <v>39722</v>
      </c>
      <c r="F4" s="2">
        <v>41153</v>
      </c>
      <c r="G4" s="1" t="s">
        <v>76</v>
      </c>
    </row>
    <row r="5" spans="1:7">
      <c r="A5" s="57">
        <v>4</v>
      </c>
      <c r="B5" t="s">
        <v>77</v>
      </c>
      <c r="C5" t="s">
        <v>79</v>
      </c>
      <c r="D5" s="1" t="s">
        <v>80</v>
      </c>
      <c r="E5" s="2">
        <v>42379</v>
      </c>
      <c r="F5" s="2"/>
      <c r="G5" s="1" t="s">
        <v>81</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8" sqref="E8"/>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64" t="s">
        <v>82</v>
      </c>
      <c r="B1" s="64"/>
      <c r="C1" s="64"/>
      <c r="D1" s="64"/>
      <c r="E1" s="64"/>
      <c r="F1" s="64"/>
      <c r="G1" s="64"/>
    </row>
    <row r="2" spans="1:7">
      <c r="A2" s="17" t="s">
        <v>39</v>
      </c>
      <c r="B2" s="17" t="s">
        <v>83</v>
      </c>
      <c r="C2" s="17" t="s">
        <v>42</v>
      </c>
      <c r="D2" s="17" t="s">
        <v>84</v>
      </c>
      <c r="E2" s="17" t="s">
        <v>85</v>
      </c>
      <c r="F2" s="18" t="s">
        <v>86</v>
      </c>
      <c r="G2" s="19" t="s">
        <v>87</v>
      </c>
    </row>
    <row r="3" spans="1:7">
      <c r="A3" s="20">
        <v>1</v>
      </c>
      <c r="B3" s="21" t="s">
        <v>59</v>
      </c>
      <c r="C3" s="21" t="s">
        <v>88</v>
      </c>
      <c r="D3" s="21" t="s">
        <v>58</v>
      </c>
      <c r="E3" s="22">
        <v>38991</v>
      </c>
      <c r="F3" s="24">
        <v>39722</v>
      </c>
      <c r="G3" s="23" t="s">
        <v>79</v>
      </c>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20"/>
  <sheetViews>
    <sheetView workbookViewId="0">
      <selection activeCell="H15" sqref="H15"/>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44.28515625" bestFit="1" customWidth="1"/>
  </cols>
  <sheetData>
    <row r="1" spans="1:8" ht="30" customHeight="1">
      <c r="A1" s="66" t="s">
        <v>89</v>
      </c>
      <c r="B1" s="65"/>
      <c r="C1" s="65"/>
      <c r="E1" s="66" t="s">
        <v>90</v>
      </c>
      <c r="F1" s="65"/>
      <c r="H1" s="46" t="s">
        <v>91</v>
      </c>
    </row>
    <row r="2" spans="1:8">
      <c r="A2" t="s">
        <v>39</v>
      </c>
      <c r="B2" t="s">
        <v>92</v>
      </c>
      <c r="C2" t="s">
        <v>93</v>
      </c>
      <c r="E2" s="48" t="s">
        <v>94</v>
      </c>
      <c r="F2" s="48" t="s">
        <v>95</v>
      </c>
      <c r="H2" s="48" t="s">
        <v>96</v>
      </c>
    </row>
    <row r="3" spans="1:8">
      <c r="A3" s="20">
        <v>1</v>
      </c>
      <c r="B3" t="s">
        <v>97</v>
      </c>
      <c r="E3" s="49" t="s">
        <v>98</v>
      </c>
      <c r="F3" s="49" t="s">
        <v>99</v>
      </c>
      <c r="H3" s="49" t="s">
        <v>100</v>
      </c>
    </row>
    <row r="4" spans="1:8">
      <c r="A4" s="58">
        <v>2</v>
      </c>
      <c r="B4" t="s">
        <v>101</v>
      </c>
      <c r="C4" s="59"/>
      <c r="E4" s="49" t="s">
        <v>102</v>
      </c>
      <c r="F4" s="49" t="s">
        <v>103</v>
      </c>
      <c r="H4" s="49" t="s">
        <v>104</v>
      </c>
    </row>
    <row r="5" spans="1:8">
      <c r="A5" s="58">
        <v>3</v>
      </c>
      <c r="B5" t="s">
        <v>105</v>
      </c>
      <c r="C5" s="59"/>
      <c r="E5" s="49" t="s">
        <v>106</v>
      </c>
      <c r="F5" s="49" t="s">
        <v>107</v>
      </c>
      <c r="H5" s="49" t="s">
        <v>108</v>
      </c>
    </row>
    <row r="6" spans="1:8">
      <c r="A6" s="58">
        <v>4</v>
      </c>
      <c r="B6" t="s">
        <v>109</v>
      </c>
      <c r="C6" s="59"/>
      <c r="E6" s="49" t="s">
        <v>110</v>
      </c>
      <c r="F6" s="49" t="s">
        <v>111</v>
      </c>
      <c r="H6" s="49" t="s">
        <v>112</v>
      </c>
    </row>
    <row r="7" spans="1:8">
      <c r="A7" s="58">
        <v>5</v>
      </c>
      <c r="B7" t="s">
        <v>113</v>
      </c>
      <c r="C7" s="59"/>
      <c r="E7" s="49" t="s">
        <v>114</v>
      </c>
      <c r="F7" s="49" t="s">
        <v>111</v>
      </c>
    </row>
    <row r="8" spans="1:8">
      <c r="A8" s="58">
        <v>6</v>
      </c>
      <c r="B8" t="s">
        <v>115</v>
      </c>
      <c r="C8" s="59"/>
    </row>
    <row r="9" spans="1:8">
      <c r="A9" s="58">
        <v>7</v>
      </c>
      <c r="B9" t="s">
        <v>116</v>
      </c>
      <c r="C9" s="60"/>
    </row>
    <row r="10" spans="1:8">
      <c r="A10" s="58">
        <v>8</v>
      </c>
      <c r="B10" t="s">
        <v>117</v>
      </c>
      <c r="C10" s="60"/>
    </row>
    <row r="11" spans="1:8">
      <c r="A11" s="58">
        <v>9</v>
      </c>
      <c r="B11" t="s">
        <v>118</v>
      </c>
      <c r="C11" s="60"/>
    </row>
    <row r="12" spans="1:8">
      <c r="A12" s="58">
        <v>10</v>
      </c>
      <c r="B12" t="s">
        <v>119</v>
      </c>
      <c r="C12" s="59"/>
    </row>
    <row r="13" spans="1:8">
      <c r="A13" s="58">
        <v>11</v>
      </c>
      <c r="B13" t="s">
        <v>120</v>
      </c>
      <c r="C13" s="59"/>
    </row>
    <row r="14" spans="1:8">
      <c r="A14" s="58">
        <v>12</v>
      </c>
      <c r="B14" t="s">
        <v>121</v>
      </c>
      <c r="C14" s="59"/>
    </row>
    <row r="15" spans="1:8">
      <c r="A15" s="58">
        <v>13</v>
      </c>
      <c r="B15" t="s">
        <v>122</v>
      </c>
      <c r="C15" s="59"/>
    </row>
    <row r="16" spans="1:8">
      <c r="A16" s="58">
        <v>14</v>
      </c>
      <c r="B16" t="s">
        <v>123</v>
      </c>
      <c r="C16" s="59"/>
    </row>
    <row r="17" spans="1:3">
      <c r="A17" s="58">
        <v>15</v>
      </c>
      <c r="B17" t="s">
        <v>124</v>
      </c>
      <c r="C17" s="59"/>
    </row>
    <row r="18" spans="1:3">
      <c r="A18" s="58">
        <v>16</v>
      </c>
      <c r="B18" t="s">
        <v>115</v>
      </c>
      <c r="C18" s="59"/>
    </row>
    <row r="19" spans="1:3">
      <c r="A19" s="58">
        <v>17</v>
      </c>
      <c r="B19" t="s">
        <v>125</v>
      </c>
      <c r="C19" s="59"/>
    </row>
    <row r="20" spans="1:3">
      <c r="A20" s="58">
        <v>18</v>
      </c>
      <c r="B20" t="s">
        <v>126</v>
      </c>
      <c r="C20" s="59"/>
    </row>
  </sheetData>
  <mergeCells count="2">
    <mergeCell ref="E1:F1"/>
    <mergeCell ref="A1:C1"/>
  </mergeCells>
  <dataValidations count="1">
    <dataValidation type="list" allowBlank="1" showInputMessage="1" showErrorMessage="1" sqref="B3:B20"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F2:F7</xm:sqref>
        </x14:dataValidation>
        <x14:dataValidation type="list" allowBlank="1" showInputMessage="1" showErrorMessage="1" xr:uid="{2D94D4F2-853A-4B99-A17B-310A200E4F33}">
          <x14:formula1>
            <xm:f>_Daten!$C$2:$C$31</xm:f>
          </x14:formula1>
          <xm:sqref>H2:H6</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12"/>
  <sheetViews>
    <sheetView workbookViewId="0">
      <selection activeCell="B14" sqref="B14"/>
    </sheetView>
  </sheetViews>
  <sheetFormatPr defaultColWidth="11.42578125" defaultRowHeight="15"/>
  <cols>
    <col min="2" max="2" width="49.85546875" bestFit="1" customWidth="1"/>
    <col min="3" max="3" width="24.85546875" customWidth="1"/>
  </cols>
  <sheetData>
    <row r="1" spans="1:3" ht="30" customHeight="1">
      <c r="A1" s="64" t="s">
        <v>127</v>
      </c>
      <c r="B1" s="64"/>
      <c r="C1" s="64"/>
    </row>
    <row r="2" spans="1:3">
      <c r="A2" t="s">
        <v>39</v>
      </c>
      <c r="B2" t="s">
        <v>128</v>
      </c>
      <c r="C2" t="s">
        <v>129</v>
      </c>
    </row>
    <row r="3" spans="1:3">
      <c r="A3" s="20">
        <f t="shared" ref="A3:A12" si="0">ROW() - 2</f>
        <v>1</v>
      </c>
      <c r="B3" t="s">
        <v>130</v>
      </c>
      <c r="C3" s="2"/>
    </row>
    <row r="4" spans="1:3">
      <c r="A4" s="58">
        <f t="shared" si="0"/>
        <v>2</v>
      </c>
      <c r="B4" t="s">
        <v>131</v>
      </c>
      <c r="C4" s="2">
        <v>45597</v>
      </c>
    </row>
    <row r="5" spans="1:3">
      <c r="A5" s="20">
        <f t="shared" si="0"/>
        <v>3</v>
      </c>
      <c r="B5" t="s">
        <v>132</v>
      </c>
      <c r="C5" s="2"/>
    </row>
    <row r="6" spans="1:3">
      <c r="A6" s="58">
        <f t="shared" si="0"/>
        <v>4</v>
      </c>
      <c r="B6" t="s">
        <v>133</v>
      </c>
      <c r="C6" s="2">
        <v>44470</v>
      </c>
    </row>
    <row r="7" spans="1:3">
      <c r="A7" s="20">
        <f t="shared" si="0"/>
        <v>5</v>
      </c>
      <c r="B7" t="s">
        <v>134</v>
      </c>
      <c r="C7" s="61"/>
    </row>
    <row r="8" spans="1:3">
      <c r="A8" s="58">
        <f t="shared" si="0"/>
        <v>6</v>
      </c>
      <c r="B8" t="s">
        <v>135</v>
      </c>
      <c r="C8" s="61"/>
    </row>
    <row r="9" spans="1:3">
      <c r="A9" s="20">
        <f t="shared" si="0"/>
        <v>7</v>
      </c>
      <c r="B9" t="s">
        <v>136</v>
      </c>
      <c r="C9" s="61"/>
    </row>
    <row r="10" spans="1:3">
      <c r="A10" s="58">
        <f t="shared" si="0"/>
        <v>8</v>
      </c>
      <c r="B10" t="s">
        <v>137</v>
      </c>
      <c r="C10" s="2"/>
    </row>
    <row r="11" spans="1:3">
      <c r="A11" s="20">
        <f t="shared" si="0"/>
        <v>9</v>
      </c>
      <c r="B11" t="s">
        <v>138</v>
      </c>
      <c r="C11" s="61"/>
    </row>
    <row r="12" spans="1:3">
      <c r="A12" s="58">
        <f t="shared" si="0"/>
        <v>10</v>
      </c>
      <c r="B12" t="s">
        <v>139</v>
      </c>
      <c r="C12" s="61"/>
    </row>
  </sheetData>
  <mergeCells count="1">
    <mergeCell ref="A1:C1"/>
  </mergeCells>
  <dataValidations count="1">
    <dataValidation type="list" allowBlank="1" showInputMessage="1" showErrorMessage="1" sqref="B3:B10"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14"/>
  <sheetViews>
    <sheetView topLeftCell="C1" workbookViewId="0">
      <selection activeCell="E14" sqref="E14"/>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64" t="s">
        <v>140</v>
      </c>
      <c r="B1" s="64"/>
      <c r="C1" s="64"/>
      <c r="D1" s="64"/>
      <c r="E1" s="64"/>
      <c r="F1" s="64"/>
      <c r="G1" s="64"/>
      <c r="H1" s="64"/>
      <c r="I1" s="64"/>
    </row>
    <row r="2" spans="1:9">
      <c r="A2" t="s">
        <v>39</v>
      </c>
      <c r="B2" t="s">
        <v>141</v>
      </c>
      <c r="C2" t="s">
        <v>142</v>
      </c>
      <c r="D2" t="s">
        <v>143</v>
      </c>
      <c r="E2" t="s">
        <v>144</v>
      </c>
      <c r="F2" t="s">
        <v>145</v>
      </c>
      <c r="G2" t="s">
        <v>146</v>
      </c>
      <c r="H2" s="25" t="s">
        <v>147</v>
      </c>
      <c r="I2" t="s">
        <v>148</v>
      </c>
    </row>
    <row r="3" spans="1:9">
      <c r="A3" s="58">
        <v>1</v>
      </c>
      <c r="B3" s="1"/>
      <c r="C3" s="1" t="s">
        <v>149</v>
      </c>
      <c r="D3" s="1"/>
      <c r="E3" t="s">
        <v>150</v>
      </c>
      <c r="F3" s="61"/>
      <c r="G3" s="61"/>
      <c r="H3" s="63">
        <f>(Tabelle15[[#This Row],[Projektende]]-Tabelle15[[#This Row],[Projektbeginn]])/30</f>
        <v>0</v>
      </c>
      <c r="I3" s="1"/>
    </row>
    <row r="4" spans="1:9">
      <c r="A4" s="58">
        <v>2</v>
      </c>
      <c r="B4" s="1"/>
      <c r="C4" s="1" t="s">
        <v>151</v>
      </c>
      <c r="D4" s="1"/>
      <c r="E4" t="s">
        <v>150</v>
      </c>
      <c r="F4" s="61"/>
      <c r="G4" s="61"/>
      <c r="H4" s="63">
        <f>(Tabelle15[[#This Row],[Projektende]]-Tabelle15[[#This Row],[Projektbeginn]])/30</f>
        <v>0</v>
      </c>
      <c r="I4" s="1"/>
    </row>
    <row r="5" spans="1:9">
      <c r="A5" s="58">
        <v>3</v>
      </c>
      <c r="B5" s="1"/>
      <c r="C5" s="1" t="s">
        <v>152</v>
      </c>
      <c r="D5" s="1"/>
      <c r="E5" t="s">
        <v>153</v>
      </c>
      <c r="F5" s="61"/>
      <c r="G5" s="61"/>
      <c r="H5" s="63">
        <f>(Tabelle15[[#This Row],[Projektende]]-Tabelle15[[#This Row],[Projektbeginn]])/30</f>
        <v>0</v>
      </c>
      <c r="I5" s="1"/>
    </row>
    <row r="6" spans="1:9">
      <c r="A6" s="58">
        <v>4</v>
      </c>
      <c r="B6" s="1"/>
      <c r="C6" s="1" t="s">
        <v>154</v>
      </c>
      <c r="D6" s="1"/>
      <c r="E6" t="s">
        <v>150</v>
      </c>
      <c r="F6" s="61"/>
      <c r="G6" s="61"/>
      <c r="H6" s="63">
        <f>(Tabelle15[[#This Row],[Projektende]]-Tabelle15[[#This Row],[Projektbeginn]])/30</f>
        <v>0</v>
      </c>
      <c r="I6" s="1"/>
    </row>
    <row r="7" spans="1:9">
      <c r="A7" s="58">
        <v>5</v>
      </c>
      <c r="B7" s="1"/>
      <c r="C7" s="1" t="s">
        <v>155</v>
      </c>
      <c r="D7" s="1"/>
      <c r="E7" t="s">
        <v>153</v>
      </c>
      <c r="F7" s="61"/>
      <c r="G7" s="61"/>
      <c r="H7" s="63">
        <f>(Tabelle15[[#This Row],[Projektende]]-Tabelle15[[#This Row],[Projektbeginn]])/30</f>
        <v>0</v>
      </c>
      <c r="I7" s="1"/>
    </row>
    <row r="8" spans="1:9">
      <c r="A8" s="58">
        <v>6</v>
      </c>
      <c r="B8" s="1"/>
      <c r="C8" s="1" t="s">
        <v>156</v>
      </c>
      <c r="D8" s="1"/>
      <c r="E8" t="s">
        <v>153</v>
      </c>
      <c r="F8" s="61"/>
      <c r="G8" s="61"/>
      <c r="H8" s="63">
        <f>(Tabelle15[[#This Row],[Projektende]]-Tabelle15[[#This Row],[Projektbeginn]])/30</f>
        <v>0</v>
      </c>
      <c r="I8" s="1"/>
    </row>
    <row r="9" spans="1:9">
      <c r="A9" s="58">
        <v>7</v>
      </c>
      <c r="B9" s="1"/>
      <c r="C9" s="1" t="s">
        <v>156</v>
      </c>
      <c r="D9" s="1"/>
      <c r="E9" t="s">
        <v>150</v>
      </c>
      <c r="F9" s="61"/>
      <c r="G9" s="61"/>
      <c r="H9" s="63">
        <f>(Tabelle15[[#This Row],[Projektende]]-Tabelle15[[#This Row],[Projektbeginn]])/30</f>
        <v>0</v>
      </c>
      <c r="I9" s="1"/>
    </row>
    <row r="10" spans="1:9">
      <c r="A10" s="58">
        <v>8</v>
      </c>
      <c r="B10" s="1"/>
      <c r="C10" s="1" t="s">
        <v>157</v>
      </c>
      <c r="D10" s="1"/>
      <c r="E10" t="s">
        <v>153</v>
      </c>
      <c r="F10" s="61"/>
      <c r="G10" s="61"/>
      <c r="H10" s="63">
        <f>(Tabelle15[[#This Row],[Projektende]]-Tabelle15[[#This Row],[Projektbeginn]])/30</f>
        <v>0</v>
      </c>
      <c r="I10" s="1"/>
    </row>
    <row r="11" spans="1:9">
      <c r="A11" s="58">
        <v>9</v>
      </c>
      <c r="B11" s="1"/>
      <c r="C11" s="1" t="s">
        <v>158</v>
      </c>
      <c r="D11" s="1"/>
      <c r="E11" t="s">
        <v>153</v>
      </c>
      <c r="F11" s="61"/>
      <c r="G11" s="61"/>
      <c r="H11" s="26">
        <f>(Tabelle15[[#This Row],[Projektende]]-Tabelle15[[#This Row],[Projektbeginn]])/30</f>
        <v>0</v>
      </c>
      <c r="I11" s="1"/>
    </row>
    <row r="12" spans="1:9">
      <c r="A12" s="58">
        <v>10</v>
      </c>
      <c r="B12" s="1"/>
      <c r="C12" s="1" t="s">
        <v>159</v>
      </c>
      <c r="D12" s="1"/>
      <c r="E12" t="s">
        <v>150</v>
      </c>
      <c r="F12" s="61"/>
      <c r="G12" s="61"/>
      <c r="H12" s="26">
        <f>(Tabelle15[[#This Row],[Projektende]]-Tabelle15[[#This Row],[Projektbeginn]])/30</f>
        <v>0</v>
      </c>
      <c r="I12" s="1"/>
    </row>
    <row r="13" spans="1:9">
      <c r="A13" s="58">
        <v>11</v>
      </c>
      <c r="B13" s="1"/>
      <c r="C13" s="1" t="s">
        <v>160</v>
      </c>
      <c r="D13" s="1"/>
      <c r="E13" t="s">
        <v>150</v>
      </c>
      <c r="F13" s="61"/>
      <c r="G13" s="61"/>
      <c r="H13" s="26">
        <f>(Tabelle15[[#This Row],[Projektende]]-Tabelle15[[#This Row],[Projektbeginn]])/30</f>
        <v>0</v>
      </c>
      <c r="I13" s="1"/>
    </row>
    <row r="14" spans="1:9">
      <c r="A14" s="58">
        <v>12</v>
      </c>
      <c r="B14" s="1"/>
      <c r="C14" s="1" t="s">
        <v>161</v>
      </c>
      <c r="D14" s="1"/>
      <c r="E14" t="s">
        <v>150</v>
      </c>
      <c r="F14" s="61"/>
      <c r="G14" s="61"/>
      <c r="H14" s="26">
        <f>(Tabelle15[[#This Row],[Projektende]]-Tabelle15[[#This Row],[Projektbeginn]])/30</f>
        <v>0</v>
      </c>
      <c r="I14" s="1"/>
    </row>
  </sheetData>
  <mergeCells count="1">
    <mergeCell ref="A1:I1"/>
  </mergeCells>
  <dataValidations count="1">
    <dataValidation type="list" allowBlank="1" showInputMessage="1" showErrorMessage="1" sqref="E3:E14"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8CB5584E-D776-47D2-9E41-817DD402F05B}">
          <x14:formula1>
            <xm:f>_Daten!$AD$2:$AD$212</xm:f>
          </x14:formula1>
          <xm:sqref>B3:B14</xm:sqref>
        </x14:dataValidation>
        <x14:dataValidation type="list" allowBlank="1" showInputMessage="1" showErrorMessage="1" xr:uid="{6537CD3A-2425-4500-BE10-47DD3E34B6EB}">
          <x14:formula1>
            <xm:f>_Daten!$AF$2:$AF$167</xm:f>
          </x14:formula1>
          <xm:sqref>C8:C10 C3:C6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8"/>
  <sheetViews>
    <sheetView topLeftCell="A23" workbookViewId="0">
      <selection activeCell="D13" sqref="D13"/>
    </sheetView>
  </sheetViews>
  <sheetFormatPr defaultColWidth="9.140625" defaultRowHeight="15"/>
  <cols>
    <col min="2" max="2" width="21.42578125" bestFit="1" customWidth="1"/>
    <col min="3" max="3" width="37.710937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7" t="s">
        <v>162</v>
      </c>
      <c r="B1" s="68"/>
      <c r="C1" s="68"/>
      <c r="D1" s="68"/>
      <c r="E1" s="68"/>
      <c r="F1" s="68"/>
      <c r="G1" s="68"/>
      <c r="H1" s="68"/>
    </row>
    <row r="2" spans="1:8">
      <c r="A2" s="19" t="s">
        <v>39</v>
      </c>
      <c r="B2" s="17" t="s">
        <v>141</v>
      </c>
      <c r="C2" s="17" t="s">
        <v>142</v>
      </c>
      <c r="D2" s="17" t="s">
        <v>144</v>
      </c>
      <c r="E2" s="17" t="s">
        <v>145</v>
      </c>
      <c r="F2" s="17" t="s">
        <v>146</v>
      </c>
      <c r="G2" s="17" t="s">
        <v>147</v>
      </c>
      <c r="H2" s="18" t="s">
        <v>148</v>
      </c>
    </row>
    <row r="3" spans="1:8" ht="409.5">
      <c r="A3">
        <v>1</v>
      </c>
      <c r="B3" t="s">
        <v>163</v>
      </c>
      <c r="C3" t="s">
        <v>164</v>
      </c>
      <c r="D3" t="s">
        <v>150</v>
      </c>
      <c r="E3" s="2">
        <v>41334</v>
      </c>
      <c r="F3" s="2">
        <v>42156</v>
      </c>
      <c r="G3">
        <f>(Table22[[#This Row],[Projektende]]-Table22[[#This Row],[Projektbeginn]])/30</f>
        <v>27.4</v>
      </c>
      <c r="H3" s="40" t="s">
        <v>165</v>
      </c>
    </row>
    <row r="4" spans="1:8" ht="409.5">
      <c r="A4">
        <v>2</v>
      </c>
      <c r="B4" t="s">
        <v>166</v>
      </c>
      <c r="C4" t="s">
        <v>164</v>
      </c>
      <c r="D4" t="s">
        <v>150</v>
      </c>
      <c r="E4" s="2">
        <v>41821</v>
      </c>
      <c r="F4" s="2">
        <v>41852</v>
      </c>
      <c r="G4">
        <f>(Table22[[#This Row],[Projektende]]-Table22[[#This Row],[Projektbeginn]])/30</f>
        <v>1.0333333333333334</v>
      </c>
      <c r="H4" s="40" t="s">
        <v>167</v>
      </c>
    </row>
    <row r="5" spans="1:8" ht="409.5">
      <c r="A5">
        <v>3</v>
      </c>
      <c r="B5" t="s">
        <v>168</v>
      </c>
      <c r="C5" t="s">
        <v>164</v>
      </c>
      <c r="D5" t="s">
        <v>150</v>
      </c>
      <c r="E5" s="2">
        <v>42948</v>
      </c>
      <c r="F5" s="2">
        <v>43525</v>
      </c>
      <c r="G5">
        <f>(Table22[[#This Row],[Projektende]]-Table22[[#This Row],[Projektbeginn]])/30</f>
        <v>19.233333333333334</v>
      </c>
      <c r="H5" s="40" t="s">
        <v>169</v>
      </c>
    </row>
    <row r="6" spans="1:8" ht="270">
      <c r="A6">
        <v>4</v>
      </c>
      <c r="B6" t="s">
        <v>170</v>
      </c>
      <c r="C6" t="s">
        <v>164</v>
      </c>
      <c r="D6" t="s">
        <v>150</v>
      </c>
      <c r="E6" s="2">
        <v>42036</v>
      </c>
      <c r="F6" s="2">
        <v>43709</v>
      </c>
      <c r="G6">
        <f>(Table22[[#This Row],[Projektende]]-Table22[[#This Row],[Projektbeginn]])/30</f>
        <v>55.766666666666666</v>
      </c>
      <c r="H6" s="40" t="s">
        <v>171</v>
      </c>
    </row>
    <row r="7" spans="1:8" ht="285">
      <c r="A7">
        <v>5</v>
      </c>
      <c r="B7" t="s">
        <v>172</v>
      </c>
      <c r="C7" t="s">
        <v>173</v>
      </c>
      <c r="D7" t="s">
        <v>153</v>
      </c>
      <c r="E7" s="2">
        <v>41821</v>
      </c>
      <c r="F7" s="2">
        <v>42522</v>
      </c>
      <c r="G7">
        <f>(Table22[[#This Row],[Projektende]]-Table22[[#This Row],[Projektbeginn]])/30</f>
        <v>23.366666666666667</v>
      </c>
      <c r="H7" s="40" t="s">
        <v>174</v>
      </c>
    </row>
    <row r="8" spans="1:8" ht="315">
      <c r="A8">
        <v>6</v>
      </c>
      <c r="B8" t="s">
        <v>175</v>
      </c>
      <c r="C8" t="s">
        <v>176</v>
      </c>
      <c r="E8" s="2">
        <v>41821</v>
      </c>
      <c r="F8" s="2">
        <v>41852</v>
      </c>
      <c r="G8">
        <f>(Table22[[#This Row],[Projektende]]-Table22[[#This Row],[Projektbeginn]])/30</f>
        <v>1.0333333333333334</v>
      </c>
      <c r="H8" s="40" t="s">
        <v>177</v>
      </c>
    </row>
    <row r="9" spans="1:8">
      <c r="A9">
        <v>7</v>
      </c>
      <c r="B9" t="s">
        <v>178</v>
      </c>
      <c r="C9" t="s">
        <v>179</v>
      </c>
      <c r="E9" s="2">
        <v>42552</v>
      </c>
      <c r="F9" s="2">
        <v>43344</v>
      </c>
      <c r="G9">
        <f>(Table22[[#This Row],[Projektende]]-Table22[[#This Row],[Projektbeginn]])/30</f>
        <v>26.4</v>
      </c>
      <c r="H9" t="s">
        <v>180</v>
      </c>
    </row>
    <row r="10" spans="1:8">
      <c r="A10">
        <v>8</v>
      </c>
      <c r="B10" t="s">
        <v>181</v>
      </c>
      <c r="E10" s="2">
        <v>42552</v>
      </c>
      <c r="F10" s="2">
        <v>43344</v>
      </c>
      <c r="G10">
        <f>(Table22[[#This Row],[Projektende]]-Table22[[#This Row],[Projektbeginn]])/30</f>
        <v>26.4</v>
      </c>
      <c r="H10" t="s">
        <v>180</v>
      </c>
    </row>
    <row r="11" spans="1:8" ht="105">
      <c r="A11">
        <v>9</v>
      </c>
      <c r="B11" t="s">
        <v>182</v>
      </c>
      <c r="C11" t="s">
        <v>183</v>
      </c>
      <c r="D11" t="s">
        <v>153</v>
      </c>
      <c r="E11" s="2">
        <v>43374</v>
      </c>
      <c r="F11" s="2">
        <v>43617</v>
      </c>
      <c r="G11">
        <f>(Table22[[#This Row],[Projektende]]-Table22[[#This Row],[Projektbeginn]])/30</f>
        <v>8.1</v>
      </c>
      <c r="H11" s="40" t="s">
        <v>184</v>
      </c>
    </row>
    <row r="12" spans="1:8" ht="375">
      <c r="A12">
        <v>10</v>
      </c>
      <c r="B12" t="s">
        <v>185</v>
      </c>
      <c r="C12" t="s">
        <v>186</v>
      </c>
      <c r="D12" t="s">
        <v>150</v>
      </c>
      <c r="E12" s="2">
        <v>43556</v>
      </c>
      <c r="F12" s="2">
        <v>43739</v>
      </c>
      <c r="G12">
        <f>(Table22[[#This Row],[Projektende]]-Table22[[#This Row],[Projektbeginn]])/30</f>
        <v>6.1</v>
      </c>
      <c r="H12" s="40" t="s">
        <v>187</v>
      </c>
    </row>
    <row r="13" spans="1:8" ht="360">
      <c r="A13">
        <v>11</v>
      </c>
      <c r="B13" t="s">
        <v>188</v>
      </c>
      <c r="C13" t="s">
        <v>189</v>
      </c>
      <c r="D13" t="s">
        <v>150</v>
      </c>
      <c r="E13" s="2">
        <v>43739</v>
      </c>
      <c r="F13" s="2"/>
      <c r="H13" s="40" t="s">
        <v>190</v>
      </c>
    </row>
    <row r="14" spans="1:8" ht="409.5">
      <c r="A14">
        <v>12</v>
      </c>
      <c r="B14" t="s">
        <v>163</v>
      </c>
      <c r="C14" t="s">
        <v>191</v>
      </c>
      <c r="D14" t="s">
        <v>150</v>
      </c>
      <c r="E14" s="2">
        <v>41640</v>
      </c>
      <c r="F14" s="2">
        <v>42278</v>
      </c>
      <c r="G14">
        <f>(Table22[[#This Row],[Projektende]]-Table22[[#This Row],[Projektbeginn]])/30</f>
        <v>21.266666666666666</v>
      </c>
      <c r="H14" s="40" t="s">
        <v>192</v>
      </c>
    </row>
    <row r="15" spans="1:8" ht="300">
      <c r="A15">
        <v>13</v>
      </c>
      <c r="B15" t="s">
        <v>193</v>
      </c>
      <c r="C15" t="s">
        <v>194</v>
      </c>
      <c r="D15" t="s">
        <v>150</v>
      </c>
      <c r="E15" s="2">
        <v>42856</v>
      </c>
      <c r="F15" s="2">
        <v>43132</v>
      </c>
      <c r="G15">
        <f>(Table22[[#This Row],[Projektende]]-Table22[[#This Row],[Projektbeginn]])/30</f>
        <v>9.1999999999999993</v>
      </c>
      <c r="H15" s="40" t="s">
        <v>195</v>
      </c>
    </row>
    <row r="16" spans="1:8" ht="409.5">
      <c r="A16">
        <v>14</v>
      </c>
      <c r="B16" t="s">
        <v>196</v>
      </c>
      <c r="C16" t="s">
        <v>197</v>
      </c>
      <c r="D16" t="s">
        <v>150</v>
      </c>
      <c r="E16" s="2">
        <v>42856</v>
      </c>
      <c r="F16" s="2">
        <v>43374</v>
      </c>
      <c r="G16">
        <f>(Table22[[#This Row],[Projektende]]-Table22[[#This Row],[Projektbeginn]])/30</f>
        <v>17.266666666666666</v>
      </c>
      <c r="H16" s="40" t="s">
        <v>198</v>
      </c>
    </row>
    <row r="17" spans="1:8" ht="345">
      <c r="A17">
        <v>15</v>
      </c>
      <c r="B17" t="s">
        <v>199</v>
      </c>
      <c r="C17" t="s">
        <v>200</v>
      </c>
      <c r="D17" t="s">
        <v>150</v>
      </c>
      <c r="E17" s="2">
        <v>42248</v>
      </c>
      <c r="F17" s="2">
        <v>43374</v>
      </c>
      <c r="G17">
        <f>(Table22[[#This Row],[Projektende]]-Table22[[#This Row],[Projektbeginn]])/30</f>
        <v>37.533333333333331</v>
      </c>
      <c r="H17" s="40" t="s">
        <v>201</v>
      </c>
    </row>
    <row r="18" spans="1:8" ht="330">
      <c r="A18">
        <v>16</v>
      </c>
      <c r="B18" t="s">
        <v>202</v>
      </c>
      <c r="C18" t="s">
        <v>203</v>
      </c>
      <c r="D18" t="s">
        <v>150</v>
      </c>
      <c r="E18" s="2">
        <v>43374</v>
      </c>
      <c r="F18" s="2">
        <v>43739</v>
      </c>
      <c r="G18">
        <f>(Table22[[#This Row],[Projektende]]-Table22[[#This Row],[Projektbeginn]])/30</f>
        <v>12.166666666666666</v>
      </c>
      <c r="H18" s="40" t="s">
        <v>204</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9" workbookViewId="0">
      <selection activeCell="A28" sqref="A28:XFD28"/>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205</v>
      </c>
      <c r="C1" s="38" t="s">
        <v>206</v>
      </c>
      <c r="E1" t="s">
        <v>42</v>
      </c>
      <c r="G1" s="12" t="s">
        <v>207</v>
      </c>
      <c r="H1" s="10" t="s">
        <v>128</v>
      </c>
      <c r="I1" s="10" t="s">
        <v>208</v>
      </c>
      <c r="J1" s="10" t="s">
        <v>209</v>
      </c>
      <c r="K1" s="10" t="s">
        <v>210</v>
      </c>
      <c r="L1" s="10" t="s">
        <v>211</v>
      </c>
      <c r="M1" s="11" t="s">
        <v>212</v>
      </c>
      <c r="O1" t="s">
        <v>213</v>
      </c>
      <c r="Q1" t="s">
        <v>7</v>
      </c>
      <c r="S1" t="s">
        <v>214</v>
      </c>
      <c r="U1" t="s">
        <v>215</v>
      </c>
      <c r="V1" t="s">
        <v>216</v>
      </c>
      <c r="X1" t="s">
        <v>92</v>
      </c>
      <c r="Z1" t="s">
        <v>217</v>
      </c>
      <c r="AB1" t="s">
        <v>218</v>
      </c>
      <c r="AD1" t="s">
        <v>141</v>
      </c>
      <c r="AF1" t="s">
        <v>219</v>
      </c>
      <c r="AH1" t="s">
        <v>220</v>
      </c>
      <c r="AJ1" t="s">
        <v>221</v>
      </c>
      <c r="AL1" t="s">
        <v>222</v>
      </c>
    </row>
    <row r="2" spans="1:38" ht="30">
      <c r="A2" t="s">
        <v>47</v>
      </c>
      <c r="C2" s="37" t="s">
        <v>223</v>
      </c>
      <c r="E2" t="s">
        <v>224</v>
      </c>
      <c r="G2" s="6">
        <v>1</v>
      </c>
      <c r="H2" s="5" t="s">
        <v>9</v>
      </c>
      <c r="I2" s="5" t="s">
        <v>225</v>
      </c>
      <c r="J2" s="5" t="s">
        <v>226</v>
      </c>
      <c r="K2" s="5" t="s">
        <v>227</v>
      </c>
      <c r="L2" s="5" t="s">
        <v>15</v>
      </c>
      <c r="M2" s="7" t="s">
        <v>228</v>
      </c>
      <c r="O2" t="s">
        <v>229</v>
      </c>
      <c r="Q2" t="s">
        <v>230</v>
      </c>
      <c r="S2" t="s">
        <v>231</v>
      </c>
      <c r="U2" t="s">
        <v>232</v>
      </c>
      <c r="V2" t="s">
        <v>233</v>
      </c>
      <c r="X2" t="s">
        <v>97</v>
      </c>
      <c r="Z2" t="s">
        <v>234</v>
      </c>
      <c r="AB2" t="s">
        <v>150</v>
      </c>
      <c r="AD2" s="28" t="s">
        <v>235</v>
      </c>
      <c r="AF2" s="30" t="s">
        <v>236</v>
      </c>
      <c r="AH2" t="s">
        <v>102</v>
      </c>
      <c r="AJ2" t="s">
        <v>237</v>
      </c>
      <c r="AL2" t="s">
        <v>238</v>
      </c>
    </row>
    <row r="3" spans="1:38" ht="30">
      <c r="A3" t="s">
        <v>79</v>
      </c>
      <c r="C3" s="36" t="s">
        <v>239</v>
      </c>
      <c r="E3" t="s">
        <v>240</v>
      </c>
      <c r="G3" s="6">
        <v>2</v>
      </c>
      <c r="H3" s="5" t="s">
        <v>9</v>
      </c>
      <c r="I3" s="5" t="s">
        <v>241</v>
      </c>
      <c r="J3" s="5" t="s">
        <v>242</v>
      </c>
      <c r="K3" s="5" t="s">
        <v>243</v>
      </c>
      <c r="L3" s="5" t="s">
        <v>244</v>
      </c>
      <c r="M3" s="7" t="s">
        <v>228</v>
      </c>
      <c r="O3" t="s">
        <v>245</v>
      </c>
      <c r="Q3" t="s">
        <v>246</v>
      </c>
      <c r="S3" t="s">
        <v>247</v>
      </c>
      <c r="U3" t="s">
        <v>248</v>
      </c>
      <c r="V3" t="s">
        <v>249</v>
      </c>
      <c r="X3" t="s">
        <v>101</v>
      </c>
      <c r="Z3" t="s">
        <v>250</v>
      </c>
      <c r="AB3" t="s">
        <v>251</v>
      </c>
      <c r="AD3" s="29" t="s">
        <v>252</v>
      </c>
      <c r="AF3" s="31" t="s">
        <v>253</v>
      </c>
      <c r="AH3" t="s">
        <v>254</v>
      </c>
      <c r="AJ3" t="s">
        <v>111</v>
      </c>
      <c r="AL3" t="s">
        <v>255</v>
      </c>
    </row>
    <row r="4" spans="1:38" ht="30">
      <c r="C4" s="37" t="s">
        <v>256</v>
      </c>
      <c r="E4" t="s">
        <v>257</v>
      </c>
      <c r="G4" s="6">
        <v>3</v>
      </c>
      <c r="H4" s="5" t="s">
        <v>9</v>
      </c>
      <c r="I4" s="5" t="s">
        <v>258</v>
      </c>
      <c r="J4" s="5" t="s">
        <v>259</v>
      </c>
      <c r="K4" s="5" t="s">
        <v>260</v>
      </c>
      <c r="L4" s="5" t="s">
        <v>261</v>
      </c>
      <c r="M4" s="7" t="s">
        <v>228</v>
      </c>
      <c r="O4" t="s">
        <v>262</v>
      </c>
      <c r="Q4" t="s">
        <v>263</v>
      </c>
      <c r="S4" t="s">
        <v>264</v>
      </c>
      <c r="U4" t="s">
        <v>265</v>
      </c>
      <c r="V4" t="s">
        <v>74</v>
      </c>
      <c r="X4" t="s">
        <v>120</v>
      </c>
      <c r="Z4" t="s">
        <v>266</v>
      </c>
      <c r="AB4" t="s">
        <v>153</v>
      </c>
      <c r="AD4" s="28" t="s">
        <v>267</v>
      </c>
      <c r="AF4" s="30" t="s">
        <v>268</v>
      </c>
      <c r="AH4" t="s">
        <v>98</v>
      </c>
      <c r="AJ4" t="s">
        <v>107</v>
      </c>
      <c r="AL4" t="s">
        <v>269</v>
      </c>
    </row>
    <row r="5" spans="1:38" ht="30">
      <c r="C5" s="36" t="s">
        <v>270</v>
      </c>
      <c r="E5" t="s">
        <v>271</v>
      </c>
      <c r="G5" s="6">
        <v>4</v>
      </c>
      <c r="H5" s="5" t="s">
        <v>9</v>
      </c>
      <c r="I5" s="5" t="s">
        <v>272</v>
      </c>
      <c r="J5" s="5" t="s">
        <v>273</v>
      </c>
      <c r="K5" s="5" t="s">
        <v>274</v>
      </c>
      <c r="L5" s="5" t="s">
        <v>275</v>
      </c>
      <c r="M5" s="7" t="s">
        <v>228</v>
      </c>
      <c r="O5" t="s">
        <v>276</v>
      </c>
      <c r="U5" t="s">
        <v>277</v>
      </c>
      <c r="V5" t="s">
        <v>278</v>
      </c>
      <c r="X5" t="s">
        <v>279</v>
      </c>
      <c r="Z5" t="s">
        <v>280</v>
      </c>
      <c r="AB5" t="s">
        <v>281</v>
      </c>
      <c r="AD5" s="29" t="s">
        <v>282</v>
      </c>
      <c r="AF5" s="31" t="s">
        <v>283</v>
      </c>
      <c r="AH5" t="s">
        <v>106</v>
      </c>
      <c r="AJ5" t="s">
        <v>284</v>
      </c>
    </row>
    <row r="6" spans="1:38" ht="30">
      <c r="C6" s="37" t="s">
        <v>285</v>
      </c>
      <c r="E6" t="s">
        <v>286</v>
      </c>
      <c r="G6" s="6">
        <v>5</v>
      </c>
      <c r="H6" s="5" t="s">
        <v>9</v>
      </c>
      <c r="I6" s="5" t="s">
        <v>287</v>
      </c>
      <c r="J6" s="5" t="s">
        <v>288</v>
      </c>
      <c r="K6" s="5" t="s">
        <v>289</v>
      </c>
      <c r="L6" s="5" t="s">
        <v>290</v>
      </c>
      <c r="M6" s="7" t="s">
        <v>228</v>
      </c>
      <c r="O6" t="s">
        <v>63</v>
      </c>
      <c r="U6" t="s">
        <v>291</v>
      </c>
      <c r="V6" t="s">
        <v>292</v>
      </c>
      <c r="X6" t="s">
        <v>293</v>
      </c>
      <c r="Z6" t="s">
        <v>294</v>
      </c>
      <c r="AD6" s="28" t="s">
        <v>295</v>
      </c>
      <c r="AF6" s="30" t="s">
        <v>296</v>
      </c>
      <c r="AH6" t="s">
        <v>297</v>
      </c>
      <c r="AJ6" t="s">
        <v>103</v>
      </c>
    </row>
    <row r="7" spans="1:38" ht="30">
      <c r="C7" s="36" t="s">
        <v>298</v>
      </c>
      <c r="E7" t="s">
        <v>299</v>
      </c>
      <c r="G7" s="6">
        <v>6</v>
      </c>
      <c r="H7" s="5" t="s">
        <v>9</v>
      </c>
      <c r="I7" s="5" t="s">
        <v>300</v>
      </c>
      <c r="J7" s="5" t="s">
        <v>301</v>
      </c>
      <c r="K7" s="5" t="s">
        <v>302</v>
      </c>
      <c r="L7" s="5" t="s">
        <v>303</v>
      </c>
      <c r="M7" s="7" t="s">
        <v>228</v>
      </c>
      <c r="O7" t="s">
        <v>13</v>
      </c>
      <c r="U7" t="s">
        <v>304</v>
      </c>
      <c r="V7" t="s">
        <v>305</v>
      </c>
      <c r="X7" t="s">
        <v>105</v>
      </c>
      <c r="Z7" t="s">
        <v>306</v>
      </c>
      <c r="AD7" s="29" t="s">
        <v>307</v>
      </c>
      <c r="AF7" s="31" t="s">
        <v>308</v>
      </c>
      <c r="AH7" t="s">
        <v>309</v>
      </c>
      <c r="AJ7" t="s">
        <v>99</v>
      </c>
    </row>
    <row r="8" spans="1:38" ht="30">
      <c r="C8" s="37" t="s">
        <v>310</v>
      </c>
      <c r="E8" t="s">
        <v>311</v>
      </c>
      <c r="G8" s="6">
        <v>7</v>
      </c>
      <c r="H8" s="5" t="s">
        <v>9</v>
      </c>
      <c r="I8" s="5" t="s">
        <v>312</v>
      </c>
      <c r="J8" s="5" t="s">
        <v>313</v>
      </c>
      <c r="K8" s="5" t="s">
        <v>314</v>
      </c>
      <c r="L8" s="5" t="s">
        <v>315</v>
      </c>
      <c r="M8" s="7" t="s">
        <v>228</v>
      </c>
      <c r="O8" t="s">
        <v>316</v>
      </c>
      <c r="U8" t="s">
        <v>317</v>
      </c>
      <c r="V8" t="s">
        <v>318</v>
      </c>
      <c r="X8" t="s">
        <v>109</v>
      </c>
      <c r="Z8" t="s">
        <v>137</v>
      </c>
      <c r="AD8" s="28" t="s">
        <v>319</v>
      </c>
      <c r="AF8" s="30" t="s">
        <v>320</v>
      </c>
      <c r="AH8" t="s">
        <v>321</v>
      </c>
    </row>
    <row r="9" spans="1:38" ht="30">
      <c r="C9" s="36" t="s">
        <v>322</v>
      </c>
      <c r="E9" t="s">
        <v>323</v>
      </c>
      <c r="G9" s="6">
        <v>8</v>
      </c>
      <c r="H9" s="5" t="s">
        <v>9</v>
      </c>
      <c r="I9" s="5" t="s">
        <v>324</v>
      </c>
      <c r="J9" s="5" t="s">
        <v>288</v>
      </c>
      <c r="K9" s="5" t="s">
        <v>325</v>
      </c>
      <c r="L9" s="5" t="s">
        <v>326</v>
      </c>
      <c r="M9" s="7" t="s">
        <v>228</v>
      </c>
      <c r="O9" t="s">
        <v>327</v>
      </c>
      <c r="U9" t="s">
        <v>328</v>
      </c>
      <c r="V9" t="s">
        <v>329</v>
      </c>
      <c r="X9" t="s">
        <v>113</v>
      </c>
      <c r="Z9" t="s">
        <v>330</v>
      </c>
      <c r="AD9" s="28" t="s">
        <v>331</v>
      </c>
      <c r="AF9" s="32" t="s">
        <v>332</v>
      </c>
      <c r="AH9" t="s">
        <v>333</v>
      </c>
    </row>
    <row r="10" spans="1:38" ht="30">
      <c r="C10" s="37" t="s">
        <v>334</v>
      </c>
      <c r="E10" t="s">
        <v>335</v>
      </c>
      <c r="G10" s="6">
        <v>9</v>
      </c>
      <c r="H10" s="5" t="s">
        <v>9</v>
      </c>
      <c r="I10" s="5" t="s">
        <v>336</v>
      </c>
      <c r="J10" s="5" t="s">
        <v>337</v>
      </c>
      <c r="K10" s="5" t="s">
        <v>338</v>
      </c>
      <c r="L10" s="5" t="s">
        <v>339</v>
      </c>
      <c r="M10" s="7" t="s">
        <v>228</v>
      </c>
      <c r="O10" t="s">
        <v>340</v>
      </c>
      <c r="U10" t="s">
        <v>341</v>
      </c>
      <c r="V10" t="s">
        <v>342</v>
      </c>
      <c r="X10" t="s">
        <v>343</v>
      </c>
      <c r="Z10" t="s">
        <v>344</v>
      </c>
      <c r="AD10" s="29" t="s">
        <v>345</v>
      </c>
      <c r="AF10" s="33" t="s">
        <v>331</v>
      </c>
      <c r="AH10" t="s">
        <v>346</v>
      </c>
    </row>
    <row r="11" spans="1:38" ht="30">
      <c r="C11" s="36" t="s">
        <v>347</v>
      </c>
      <c r="E11" t="s">
        <v>348</v>
      </c>
      <c r="G11" s="6">
        <v>10</v>
      </c>
      <c r="H11" s="5" t="s">
        <v>9</v>
      </c>
      <c r="I11" s="5" t="s">
        <v>349</v>
      </c>
      <c r="J11" s="5" t="s">
        <v>350</v>
      </c>
      <c r="K11" s="5" t="s">
        <v>351</v>
      </c>
      <c r="L11" s="5" t="s">
        <v>352</v>
      </c>
      <c r="M11" s="7" t="s">
        <v>228</v>
      </c>
      <c r="U11" t="s">
        <v>353</v>
      </c>
      <c r="V11" t="s">
        <v>354</v>
      </c>
      <c r="X11" t="s">
        <v>115</v>
      </c>
      <c r="Z11" t="s">
        <v>132</v>
      </c>
      <c r="AD11" s="28" t="s">
        <v>355</v>
      </c>
      <c r="AF11" s="32" t="s">
        <v>356</v>
      </c>
      <c r="AH11" t="s">
        <v>357</v>
      </c>
    </row>
    <row r="12" spans="1:38" ht="30">
      <c r="C12" s="37" t="s">
        <v>358</v>
      </c>
      <c r="E12" t="s">
        <v>359</v>
      </c>
      <c r="G12" s="6">
        <v>11</v>
      </c>
      <c r="H12" s="5" t="s">
        <v>9</v>
      </c>
      <c r="I12" s="5" t="s">
        <v>360</v>
      </c>
      <c r="J12" s="5" t="s">
        <v>350</v>
      </c>
      <c r="K12" s="5" t="s">
        <v>361</v>
      </c>
      <c r="L12" s="5" t="s">
        <v>362</v>
      </c>
      <c r="M12" s="7" t="s">
        <v>228</v>
      </c>
      <c r="U12" t="s">
        <v>363</v>
      </c>
      <c r="V12" t="s">
        <v>77</v>
      </c>
      <c r="X12" t="s">
        <v>116</v>
      </c>
      <c r="Z12" t="s">
        <v>364</v>
      </c>
      <c r="AD12" s="29" t="s">
        <v>365</v>
      </c>
      <c r="AF12" s="33" t="s">
        <v>366</v>
      </c>
      <c r="AH12" t="s">
        <v>367</v>
      </c>
    </row>
    <row r="13" spans="1:38" ht="30">
      <c r="C13" s="36" t="s">
        <v>368</v>
      </c>
      <c r="E13" t="s">
        <v>369</v>
      </c>
      <c r="G13" s="6">
        <v>12</v>
      </c>
      <c r="H13" s="5" t="s">
        <v>9</v>
      </c>
      <c r="I13" s="5" t="s">
        <v>370</v>
      </c>
      <c r="J13" s="5" t="s">
        <v>371</v>
      </c>
      <c r="K13" s="5" t="s">
        <v>372</v>
      </c>
      <c r="L13" s="5" t="s">
        <v>373</v>
      </c>
      <c r="M13" s="7" t="s">
        <v>228</v>
      </c>
      <c r="U13" t="s">
        <v>374</v>
      </c>
      <c r="V13" t="s">
        <v>375</v>
      </c>
      <c r="X13" t="s">
        <v>376</v>
      </c>
      <c r="Z13" t="s">
        <v>377</v>
      </c>
      <c r="AD13" s="28" t="s">
        <v>378</v>
      </c>
      <c r="AF13" s="32" t="s">
        <v>379</v>
      </c>
      <c r="AH13" t="s">
        <v>110</v>
      </c>
    </row>
    <row r="14" spans="1:38" ht="30">
      <c r="C14" s="37" t="s">
        <v>380</v>
      </c>
      <c r="E14" t="s">
        <v>381</v>
      </c>
      <c r="G14" s="6">
        <v>13</v>
      </c>
      <c r="H14" s="5" t="s">
        <v>9</v>
      </c>
      <c r="I14" s="5" t="s">
        <v>382</v>
      </c>
      <c r="J14" s="5" t="s">
        <v>383</v>
      </c>
      <c r="K14" s="5" t="s">
        <v>384</v>
      </c>
      <c r="L14" s="5" t="s">
        <v>385</v>
      </c>
      <c r="M14" s="7" t="s">
        <v>228</v>
      </c>
      <c r="U14" t="s">
        <v>386</v>
      </c>
      <c r="V14" t="s">
        <v>387</v>
      </c>
      <c r="X14" t="s">
        <v>388</v>
      </c>
      <c r="Z14" t="s">
        <v>389</v>
      </c>
      <c r="AD14" s="29" t="s">
        <v>390</v>
      </c>
      <c r="AF14" s="33" t="s">
        <v>391</v>
      </c>
      <c r="AH14" t="s">
        <v>114</v>
      </c>
    </row>
    <row r="15" spans="1:38" ht="30">
      <c r="C15" s="36" t="s">
        <v>392</v>
      </c>
      <c r="E15" t="s">
        <v>393</v>
      </c>
      <c r="G15" s="6">
        <v>14</v>
      </c>
      <c r="H15" s="5" t="s">
        <v>9</v>
      </c>
      <c r="I15" s="5" t="s">
        <v>394</v>
      </c>
      <c r="J15" s="5" t="s">
        <v>371</v>
      </c>
      <c r="K15" s="5" t="s">
        <v>395</v>
      </c>
      <c r="L15" s="5" t="s">
        <v>396</v>
      </c>
      <c r="M15" s="7" t="s">
        <v>228</v>
      </c>
      <c r="U15" t="s">
        <v>397</v>
      </c>
      <c r="V15" t="s">
        <v>398</v>
      </c>
      <c r="X15" t="s">
        <v>399</v>
      </c>
      <c r="Z15" t="s">
        <v>131</v>
      </c>
      <c r="AD15" s="28" t="s">
        <v>400</v>
      </c>
      <c r="AF15" s="32" t="s">
        <v>401</v>
      </c>
    </row>
    <row r="16" spans="1:38" ht="30">
      <c r="C16" s="37" t="s">
        <v>100</v>
      </c>
      <c r="E16" t="s">
        <v>402</v>
      </c>
      <c r="G16" s="6">
        <v>15</v>
      </c>
      <c r="H16" s="5" t="s">
        <v>9</v>
      </c>
      <c r="I16" s="5" t="s">
        <v>403</v>
      </c>
      <c r="J16" s="5" t="s">
        <v>404</v>
      </c>
      <c r="K16" s="5" t="s">
        <v>405</v>
      </c>
      <c r="L16" s="5" t="s">
        <v>406</v>
      </c>
      <c r="M16" s="7" t="s">
        <v>228</v>
      </c>
      <c r="U16" t="s">
        <v>407</v>
      </c>
      <c r="V16" t="s">
        <v>408</v>
      </c>
      <c r="X16" t="s">
        <v>409</v>
      </c>
      <c r="Z16" t="s">
        <v>410</v>
      </c>
      <c r="AD16" s="29" t="s">
        <v>411</v>
      </c>
      <c r="AF16" s="33" t="s">
        <v>412</v>
      </c>
    </row>
    <row r="17" spans="3:32" ht="30">
      <c r="C17" s="36" t="s">
        <v>104</v>
      </c>
      <c r="E17" t="s">
        <v>49</v>
      </c>
      <c r="G17" s="6">
        <v>16</v>
      </c>
      <c r="H17" s="5" t="s">
        <v>9</v>
      </c>
      <c r="I17" s="5" t="s">
        <v>413</v>
      </c>
      <c r="J17" s="5" t="s">
        <v>350</v>
      </c>
      <c r="K17" s="5" t="s">
        <v>414</v>
      </c>
      <c r="L17" s="5" t="s">
        <v>415</v>
      </c>
      <c r="M17" s="7" t="s">
        <v>228</v>
      </c>
      <c r="U17" t="s">
        <v>416</v>
      </c>
      <c r="V17" t="s">
        <v>417</v>
      </c>
      <c r="X17" t="s">
        <v>418</v>
      </c>
      <c r="Z17" t="s">
        <v>419</v>
      </c>
      <c r="AD17" s="28" t="s">
        <v>420</v>
      </c>
      <c r="AF17" s="32" t="s">
        <v>421</v>
      </c>
    </row>
    <row r="18" spans="3:32" ht="30">
      <c r="C18" s="37" t="s">
        <v>422</v>
      </c>
      <c r="E18" t="s">
        <v>423</v>
      </c>
      <c r="G18" s="6">
        <v>17</v>
      </c>
      <c r="H18" s="5" t="s">
        <v>9</v>
      </c>
      <c r="I18" s="5" t="s">
        <v>424</v>
      </c>
      <c r="J18" s="5" t="s">
        <v>425</v>
      </c>
      <c r="K18" s="5" t="s">
        <v>426</v>
      </c>
      <c r="L18" s="5" t="s">
        <v>427</v>
      </c>
      <c r="M18" s="7" t="s">
        <v>228</v>
      </c>
      <c r="U18" t="s">
        <v>428</v>
      </c>
      <c r="V18" t="s">
        <v>429</v>
      </c>
      <c r="X18" t="s">
        <v>117</v>
      </c>
      <c r="Z18" t="s">
        <v>430</v>
      </c>
      <c r="AD18" s="29" t="s">
        <v>431</v>
      </c>
      <c r="AF18" s="33" t="s">
        <v>432</v>
      </c>
    </row>
    <row r="19" spans="3:32" ht="30">
      <c r="C19" t="s">
        <v>108</v>
      </c>
      <c r="E19" t="s">
        <v>433</v>
      </c>
      <c r="G19" s="6">
        <v>18</v>
      </c>
      <c r="H19" s="5" t="s">
        <v>9</v>
      </c>
      <c r="I19" s="5" t="s">
        <v>434</v>
      </c>
      <c r="J19" s="5" t="s">
        <v>435</v>
      </c>
      <c r="K19" s="5" t="s">
        <v>436</v>
      </c>
      <c r="L19" s="5" t="s">
        <v>437</v>
      </c>
      <c r="M19" s="7" t="s">
        <v>228</v>
      </c>
      <c r="U19" t="s">
        <v>438</v>
      </c>
      <c r="V19" t="s">
        <v>439</v>
      </c>
      <c r="X19" t="s">
        <v>125</v>
      </c>
      <c r="Z19" t="s">
        <v>440</v>
      </c>
      <c r="AD19" s="28" t="s">
        <v>441</v>
      </c>
      <c r="AF19" s="32" t="s">
        <v>442</v>
      </c>
    </row>
    <row r="20" spans="3:32" ht="30">
      <c r="C20" t="s">
        <v>443</v>
      </c>
      <c r="E20" t="s">
        <v>444</v>
      </c>
      <c r="G20" s="6">
        <v>19</v>
      </c>
      <c r="H20" s="5" t="s">
        <v>9</v>
      </c>
      <c r="I20" s="5" t="s">
        <v>445</v>
      </c>
      <c r="J20" s="5" t="s">
        <v>446</v>
      </c>
      <c r="K20" s="5" t="s">
        <v>447</v>
      </c>
      <c r="L20" s="5" t="s">
        <v>448</v>
      </c>
      <c r="M20" s="7" t="s">
        <v>228</v>
      </c>
      <c r="U20" t="s">
        <v>449</v>
      </c>
      <c r="V20" t="s">
        <v>450</v>
      </c>
      <c r="X20" t="s">
        <v>451</v>
      </c>
      <c r="Z20" t="s">
        <v>133</v>
      </c>
      <c r="AD20" s="29" t="s">
        <v>452</v>
      </c>
      <c r="AF20" s="33" t="s">
        <v>453</v>
      </c>
    </row>
    <row r="21" spans="3:32" ht="30">
      <c r="C21" t="s">
        <v>454</v>
      </c>
      <c r="E21" t="s">
        <v>455</v>
      </c>
      <c r="G21" s="6">
        <v>20</v>
      </c>
      <c r="H21" s="8" t="s">
        <v>9</v>
      </c>
      <c r="I21" s="8" t="s">
        <v>456</v>
      </c>
      <c r="J21" s="8" t="s">
        <v>259</v>
      </c>
      <c r="K21" s="8" t="s">
        <v>457</v>
      </c>
      <c r="L21" s="8" t="s">
        <v>458</v>
      </c>
      <c r="M21" s="9" t="s">
        <v>228</v>
      </c>
      <c r="U21" t="s">
        <v>459</v>
      </c>
      <c r="V21" t="s">
        <v>460</v>
      </c>
      <c r="X21" t="s">
        <v>461</v>
      </c>
      <c r="Z21" t="s">
        <v>462</v>
      </c>
      <c r="AD21" s="28" t="s">
        <v>463</v>
      </c>
      <c r="AF21" s="33" t="s">
        <v>464</v>
      </c>
    </row>
    <row r="22" spans="3:32">
      <c r="C22" t="s">
        <v>465</v>
      </c>
      <c r="E22" t="s">
        <v>466</v>
      </c>
      <c r="G22" s="4"/>
      <c r="H22" s="5"/>
      <c r="I22" s="5"/>
      <c r="J22" s="5"/>
      <c r="K22" s="5"/>
      <c r="L22" s="5"/>
      <c r="M22" s="5"/>
      <c r="U22" t="s">
        <v>230</v>
      </c>
      <c r="V22" t="s">
        <v>467</v>
      </c>
      <c r="X22" t="s">
        <v>118</v>
      </c>
      <c r="Z22" t="s">
        <v>468</v>
      </c>
      <c r="AD22" s="29" t="s">
        <v>469</v>
      </c>
      <c r="AF22" s="32" t="s">
        <v>470</v>
      </c>
    </row>
    <row r="23" spans="3:32">
      <c r="C23" t="s">
        <v>471</v>
      </c>
      <c r="E23" t="s">
        <v>472</v>
      </c>
      <c r="U23" t="s">
        <v>473</v>
      </c>
      <c r="V23" t="s">
        <v>474</v>
      </c>
      <c r="X23" t="s">
        <v>121</v>
      </c>
      <c r="Z23" t="s">
        <v>136</v>
      </c>
      <c r="AD23" s="28" t="s">
        <v>475</v>
      </c>
      <c r="AF23" s="33" t="s">
        <v>476</v>
      </c>
    </row>
    <row r="24" spans="3:32">
      <c r="C24" t="s">
        <v>477</v>
      </c>
      <c r="E24" t="s">
        <v>478</v>
      </c>
      <c r="G24" s="4"/>
      <c r="H24" s="5"/>
      <c r="I24" s="5"/>
      <c r="J24" s="5"/>
      <c r="K24" s="5"/>
      <c r="L24" s="5"/>
      <c r="M24" s="5"/>
      <c r="U24" t="s">
        <v>479</v>
      </c>
      <c r="V24" t="s">
        <v>480</v>
      </c>
      <c r="X24" t="s">
        <v>481</v>
      </c>
      <c r="Z24" t="s">
        <v>482</v>
      </c>
      <c r="AD24" s="29" t="s">
        <v>483</v>
      </c>
      <c r="AF24" s="32" t="s">
        <v>484</v>
      </c>
    </row>
    <row r="25" spans="3:32">
      <c r="C25" t="s">
        <v>485</v>
      </c>
      <c r="E25" t="s">
        <v>486</v>
      </c>
      <c r="V25" s="44" t="s">
        <v>487</v>
      </c>
      <c r="X25" t="s">
        <v>488</v>
      </c>
      <c r="Z25" t="s">
        <v>489</v>
      </c>
      <c r="AD25" s="28" t="s">
        <v>490</v>
      </c>
      <c r="AF25" s="33" t="s">
        <v>491</v>
      </c>
    </row>
    <row r="26" spans="3:32">
      <c r="C26" t="s">
        <v>492</v>
      </c>
      <c r="E26" t="s">
        <v>493</v>
      </c>
      <c r="G26" s="4"/>
      <c r="H26" s="5"/>
      <c r="I26" s="5"/>
      <c r="J26" s="5"/>
      <c r="K26" s="5"/>
      <c r="L26" s="5"/>
      <c r="M26" s="5"/>
      <c r="V26" s="45" t="s">
        <v>494</v>
      </c>
      <c r="X26" t="s">
        <v>495</v>
      </c>
      <c r="Z26" t="s">
        <v>496</v>
      </c>
      <c r="AD26" s="29" t="s">
        <v>497</v>
      </c>
      <c r="AF26" s="32" t="s">
        <v>498</v>
      </c>
    </row>
    <row r="27" spans="3:32">
      <c r="C27" t="s">
        <v>499</v>
      </c>
      <c r="E27" t="s">
        <v>500</v>
      </c>
      <c r="G27" s="4"/>
      <c r="H27" s="5"/>
      <c r="I27" s="5"/>
      <c r="J27" s="5"/>
      <c r="K27" s="5"/>
      <c r="L27" s="5"/>
      <c r="M27" s="5"/>
      <c r="X27" t="s">
        <v>501</v>
      </c>
      <c r="Z27" t="s">
        <v>502</v>
      </c>
      <c r="AD27" s="28" t="s">
        <v>503</v>
      </c>
      <c r="AF27" s="33" t="s">
        <v>453</v>
      </c>
    </row>
    <row r="28" spans="3:32">
      <c r="C28" t="s">
        <v>504</v>
      </c>
      <c r="E28" t="s">
        <v>505</v>
      </c>
      <c r="G28" s="4"/>
      <c r="H28" s="5"/>
      <c r="I28" s="5"/>
      <c r="J28" s="5"/>
      <c r="K28" s="5"/>
      <c r="L28" s="5"/>
      <c r="M28" s="5"/>
      <c r="X28" t="s">
        <v>506</v>
      </c>
      <c r="Z28" t="s">
        <v>507</v>
      </c>
      <c r="AD28" s="29" t="s">
        <v>508</v>
      </c>
      <c r="AF28" s="32" t="s">
        <v>509</v>
      </c>
    </row>
    <row r="29" spans="3:32">
      <c r="C29" t="s">
        <v>510</v>
      </c>
      <c r="E29" t="s">
        <v>511</v>
      </c>
      <c r="G29" s="4"/>
      <c r="H29" s="5"/>
      <c r="I29" s="5"/>
      <c r="J29" s="5"/>
      <c r="K29" s="5"/>
      <c r="L29" s="5"/>
      <c r="M29" s="5"/>
      <c r="X29" t="s">
        <v>512</v>
      </c>
      <c r="Z29" t="s">
        <v>513</v>
      </c>
      <c r="AD29" s="28" t="s">
        <v>514</v>
      </c>
      <c r="AF29" s="33" t="s">
        <v>515</v>
      </c>
    </row>
    <row r="30" spans="3:32">
      <c r="C30" t="s">
        <v>516</v>
      </c>
      <c r="E30" t="s">
        <v>88</v>
      </c>
      <c r="X30" t="s">
        <v>517</v>
      </c>
      <c r="Z30" t="s">
        <v>518</v>
      </c>
      <c r="AD30" s="29" t="s">
        <v>519</v>
      </c>
      <c r="AF30" s="32" t="s">
        <v>520</v>
      </c>
    </row>
    <row r="31" spans="3:32">
      <c r="C31" t="s">
        <v>112</v>
      </c>
      <c r="E31" t="s">
        <v>521</v>
      </c>
      <c r="G31" s="4"/>
      <c r="H31" s="5"/>
      <c r="I31" s="5"/>
      <c r="J31" s="5"/>
      <c r="K31" s="5"/>
      <c r="L31" s="5"/>
      <c r="M31" s="5"/>
      <c r="X31" t="s">
        <v>522</v>
      </c>
      <c r="Z31" t="s">
        <v>523</v>
      </c>
      <c r="AD31" s="28" t="s">
        <v>524</v>
      </c>
      <c r="AF31" s="32" t="s">
        <v>525</v>
      </c>
    </row>
    <row r="32" spans="3:32">
      <c r="E32" t="s">
        <v>526</v>
      </c>
      <c r="X32" t="s">
        <v>527</v>
      </c>
      <c r="Z32" t="s">
        <v>528</v>
      </c>
      <c r="AD32" s="29" t="s">
        <v>529</v>
      </c>
      <c r="AF32" s="33" t="s">
        <v>530</v>
      </c>
    </row>
    <row r="33" spans="5:32">
      <c r="E33" t="s">
        <v>531</v>
      </c>
      <c r="X33" t="s">
        <v>532</v>
      </c>
      <c r="Z33" t="s">
        <v>130</v>
      </c>
      <c r="AD33" s="28" t="s">
        <v>533</v>
      </c>
      <c r="AF33" s="32" t="s">
        <v>534</v>
      </c>
    </row>
    <row r="34" spans="5:32">
      <c r="E34" t="s">
        <v>535</v>
      </c>
      <c r="X34" t="s">
        <v>536</v>
      </c>
      <c r="Z34" t="s">
        <v>537</v>
      </c>
      <c r="AD34" s="29" t="s">
        <v>538</v>
      </c>
      <c r="AF34" s="33" t="s">
        <v>539</v>
      </c>
    </row>
    <row r="35" spans="5:32">
      <c r="E35" t="s">
        <v>540</v>
      </c>
      <c r="X35" t="s">
        <v>541</v>
      </c>
      <c r="Z35" t="s">
        <v>542</v>
      </c>
      <c r="AD35" s="28" t="s">
        <v>543</v>
      </c>
      <c r="AF35" s="32" t="s">
        <v>544</v>
      </c>
    </row>
    <row r="36" spans="5:32">
      <c r="E36" t="s">
        <v>545</v>
      </c>
      <c r="X36" t="s">
        <v>546</v>
      </c>
      <c r="Z36" t="s">
        <v>547</v>
      </c>
      <c r="AD36" s="29" t="s">
        <v>548</v>
      </c>
      <c r="AF36" s="33" t="s">
        <v>154</v>
      </c>
    </row>
    <row r="37" spans="5:32">
      <c r="X37" t="s">
        <v>122</v>
      </c>
      <c r="Z37" t="s">
        <v>549</v>
      </c>
      <c r="AD37" s="28" t="s">
        <v>550</v>
      </c>
      <c r="AF37" s="32" t="s">
        <v>551</v>
      </c>
    </row>
    <row r="38" spans="5:32">
      <c r="X38" t="s">
        <v>552</v>
      </c>
      <c r="Z38" t="s">
        <v>553</v>
      </c>
      <c r="AD38" s="29" t="s">
        <v>554</v>
      </c>
      <c r="AF38" s="33" t="s">
        <v>555</v>
      </c>
    </row>
    <row r="39" spans="5:32">
      <c r="X39" t="s">
        <v>556</v>
      </c>
      <c r="Z39" t="s">
        <v>557</v>
      </c>
      <c r="AD39" s="28" t="s">
        <v>558</v>
      </c>
      <c r="AF39" s="32" t="s">
        <v>559</v>
      </c>
    </row>
    <row r="40" spans="5:32">
      <c r="X40" t="s">
        <v>560</v>
      </c>
      <c r="Z40" t="s">
        <v>561</v>
      </c>
      <c r="AD40" s="29" t="s">
        <v>562</v>
      </c>
      <c r="AF40" s="33" t="s">
        <v>563</v>
      </c>
    </row>
    <row r="41" spans="5:32">
      <c r="X41" t="s">
        <v>564</v>
      </c>
      <c r="Z41" t="s">
        <v>565</v>
      </c>
      <c r="AD41" s="29" t="s">
        <v>566</v>
      </c>
      <c r="AF41" s="32" t="s">
        <v>567</v>
      </c>
    </row>
    <row r="42" spans="5:32">
      <c r="X42" t="s">
        <v>568</v>
      </c>
      <c r="Z42" t="s">
        <v>569</v>
      </c>
      <c r="AD42" s="28" t="s">
        <v>570</v>
      </c>
      <c r="AF42" s="33" t="s">
        <v>571</v>
      </c>
    </row>
    <row r="43" spans="5:32">
      <c r="X43" t="s">
        <v>572</v>
      </c>
      <c r="Z43" s="39" t="s">
        <v>573</v>
      </c>
      <c r="AD43" s="28" t="s">
        <v>574</v>
      </c>
      <c r="AF43" s="33" t="s">
        <v>575</v>
      </c>
    </row>
    <row r="44" spans="5:32" ht="30">
      <c r="X44" t="s">
        <v>576</v>
      </c>
      <c r="Z44" s="40" t="s">
        <v>577</v>
      </c>
      <c r="AD44" s="29" t="s">
        <v>578</v>
      </c>
      <c r="AF44" s="33" t="s">
        <v>151</v>
      </c>
    </row>
    <row r="45" spans="5:32">
      <c r="X45" t="s">
        <v>579</v>
      </c>
      <c r="Z45" t="s">
        <v>580</v>
      </c>
      <c r="AD45" s="28" t="s">
        <v>581</v>
      </c>
      <c r="AF45" s="32" t="s">
        <v>582</v>
      </c>
    </row>
    <row r="46" spans="5:32">
      <c r="X46" t="s">
        <v>583</v>
      </c>
      <c r="Z46" s="39" t="s">
        <v>584</v>
      </c>
      <c r="AD46" s="29" t="s">
        <v>585</v>
      </c>
      <c r="AF46" s="33" t="s">
        <v>586</v>
      </c>
    </row>
    <row r="47" spans="5:32">
      <c r="X47" t="s">
        <v>587</v>
      </c>
      <c r="Z47" s="39" t="s">
        <v>588</v>
      </c>
      <c r="AD47" s="28" t="s">
        <v>589</v>
      </c>
      <c r="AF47" s="32" t="s">
        <v>590</v>
      </c>
    </row>
    <row r="48" spans="5:32" ht="30">
      <c r="X48" t="s">
        <v>591</v>
      </c>
      <c r="Z48" s="39" t="s">
        <v>592</v>
      </c>
      <c r="AD48" s="29" t="s">
        <v>593</v>
      </c>
      <c r="AF48" s="32" t="s">
        <v>594</v>
      </c>
    </row>
    <row r="49" spans="7:32">
      <c r="X49" t="s">
        <v>595</v>
      </c>
      <c r="Z49" s="39" t="s">
        <v>596</v>
      </c>
      <c r="AD49" s="28" t="s">
        <v>597</v>
      </c>
      <c r="AF49" s="33" t="s">
        <v>152</v>
      </c>
    </row>
    <row r="50" spans="7:32">
      <c r="X50" t="s">
        <v>598</v>
      </c>
      <c r="Z50" t="s">
        <v>599</v>
      </c>
      <c r="AD50" s="29" t="s">
        <v>600</v>
      </c>
      <c r="AF50" s="32" t="s">
        <v>601</v>
      </c>
    </row>
    <row r="51" spans="7:32">
      <c r="X51" t="s">
        <v>602</v>
      </c>
      <c r="Z51" t="s">
        <v>603</v>
      </c>
      <c r="AD51" s="28" t="s">
        <v>604</v>
      </c>
      <c r="AF51" s="33" t="s">
        <v>605</v>
      </c>
    </row>
    <row r="52" spans="7:32">
      <c r="X52" t="s">
        <v>606</v>
      </c>
      <c r="Z52" t="s">
        <v>607</v>
      </c>
      <c r="AD52" s="29" t="s">
        <v>608</v>
      </c>
      <c r="AF52" s="32" t="s">
        <v>609</v>
      </c>
    </row>
    <row r="53" spans="7:32" ht="16.5">
      <c r="X53" t="s">
        <v>610</v>
      </c>
      <c r="Z53" s="42" t="s">
        <v>611</v>
      </c>
      <c r="AD53" s="28" t="s">
        <v>612</v>
      </c>
      <c r="AF53" s="33" t="s">
        <v>613</v>
      </c>
    </row>
    <row r="54" spans="7:32" ht="16.5">
      <c r="G54" s="4"/>
      <c r="H54" s="5"/>
      <c r="I54" s="5"/>
      <c r="J54" s="5"/>
      <c r="K54" s="5"/>
      <c r="L54" s="5"/>
      <c r="M54" s="5"/>
      <c r="X54" t="s">
        <v>614</v>
      </c>
      <c r="Z54" s="42" t="s">
        <v>615</v>
      </c>
      <c r="AD54" s="29" t="s">
        <v>616</v>
      </c>
      <c r="AF54" s="32" t="s">
        <v>617</v>
      </c>
    </row>
    <row r="55" spans="7:32" ht="16.5">
      <c r="G55" s="4"/>
      <c r="H55" s="5"/>
      <c r="I55" s="5"/>
      <c r="J55" s="5"/>
      <c r="K55" s="5"/>
      <c r="L55" s="5"/>
      <c r="M55" s="5"/>
      <c r="X55" t="s">
        <v>618</v>
      </c>
      <c r="Z55" s="42" t="s">
        <v>619</v>
      </c>
      <c r="AD55" s="28" t="s">
        <v>620</v>
      </c>
      <c r="AF55" s="33" t="s">
        <v>621</v>
      </c>
    </row>
    <row r="56" spans="7:32" ht="16.5">
      <c r="G56" s="4"/>
      <c r="H56" s="5"/>
      <c r="I56" s="5"/>
      <c r="J56" s="5"/>
      <c r="K56" s="5"/>
      <c r="L56" s="5"/>
      <c r="M56" s="5"/>
      <c r="X56" t="s">
        <v>622</v>
      </c>
      <c r="Z56" s="42" t="s">
        <v>623</v>
      </c>
      <c r="AD56" s="29" t="s">
        <v>624</v>
      </c>
      <c r="AF56" s="33" t="s">
        <v>625</v>
      </c>
    </row>
    <row r="57" spans="7:32" ht="16.5">
      <c r="X57" t="s">
        <v>626</v>
      </c>
      <c r="Z57" s="42" t="s">
        <v>627</v>
      </c>
      <c r="AD57" s="28" t="s">
        <v>628</v>
      </c>
      <c r="AF57" s="33" t="s">
        <v>629</v>
      </c>
    </row>
    <row r="58" spans="7:32" ht="16.5">
      <c r="X58" t="s">
        <v>630</v>
      </c>
      <c r="Z58" s="42" t="s">
        <v>631</v>
      </c>
      <c r="AD58" s="29" t="s">
        <v>632</v>
      </c>
      <c r="AF58" s="32" t="s">
        <v>633</v>
      </c>
    </row>
    <row r="59" spans="7:32" ht="16.5">
      <c r="X59" t="s">
        <v>634</v>
      </c>
      <c r="Z59" s="42" t="s">
        <v>635</v>
      </c>
      <c r="AD59" s="28" t="s">
        <v>636</v>
      </c>
      <c r="AF59" s="33" t="s">
        <v>637</v>
      </c>
    </row>
    <row r="60" spans="7:32" ht="16.5">
      <c r="X60" t="s">
        <v>638</v>
      </c>
      <c r="Z60" s="42" t="s">
        <v>639</v>
      </c>
      <c r="AD60" s="29" t="s">
        <v>640</v>
      </c>
      <c r="AF60" s="33" t="s">
        <v>641</v>
      </c>
    </row>
    <row r="61" spans="7:32" ht="16.5">
      <c r="X61" t="s">
        <v>642</v>
      </c>
      <c r="Z61" s="42" t="s">
        <v>643</v>
      </c>
      <c r="AD61" s="28" t="s">
        <v>644</v>
      </c>
      <c r="AF61" s="32" t="s">
        <v>645</v>
      </c>
    </row>
    <row r="62" spans="7:32" ht="16.5">
      <c r="X62" t="s">
        <v>119</v>
      </c>
      <c r="Z62" s="42" t="s">
        <v>646</v>
      </c>
      <c r="AD62" s="28" t="s">
        <v>647</v>
      </c>
      <c r="AF62" s="33" t="s">
        <v>648</v>
      </c>
    </row>
    <row r="63" spans="7:32" ht="16.5">
      <c r="X63" t="s">
        <v>649</v>
      </c>
      <c r="Z63" s="42" t="s">
        <v>650</v>
      </c>
      <c r="AD63" s="29" t="s">
        <v>651</v>
      </c>
      <c r="AF63" s="32" t="s">
        <v>652</v>
      </c>
    </row>
    <row r="64" spans="7:32" ht="16.5">
      <c r="X64" t="s">
        <v>653</v>
      </c>
      <c r="Z64" s="42" t="s">
        <v>654</v>
      </c>
      <c r="AD64" s="28" t="s">
        <v>655</v>
      </c>
      <c r="AF64" s="33" t="s">
        <v>656</v>
      </c>
    </row>
    <row r="65" spans="24:32" ht="30.75">
      <c r="X65" t="s">
        <v>657</v>
      </c>
      <c r="Z65" s="42" t="s">
        <v>658</v>
      </c>
      <c r="AD65" s="29" t="s">
        <v>659</v>
      </c>
      <c r="AF65" s="32" t="s">
        <v>660</v>
      </c>
    </row>
    <row r="66" spans="24:32" ht="16.5">
      <c r="X66" t="s">
        <v>661</v>
      </c>
      <c r="Z66" s="42" t="s">
        <v>662</v>
      </c>
      <c r="AD66" s="28" t="s">
        <v>663</v>
      </c>
      <c r="AF66" s="33" t="s">
        <v>664</v>
      </c>
    </row>
    <row r="67" spans="24:32" ht="16.5">
      <c r="X67" t="s">
        <v>665</v>
      </c>
      <c r="Z67" s="42" t="s">
        <v>666</v>
      </c>
      <c r="AD67" s="29" t="s">
        <v>667</v>
      </c>
      <c r="AF67" s="32" t="s">
        <v>668</v>
      </c>
    </row>
    <row r="68" spans="24:32" ht="16.5">
      <c r="X68" t="s">
        <v>669</v>
      </c>
      <c r="Z68" s="42" t="s">
        <v>134</v>
      </c>
      <c r="AD68" s="28" t="s">
        <v>670</v>
      </c>
      <c r="AF68" s="33" t="s">
        <v>671</v>
      </c>
    </row>
    <row r="69" spans="24:32" ht="16.5">
      <c r="X69" t="s">
        <v>672</v>
      </c>
      <c r="Z69" s="42" t="s">
        <v>673</v>
      </c>
      <c r="AD69" s="29" t="s">
        <v>674</v>
      </c>
      <c r="AF69" s="32" t="s">
        <v>675</v>
      </c>
    </row>
    <row r="70" spans="24:32" ht="16.5">
      <c r="X70" t="s">
        <v>124</v>
      </c>
      <c r="Z70" s="42" t="s">
        <v>676</v>
      </c>
      <c r="AD70" s="28" t="s">
        <v>677</v>
      </c>
      <c r="AF70" s="33" t="s">
        <v>678</v>
      </c>
    </row>
    <row r="71" spans="24:32" ht="16.5">
      <c r="X71" t="s">
        <v>679</v>
      </c>
      <c r="Z71" s="42" t="s">
        <v>680</v>
      </c>
      <c r="AD71" s="29" t="s">
        <v>681</v>
      </c>
      <c r="AF71" s="32" t="s">
        <v>682</v>
      </c>
    </row>
    <row r="72" spans="24:32" ht="16.5">
      <c r="X72" t="s">
        <v>683</v>
      </c>
      <c r="Z72" s="42" t="s">
        <v>684</v>
      </c>
      <c r="AD72" s="28" t="s">
        <v>685</v>
      </c>
      <c r="AF72" s="33" t="s">
        <v>686</v>
      </c>
    </row>
    <row r="73" spans="24:32" ht="16.5">
      <c r="X73" t="s">
        <v>687</v>
      </c>
      <c r="Z73" s="42" t="s">
        <v>688</v>
      </c>
      <c r="AD73" s="29" t="s">
        <v>689</v>
      </c>
      <c r="AF73" s="33" t="s">
        <v>690</v>
      </c>
    </row>
    <row r="74" spans="24:32" ht="16.5">
      <c r="X74" t="s">
        <v>691</v>
      </c>
      <c r="Z74" s="42" t="s">
        <v>692</v>
      </c>
      <c r="AD74" s="28" t="s">
        <v>693</v>
      </c>
      <c r="AF74" s="33" t="s">
        <v>694</v>
      </c>
    </row>
    <row r="75" spans="24:32" ht="16.5">
      <c r="X75" t="s">
        <v>488</v>
      </c>
      <c r="Z75" s="42" t="s">
        <v>695</v>
      </c>
      <c r="AD75" s="29" t="s">
        <v>696</v>
      </c>
      <c r="AF75" s="32" t="s">
        <v>697</v>
      </c>
    </row>
    <row r="76" spans="24:32" ht="16.5">
      <c r="X76" t="s">
        <v>698</v>
      </c>
      <c r="Z76" s="42" t="s">
        <v>699</v>
      </c>
      <c r="AD76" s="28" t="s">
        <v>700</v>
      </c>
      <c r="AF76" s="33" t="s">
        <v>701</v>
      </c>
    </row>
    <row r="77" spans="24:32" ht="16.5">
      <c r="X77" t="s">
        <v>702</v>
      </c>
      <c r="Z77" s="47" t="s">
        <v>703</v>
      </c>
      <c r="AD77" s="29" t="s">
        <v>704</v>
      </c>
      <c r="AF77" s="32" t="s">
        <v>705</v>
      </c>
    </row>
    <row r="78" spans="24:32">
      <c r="X78" t="s">
        <v>706</v>
      </c>
      <c r="Z78" s="50" t="s">
        <v>707</v>
      </c>
      <c r="AD78" s="28" t="s">
        <v>708</v>
      </c>
      <c r="AF78" s="33" t="s">
        <v>709</v>
      </c>
    </row>
    <row r="79" spans="24:32">
      <c r="X79" t="s">
        <v>710</v>
      </c>
      <c r="Z79" t="s">
        <v>135</v>
      </c>
      <c r="AD79" s="29" t="s">
        <v>711</v>
      </c>
      <c r="AF79" s="32" t="s">
        <v>712</v>
      </c>
    </row>
    <row r="80" spans="24:32">
      <c r="X80" t="s">
        <v>713</v>
      </c>
      <c r="Z80" s="51" t="s">
        <v>122</v>
      </c>
      <c r="AD80" s="28" t="s">
        <v>714</v>
      </c>
      <c r="AF80" s="33" t="s">
        <v>715</v>
      </c>
    </row>
    <row r="81" spans="24:32">
      <c r="X81" t="s">
        <v>716</v>
      </c>
      <c r="Z81" s="52" t="s">
        <v>717</v>
      </c>
      <c r="AD81" s="29" t="s">
        <v>718</v>
      </c>
      <c r="AF81" s="32" t="s">
        <v>719</v>
      </c>
    </row>
    <row r="82" spans="24:32">
      <c r="X82" t="s">
        <v>720</v>
      </c>
      <c r="Z82" s="50" t="s">
        <v>721</v>
      </c>
      <c r="AD82" s="28" t="s">
        <v>722</v>
      </c>
      <c r="AF82" s="32" t="s">
        <v>723</v>
      </c>
    </row>
    <row r="83" spans="24:32">
      <c r="X83" t="s">
        <v>724</v>
      </c>
      <c r="AD83" s="29" t="s">
        <v>725</v>
      </c>
      <c r="AF83" s="33" t="s">
        <v>726</v>
      </c>
    </row>
    <row r="84" spans="24:32">
      <c r="X84" t="s">
        <v>727</v>
      </c>
      <c r="AD84" s="28" t="s">
        <v>728</v>
      </c>
      <c r="AF84" s="33" t="s">
        <v>729</v>
      </c>
    </row>
    <row r="85" spans="24:32">
      <c r="X85" t="s">
        <v>730</v>
      </c>
      <c r="AD85" s="29" t="s">
        <v>731</v>
      </c>
      <c r="AF85" s="32" t="s">
        <v>732</v>
      </c>
    </row>
    <row r="86" spans="24:32">
      <c r="X86" t="s">
        <v>733</v>
      </c>
      <c r="AD86" s="28" t="s">
        <v>734</v>
      </c>
      <c r="AF86" s="33" t="s">
        <v>156</v>
      </c>
    </row>
    <row r="87" spans="24:32" ht="30">
      <c r="X87" t="s">
        <v>735</v>
      </c>
      <c r="AD87" s="29" t="s">
        <v>736</v>
      </c>
      <c r="AF87" s="32" t="s">
        <v>737</v>
      </c>
    </row>
    <row r="88" spans="24:32">
      <c r="X88" t="s">
        <v>738</v>
      </c>
      <c r="AD88" s="28" t="s">
        <v>739</v>
      </c>
      <c r="AF88" s="33" t="s">
        <v>740</v>
      </c>
    </row>
    <row r="89" spans="24:32">
      <c r="X89" t="s">
        <v>741</v>
      </c>
      <c r="AD89" s="29" t="s">
        <v>742</v>
      </c>
      <c r="AF89" s="32" t="s">
        <v>743</v>
      </c>
    </row>
    <row r="90" spans="24:32">
      <c r="X90" t="s">
        <v>744</v>
      </c>
      <c r="AD90" s="28" t="s">
        <v>745</v>
      </c>
      <c r="AF90" s="32" t="s">
        <v>746</v>
      </c>
    </row>
    <row r="91" spans="24:32">
      <c r="X91" t="s">
        <v>747</v>
      </c>
      <c r="AD91" s="29" t="s">
        <v>748</v>
      </c>
      <c r="AF91" s="32" t="s">
        <v>749</v>
      </c>
    </row>
    <row r="92" spans="24:32">
      <c r="X92" t="s">
        <v>750</v>
      </c>
      <c r="AD92" s="28" t="s">
        <v>751</v>
      </c>
      <c r="AF92" s="33" t="s">
        <v>752</v>
      </c>
    </row>
    <row r="93" spans="24:32">
      <c r="X93" t="s">
        <v>753</v>
      </c>
      <c r="AD93" s="29" t="s">
        <v>754</v>
      </c>
      <c r="AF93" s="32" t="s">
        <v>755</v>
      </c>
    </row>
    <row r="94" spans="24:32">
      <c r="X94" t="s">
        <v>756</v>
      </c>
      <c r="AD94" s="28" t="s">
        <v>757</v>
      </c>
      <c r="AF94" s="33" t="s">
        <v>758</v>
      </c>
    </row>
    <row r="95" spans="24:32" ht="30">
      <c r="X95" t="s">
        <v>759</v>
      </c>
      <c r="AD95" s="29" t="s">
        <v>760</v>
      </c>
      <c r="AF95" s="32" t="s">
        <v>157</v>
      </c>
    </row>
    <row r="96" spans="24:32">
      <c r="X96" t="s">
        <v>761</v>
      </c>
      <c r="AD96" s="28" t="s">
        <v>762</v>
      </c>
      <c r="AF96" s="33" t="s">
        <v>719</v>
      </c>
    </row>
    <row r="97" spans="24:32" ht="30">
      <c r="X97" t="s">
        <v>763</v>
      </c>
      <c r="AD97" s="29" t="s">
        <v>764</v>
      </c>
      <c r="AF97" s="32" t="s">
        <v>765</v>
      </c>
    </row>
    <row r="98" spans="24:32" ht="30">
      <c r="X98" t="s">
        <v>766</v>
      </c>
      <c r="AD98" s="28" t="s">
        <v>767</v>
      </c>
      <c r="AF98" s="32" t="s">
        <v>768</v>
      </c>
    </row>
    <row r="99" spans="24:32">
      <c r="X99" t="s">
        <v>769</v>
      </c>
      <c r="AD99" s="29" t="s">
        <v>770</v>
      </c>
      <c r="AF99" s="33" t="s">
        <v>771</v>
      </c>
    </row>
    <row r="100" spans="24:32">
      <c r="X100" t="s">
        <v>772</v>
      </c>
      <c r="AD100" s="28" t="s">
        <v>773</v>
      </c>
      <c r="AF100" s="32" t="s">
        <v>774</v>
      </c>
    </row>
    <row r="101" spans="24:32">
      <c r="X101" t="s">
        <v>775</v>
      </c>
      <c r="AD101" s="29" t="s">
        <v>776</v>
      </c>
      <c r="AF101" s="33" t="s">
        <v>777</v>
      </c>
    </row>
    <row r="102" spans="24:32">
      <c r="X102" t="s">
        <v>778</v>
      </c>
      <c r="AD102" s="28" t="s">
        <v>779</v>
      </c>
      <c r="AF102" s="32" t="s">
        <v>777</v>
      </c>
    </row>
    <row r="103" spans="24:32">
      <c r="X103" t="s">
        <v>780</v>
      </c>
      <c r="AD103" s="29" t="s">
        <v>781</v>
      </c>
      <c r="AF103" s="32" t="s">
        <v>782</v>
      </c>
    </row>
    <row r="104" spans="24:32">
      <c r="X104" t="s">
        <v>783</v>
      </c>
      <c r="AD104" s="28" t="s">
        <v>784</v>
      </c>
      <c r="AF104" s="33" t="s">
        <v>785</v>
      </c>
    </row>
    <row r="105" spans="24:32">
      <c r="X105" t="s">
        <v>786</v>
      </c>
      <c r="AD105" s="29" t="s">
        <v>787</v>
      </c>
      <c r="AF105" s="32" t="s">
        <v>788</v>
      </c>
    </row>
    <row r="106" spans="24:32">
      <c r="X106" t="s">
        <v>789</v>
      </c>
      <c r="AD106" s="28" t="s">
        <v>790</v>
      </c>
      <c r="AF106" s="33" t="s">
        <v>791</v>
      </c>
    </row>
    <row r="107" spans="24:32">
      <c r="X107" t="s">
        <v>792</v>
      </c>
      <c r="AD107" s="29" t="s">
        <v>793</v>
      </c>
      <c r="AF107" s="32" t="s">
        <v>794</v>
      </c>
    </row>
    <row r="108" spans="24:32" ht="45">
      <c r="X108" t="s">
        <v>795</v>
      </c>
      <c r="AD108" s="28" t="s">
        <v>796</v>
      </c>
      <c r="AF108" s="33" t="s">
        <v>797</v>
      </c>
    </row>
    <row r="109" spans="24:32" ht="30">
      <c r="X109" t="s">
        <v>798</v>
      </c>
      <c r="AD109" s="29" t="s">
        <v>799</v>
      </c>
      <c r="AF109" s="32" t="s">
        <v>800</v>
      </c>
    </row>
    <row r="110" spans="24:32" ht="30">
      <c r="X110" t="s">
        <v>801</v>
      </c>
      <c r="AD110" s="28" t="s">
        <v>802</v>
      </c>
      <c r="AF110" s="33" t="s">
        <v>803</v>
      </c>
    </row>
    <row r="111" spans="24:32" ht="30">
      <c r="X111" t="s">
        <v>804</v>
      </c>
      <c r="AD111" s="29" t="s">
        <v>805</v>
      </c>
      <c r="AF111" s="32" t="s">
        <v>806</v>
      </c>
    </row>
    <row r="112" spans="24:32" ht="30">
      <c r="X112" t="s">
        <v>807</v>
      </c>
      <c r="AD112" s="28" t="s">
        <v>808</v>
      </c>
      <c r="AF112" s="33" t="s">
        <v>809</v>
      </c>
    </row>
    <row r="113" spans="24:32" ht="30">
      <c r="X113" t="s">
        <v>810</v>
      </c>
      <c r="AD113" s="29" t="s">
        <v>811</v>
      </c>
      <c r="AF113" s="32" t="s">
        <v>812</v>
      </c>
    </row>
    <row r="114" spans="24:32">
      <c r="X114" t="s">
        <v>813</v>
      </c>
      <c r="AD114" s="28" t="s">
        <v>814</v>
      </c>
      <c r="AF114" s="33" t="s">
        <v>815</v>
      </c>
    </row>
    <row r="115" spans="24:32">
      <c r="X115" t="s">
        <v>816</v>
      </c>
      <c r="AD115" s="29" t="s">
        <v>817</v>
      </c>
      <c r="AF115" s="32" t="s">
        <v>818</v>
      </c>
    </row>
    <row r="116" spans="24:32">
      <c r="X116" t="s">
        <v>819</v>
      </c>
      <c r="AD116" s="28" t="s">
        <v>820</v>
      </c>
      <c r="AF116" s="33" t="s">
        <v>821</v>
      </c>
    </row>
    <row r="117" spans="24:32">
      <c r="X117" t="s">
        <v>822</v>
      </c>
      <c r="AD117" s="29" t="s">
        <v>823</v>
      </c>
      <c r="AF117" s="32" t="s">
        <v>824</v>
      </c>
    </row>
    <row r="118" spans="24:32">
      <c r="X118" t="s">
        <v>825</v>
      </c>
      <c r="AD118" s="28" t="s">
        <v>826</v>
      </c>
      <c r="AF118" s="33" t="s">
        <v>827</v>
      </c>
    </row>
    <row r="119" spans="24:32" ht="30">
      <c r="X119" t="s">
        <v>828</v>
      </c>
      <c r="AD119" s="29" t="s">
        <v>829</v>
      </c>
      <c r="AF119" s="32" t="s">
        <v>830</v>
      </c>
    </row>
    <row r="120" spans="24:32">
      <c r="X120" t="s">
        <v>831</v>
      </c>
      <c r="AD120" s="28" t="s">
        <v>832</v>
      </c>
      <c r="AF120" s="33" t="s">
        <v>833</v>
      </c>
    </row>
    <row r="121" spans="24:32">
      <c r="X121" t="s">
        <v>834</v>
      </c>
      <c r="AD121" s="29" t="s">
        <v>835</v>
      </c>
      <c r="AF121" s="32" t="s">
        <v>836</v>
      </c>
    </row>
    <row r="122" spans="24:32">
      <c r="X122" t="s">
        <v>837</v>
      </c>
      <c r="AD122" s="28" t="s">
        <v>838</v>
      </c>
      <c r="AF122" s="33" t="s">
        <v>839</v>
      </c>
    </row>
    <row r="123" spans="24:32">
      <c r="X123" t="s">
        <v>840</v>
      </c>
      <c r="AD123" s="29" t="s">
        <v>841</v>
      </c>
      <c r="AF123" s="32" t="s">
        <v>842</v>
      </c>
    </row>
    <row r="124" spans="24:32">
      <c r="X124" t="s">
        <v>843</v>
      </c>
      <c r="AD124" s="28" t="s">
        <v>844</v>
      </c>
      <c r="AF124" s="33" t="s">
        <v>845</v>
      </c>
    </row>
    <row r="125" spans="24:32">
      <c r="X125" t="s">
        <v>846</v>
      </c>
      <c r="AD125" s="29" t="s">
        <v>847</v>
      </c>
      <c r="AF125" s="33" t="s">
        <v>848</v>
      </c>
    </row>
    <row r="126" spans="24:32">
      <c r="X126" t="s">
        <v>849</v>
      </c>
      <c r="AD126" s="28" t="s">
        <v>850</v>
      </c>
      <c r="AF126" s="32" t="s">
        <v>851</v>
      </c>
    </row>
    <row r="127" spans="24:32">
      <c r="X127" t="s">
        <v>852</v>
      </c>
      <c r="AD127" s="29" t="s">
        <v>853</v>
      </c>
      <c r="AF127" s="32" t="s">
        <v>854</v>
      </c>
    </row>
    <row r="128" spans="24:32">
      <c r="X128" t="s">
        <v>855</v>
      </c>
      <c r="AD128" s="28" t="s">
        <v>856</v>
      </c>
      <c r="AF128" s="32" t="s">
        <v>857</v>
      </c>
    </row>
    <row r="129" spans="24:32">
      <c r="X129" t="s">
        <v>858</v>
      </c>
      <c r="AD129" s="29" t="s">
        <v>859</v>
      </c>
      <c r="AF129" s="33" t="s">
        <v>860</v>
      </c>
    </row>
    <row r="130" spans="24:32">
      <c r="X130" t="s">
        <v>861</v>
      </c>
      <c r="AD130" s="28" t="s">
        <v>862</v>
      </c>
      <c r="AF130" s="32" t="s">
        <v>863</v>
      </c>
    </row>
    <row r="131" spans="24:32">
      <c r="X131" t="s">
        <v>864</v>
      </c>
      <c r="AD131" s="29" t="s">
        <v>865</v>
      </c>
      <c r="AF131" s="33" t="s">
        <v>866</v>
      </c>
    </row>
    <row r="132" spans="24:32">
      <c r="X132" t="s">
        <v>867</v>
      </c>
      <c r="AD132" s="28" t="s">
        <v>868</v>
      </c>
      <c r="AF132" s="32" t="s">
        <v>869</v>
      </c>
    </row>
    <row r="133" spans="24:32">
      <c r="X133" t="s">
        <v>870</v>
      </c>
      <c r="AD133" s="29" t="s">
        <v>871</v>
      </c>
      <c r="AF133" s="33" t="s">
        <v>872</v>
      </c>
    </row>
    <row r="134" spans="24:32" ht="30">
      <c r="X134" t="s">
        <v>873</v>
      </c>
      <c r="AD134" s="28" t="s">
        <v>874</v>
      </c>
      <c r="AF134" s="32" t="s">
        <v>875</v>
      </c>
    </row>
    <row r="135" spans="24:32">
      <c r="X135" t="s">
        <v>876</v>
      </c>
      <c r="AD135" s="29" t="s">
        <v>877</v>
      </c>
      <c r="AF135" s="33" t="s">
        <v>878</v>
      </c>
    </row>
    <row r="136" spans="24:32">
      <c r="X136" t="s">
        <v>879</v>
      </c>
      <c r="AD136" s="28" t="s">
        <v>880</v>
      </c>
      <c r="AF136" s="33" t="s">
        <v>881</v>
      </c>
    </row>
    <row r="137" spans="24:32">
      <c r="X137" t="s">
        <v>882</v>
      </c>
      <c r="AD137" s="29" t="s">
        <v>883</v>
      </c>
      <c r="AF137" s="32" t="s">
        <v>884</v>
      </c>
    </row>
    <row r="138" spans="24:32">
      <c r="X138" t="s">
        <v>885</v>
      </c>
      <c r="AD138" s="28" t="s">
        <v>886</v>
      </c>
      <c r="AF138" s="33" t="s">
        <v>887</v>
      </c>
    </row>
    <row r="139" spans="24:32">
      <c r="X139" t="s">
        <v>888</v>
      </c>
      <c r="AD139" s="29" t="s">
        <v>889</v>
      </c>
      <c r="AF139" s="32" t="s">
        <v>890</v>
      </c>
    </row>
    <row r="140" spans="24:32">
      <c r="X140" t="s">
        <v>891</v>
      </c>
      <c r="AD140" s="28" t="s">
        <v>892</v>
      </c>
      <c r="AF140" s="33" t="s">
        <v>893</v>
      </c>
    </row>
    <row r="141" spans="24:32">
      <c r="X141" t="s">
        <v>894</v>
      </c>
      <c r="AD141" s="29" t="s">
        <v>895</v>
      </c>
      <c r="AF141" s="32" t="s">
        <v>896</v>
      </c>
    </row>
    <row r="142" spans="24:32">
      <c r="X142" t="s">
        <v>897</v>
      </c>
      <c r="AD142" s="28" t="s">
        <v>898</v>
      </c>
      <c r="AF142" s="33" t="s">
        <v>899</v>
      </c>
    </row>
    <row r="143" spans="24:32">
      <c r="X143" t="s">
        <v>900</v>
      </c>
      <c r="AD143" s="29" t="s">
        <v>901</v>
      </c>
      <c r="AF143" s="32" t="s">
        <v>149</v>
      </c>
    </row>
    <row r="144" spans="24:32">
      <c r="X144" t="s">
        <v>902</v>
      </c>
      <c r="AD144" s="28" t="s">
        <v>903</v>
      </c>
      <c r="AF144" s="33" t="s">
        <v>904</v>
      </c>
    </row>
    <row r="145" spans="24:32">
      <c r="X145" t="s">
        <v>905</v>
      </c>
      <c r="AD145" s="29" t="s">
        <v>906</v>
      </c>
      <c r="AF145" s="32" t="s">
        <v>907</v>
      </c>
    </row>
    <row r="146" spans="24:32">
      <c r="X146" t="s">
        <v>908</v>
      </c>
      <c r="AD146" s="28" t="s">
        <v>909</v>
      </c>
      <c r="AF146" s="33" t="s">
        <v>910</v>
      </c>
    </row>
    <row r="147" spans="24:32">
      <c r="X147" t="s">
        <v>911</v>
      </c>
      <c r="AD147" s="29" t="s">
        <v>912</v>
      </c>
      <c r="AF147" s="32" t="s">
        <v>913</v>
      </c>
    </row>
    <row r="148" spans="24:32">
      <c r="X148" t="s">
        <v>914</v>
      </c>
      <c r="AD148" s="28" t="s">
        <v>915</v>
      </c>
      <c r="AF148" s="33" t="s">
        <v>916</v>
      </c>
    </row>
    <row r="149" spans="24:32">
      <c r="X149" t="s">
        <v>917</v>
      </c>
      <c r="AD149" s="29" t="s">
        <v>918</v>
      </c>
      <c r="AF149" s="32" t="s">
        <v>919</v>
      </c>
    </row>
    <row r="150" spans="24:32">
      <c r="X150" t="s">
        <v>920</v>
      </c>
      <c r="AD150" s="28" t="s">
        <v>921</v>
      </c>
      <c r="AF150" s="33" t="s">
        <v>922</v>
      </c>
    </row>
    <row r="151" spans="24:32">
      <c r="X151" t="s">
        <v>923</v>
      </c>
      <c r="AD151" s="29" t="s">
        <v>924</v>
      </c>
      <c r="AF151" s="33" t="s">
        <v>925</v>
      </c>
    </row>
    <row r="152" spans="24:32">
      <c r="X152" t="s">
        <v>926</v>
      </c>
      <c r="AD152" s="28" t="s">
        <v>927</v>
      </c>
      <c r="AF152" s="32" t="s">
        <v>928</v>
      </c>
    </row>
    <row r="153" spans="24:32">
      <c r="X153" t="s">
        <v>929</v>
      </c>
      <c r="AD153" s="28" t="s">
        <v>930</v>
      </c>
      <c r="AF153" s="33" t="s">
        <v>931</v>
      </c>
    </row>
    <row r="154" spans="24:32" ht="30">
      <c r="X154" t="s">
        <v>932</v>
      </c>
      <c r="AD154" s="29" t="s">
        <v>933</v>
      </c>
      <c r="AF154" s="33" t="s">
        <v>934</v>
      </c>
    </row>
    <row r="155" spans="24:32" ht="30">
      <c r="X155" t="s">
        <v>935</v>
      </c>
      <c r="AD155" s="28" t="s">
        <v>936</v>
      </c>
      <c r="AF155" s="32" t="s">
        <v>937</v>
      </c>
    </row>
    <row r="156" spans="24:32">
      <c r="X156" t="s">
        <v>938</v>
      </c>
      <c r="AD156" s="29" t="s">
        <v>939</v>
      </c>
      <c r="AF156" s="33" t="s">
        <v>940</v>
      </c>
    </row>
    <row r="157" spans="24:32">
      <c r="X157" t="s">
        <v>941</v>
      </c>
      <c r="AD157" s="28" t="s">
        <v>942</v>
      </c>
      <c r="AF157" s="33" t="s">
        <v>943</v>
      </c>
    </row>
    <row r="158" spans="24:32">
      <c r="X158" t="s">
        <v>944</v>
      </c>
      <c r="AD158" s="29" t="s">
        <v>945</v>
      </c>
      <c r="AF158" s="32" t="s">
        <v>946</v>
      </c>
    </row>
    <row r="159" spans="24:32">
      <c r="X159" t="s">
        <v>947</v>
      </c>
      <c r="AD159" s="28" t="s">
        <v>948</v>
      </c>
      <c r="AF159" s="33" t="s">
        <v>949</v>
      </c>
    </row>
    <row r="160" spans="24:32">
      <c r="X160" t="s">
        <v>950</v>
      </c>
      <c r="AD160" s="29" t="s">
        <v>951</v>
      </c>
      <c r="AF160" s="34" t="s">
        <v>613</v>
      </c>
    </row>
    <row r="161" spans="24:32">
      <c r="X161" t="s">
        <v>952</v>
      </c>
      <c r="AD161" s="28" t="s">
        <v>953</v>
      </c>
      <c r="AF161" s="33" t="s">
        <v>954</v>
      </c>
    </row>
    <row r="162" spans="24:32">
      <c r="X162" t="s">
        <v>955</v>
      </c>
      <c r="AD162" s="29" t="s">
        <v>956</v>
      </c>
      <c r="AF162" s="33" t="s">
        <v>563</v>
      </c>
    </row>
    <row r="163" spans="24:32">
      <c r="X163" t="s">
        <v>957</v>
      </c>
      <c r="AD163" s="28" t="s">
        <v>958</v>
      </c>
      <c r="AF163" s="41" t="s">
        <v>959</v>
      </c>
    </row>
    <row r="164" spans="24:32">
      <c r="X164" t="s">
        <v>960</v>
      </c>
      <c r="AD164" s="29" t="s">
        <v>961</v>
      </c>
      <c r="AF164" s="43" t="s">
        <v>962</v>
      </c>
    </row>
    <row r="165" spans="24:32" ht="26.25">
      <c r="X165" t="s">
        <v>126</v>
      </c>
      <c r="AD165" s="28" t="s">
        <v>963</v>
      </c>
      <c r="AF165" s="43" t="s">
        <v>964</v>
      </c>
    </row>
    <row r="166" spans="24:32">
      <c r="X166" t="s">
        <v>965</v>
      </c>
      <c r="AD166" s="29" t="s">
        <v>966</v>
      </c>
      <c r="AF166" s="41" t="s">
        <v>967</v>
      </c>
    </row>
    <row r="167" spans="24:32">
      <c r="X167" t="s">
        <v>968</v>
      </c>
      <c r="AD167" s="28" t="s">
        <v>969</v>
      </c>
      <c r="AF167" s="33" t="s">
        <v>156</v>
      </c>
    </row>
    <row r="168" spans="24:32">
      <c r="X168" t="s">
        <v>970</v>
      </c>
      <c r="AD168" s="29" t="s">
        <v>971</v>
      </c>
      <c r="AF168" s="34" t="s">
        <v>972</v>
      </c>
    </row>
    <row r="169" spans="24:32">
      <c r="X169" t="s">
        <v>973</v>
      </c>
      <c r="AD169" s="28" t="s">
        <v>974</v>
      </c>
    </row>
    <row r="170" spans="24:32">
      <c r="X170" t="s">
        <v>975</v>
      </c>
      <c r="AD170" s="29" t="s">
        <v>976</v>
      </c>
    </row>
    <row r="171" spans="24:32">
      <c r="X171" t="s">
        <v>977</v>
      </c>
      <c r="AD171" s="28" t="s">
        <v>978</v>
      </c>
    </row>
    <row r="172" spans="24:32">
      <c r="X172" t="s">
        <v>979</v>
      </c>
      <c r="AD172" s="29" t="s">
        <v>980</v>
      </c>
    </row>
    <row r="173" spans="24:32">
      <c r="X173" t="s">
        <v>981</v>
      </c>
      <c r="AD173" s="28" t="s">
        <v>982</v>
      </c>
    </row>
    <row r="174" spans="24:32">
      <c r="X174" t="s">
        <v>983</v>
      </c>
      <c r="AD174" s="29" t="s">
        <v>984</v>
      </c>
    </row>
    <row r="175" spans="24:32">
      <c r="X175" t="s">
        <v>985</v>
      </c>
      <c r="AD175" s="28" t="s">
        <v>986</v>
      </c>
    </row>
    <row r="176" spans="24:32">
      <c r="X176" t="s">
        <v>987</v>
      </c>
      <c r="AD176" s="29" t="s">
        <v>988</v>
      </c>
    </row>
    <row r="177" spans="24:30">
      <c r="X177" t="s">
        <v>989</v>
      </c>
      <c r="AD177" s="28" t="s">
        <v>990</v>
      </c>
    </row>
    <row r="178" spans="24:30">
      <c r="X178" t="s">
        <v>991</v>
      </c>
      <c r="AD178" s="29" t="s">
        <v>992</v>
      </c>
    </row>
    <row r="179" spans="24:30">
      <c r="X179" t="s">
        <v>993</v>
      </c>
      <c r="AD179" s="28" t="s">
        <v>994</v>
      </c>
    </row>
    <row r="180" spans="24:30">
      <c r="X180" t="s">
        <v>995</v>
      </c>
      <c r="AD180" s="29" t="s">
        <v>996</v>
      </c>
    </row>
    <row r="181" spans="24:30">
      <c r="X181" t="s">
        <v>997</v>
      </c>
      <c r="AD181" s="28" t="s">
        <v>998</v>
      </c>
    </row>
    <row r="182" spans="24:30">
      <c r="X182" t="s">
        <v>999</v>
      </c>
      <c r="AD182" s="29" t="s">
        <v>1000</v>
      </c>
    </row>
    <row r="183" spans="24:30">
      <c r="X183" t="s">
        <v>1001</v>
      </c>
      <c r="AD183" s="28" t="s">
        <v>1002</v>
      </c>
    </row>
    <row r="184" spans="24:30">
      <c r="X184" t="s">
        <v>1003</v>
      </c>
      <c r="AD184" s="29" t="s">
        <v>1004</v>
      </c>
    </row>
    <row r="185" spans="24:30">
      <c r="X185" t="s">
        <v>1005</v>
      </c>
      <c r="AD185" s="28" t="s">
        <v>1006</v>
      </c>
    </row>
    <row r="186" spans="24:30">
      <c r="X186" t="s">
        <v>1007</v>
      </c>
      <c r="AD186" s="29" t="s">
        <v>1008</v>
      </c>
    </row>
    <row r="187" spans="24:30">
      <c r="X187" t="s">
        <v>1009</v>
      </c>
      <c r="AD187" s="28" t="s">
        <v>1010</v>
      </c>
    </row>
    <row r="188" spans="24:30">
      <c r="X188" t="s">
        <v>1011</v>
      </c>
      <c r="AD188" s="29" t="s">
        <v>1012</v>
      </c>
    </row>
    <row r="189" spans="24:30">
      <c r="X189" t="s">
        <v>1013</v>
      </c>
      <c r="AD189" s="28" t="s">
        <v>1014</v>
      </c>
    </row>
    <row r="190" spans="24:30">
      <c r="X190" t="s">
        <v>1015</v>
      </c>
      <c r="AD190" s="29" t="s">
        <v>1016</v>
      </c>
    </row>
    <row r="191" spans="24:30">
      <c r="X191" t="s">
        <v>1017</v>
      </c>
      <c r="AD191" s="29" t="s">
        <v>1018</v>
      </c>
    </row>
    <row r="192" spans="24:30">
      <c r="X192" t="s">
        <v>1019</v>
      </c>
      <c r="AD192" s="28" t="s">
        <v>1020</v>
      </c>
    </row>
    <row r="193" spans="24:30">
      <c r="X193" t="s">
        <v>1021</v>
      </c>
      <c r="AD193" s="29" t="s">
        <v>1022</v>
      </c>
    </row>
    <row r="194" spans="24:30">
      <c r="X194" t="s">
        <v>1023</v>
      </c>
      <c r="AD194" s="28" t="s">
        <v>1024</v>
      </c>
    </row>
    <row r="195" spans="24:30">
      <c r="X195" t="s">
        <v>123</v>
      </c>
      <c r="AD195" s="29" t="s">
        <v>1025</v>
      </c>
    </row>
    <row r="196" spans="24:30">
      <c r="X196" t="s">
        <v>1026</v>
      </c>
      <c r="AD196" s="28" t="s">
        <v>1027</v>
      </c>
    </row>
    <row r="197" spans="24:30">
      <c r="X197" t="s">
        <v>1028</v>
      </c>
      <c r="AD197" s="29" t="s">
        <v>1029</v>
      </c>
    </row>
    <row r="198" spans="24:30">
      <c r="X198" t="s">
        <v>1030</v>
      </c>
      <c r="AD198" s="1" t="s">
        <v>1031</v>
      </c>
    </row>
    <row r="199" spans="24:30">
      <c r="X199" t="s">
        <v>1032</v>
      </c>
      <c r="AD199" s="1" t="s">
        <v>1033</v>
      </c>
    </row>
    <row r="200" spans="24:30">
      <c r="X200" t="s">
        <v>1034</v>
      </c>
      <c r="AD200" s="29" t="s">
        <v>1035</v>
      </c>
    </row>
    <row r="201" spans="24:30">
      <c r="X201" t="s">
        <v>1036</v>
      </c>
      <c r="AD201" s="29" t="s">
        <v>1037</v>
      </c>
    </row>
    <row r="202" spans="24:30">
      <c r="AD202" s="29" t="s">
        <v>1038</v>
      </c>
    </row>
    <row r="203" spans="24:30">
      <c r="AD203" s="29" t="s">
        <v>1039</v>
      </c>
    </row>
    <row r="204" spans="24:30">
      <c r="AD204" s="29" t="s">
        <v>1040</v>
      </c>
    </row>
    <row r="205" spans="24:30">
      <c r="AD205" s="29" t="s">
        <v>1041</v>
      </c>
    </row>
    <row r="206" spans="24:30">
      <c r="AD206" s="29" t="s">
        <v>1042</v>
      </c>
    </row>
    <row r="207" spans="24:30">
      <c r="AD207" s="29" t="s">
        <v>1043</v>
      </c>
    </row>
    <row r="208" spans="24:30">
      <c r="AD208" s="29" t="s">
        <v>1044</v>
      </c>
    </row>
    <row r="209" spans="30:30">
      <c r="AD209" s="29" t="s">
        <v>1045</v>
      </c>
    </row>
    <row r="210" spans="30:30">
      <c r="AD210" s="29" t="s">
        <v>1046</v>
      </c>
    </row>
    <row r="211" spans="30:30">
      <c r="AD211" s="29" t="s">
        <v>1047</v>
      </c>
    </row>
    <row r="212" spans="30:30">
      <c r="AD212" s="29" t="s">
        <v>1047</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Props1.xml><?xml version="1.0" encoding="utf-8"?>
<ds:datastoreItem xmlns:ds="http://schemas.openxmlformats.org/officeDocument/2006/customXml" ds:itemID="{82F064FB-25BB-4D87-BBFC-7184C52AF819}"/>
</file>

<file path=customXml/itemProps2.xml><?xml version="1.0" encoding="utf-8"?>
<ds:datastoreItem xmlns:ds="http://schemas.openxmlformats.org/officeDocument/2006/customXml" ds:itemID="{310EB8B5-CC6F-4844-8188-0089A84585AC}"/>
</file>

<file path=customXml/itemProps3.xml><?xml version="1.0" encoding="utf-8"?>
<ds:datastoreItem xmlns:ds="http://schemas.openxmlformats.org/officeDocument/2006/customXml" ds:itemID="{315CC814-6598-40AC-BD14-10B530638401}"/>
</file>

<file path=customXml/itemProps4.xml><?xml version="1.0" encoding="utf-8"?>
<ds:datastoreItem xmlns:ds="http://schemas.openxmlformats.org/officeDocument/2006/customXml" ds:itemID="{05F8878F-FD0A-40B0-9AC9-D5B5BA8C8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2023-08-08T09:40:23Z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