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JRO/"/>
    </mc:Choice>
  </mc:AlternateContent>
  <xr:revisionPtr revIDLastSave="767" documentId="8_{06BBC3F9-400F-426F-A8E1-7CE324D4859D}" xr6:coauthVersionLast="47" xr6:coauthVersionMax="47" xr10:uidLastSave="{6A002B3F-DE58-4998-B8F0-D9A2F0BDE65D}"/>
  <bookViews>
    <workbookView xWindow="-120" yWindow="-120" windowWidth="29040" windowHeight="15840" tabRatio="781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8" l="1"/>
  <c r="H7" i="8"/>
  <c r="H6" i="8"/>
  <c r="H5" i="8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tc={108D8DE4-E502-48A0-8C45-7669FDA61396}</author>
  </authors>
  <commentList>
    <comment ref="C3" authorId="0" shapeId="0" xr:uid="{108D8DE4-E502-48A0-8C45-7669FDA613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<sst xmlns="http://schemas.openxmlformats.org/spreadsheetml/2006/main" count="1140" uniqueCount="1006">
  <si>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</si>
  <si>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</si>
  <si>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</si>
  <si>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</si>
  <si>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</si>
  <si>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</si>
  <si>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</si>
  <si>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</si>
  <si>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</si>
  <si>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</si>
  <si>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</si>
  <si>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</si>
  <si>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</si>
  <si>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</si>
  <si>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</si>
  <si>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</si>
  <si>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</si>
  <si>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</si>
  <si>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</si>
  <si>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</si>
  <si>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</si>
  <si>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</si>
  <si>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</si>
  <si>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</si>
  <si>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</si>
  <si>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</si>
  <si>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</si>
  <si>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</si>
  <si>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</si>
  <si>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</si>
  <si>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</si>
  <si>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</si>
  <si>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</si>
  <si>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</si>
  <si>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</si>
  <si>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</si>
  <si>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</si>
  <si>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</si>
  <si>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</si>
  <si>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</si>
  <si>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</si>
  <si>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</si>
  <si>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</si>
  <si>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</si>
  <si>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</si>
  <si>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</si>
  <si>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</si>
  <si>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</si>
  <si>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</si>
  <si>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</si>
  <si>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</si>
  <si>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</si>
  <si>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</si>
  <si>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</si>
  <si>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</si>
  <si>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</si>
  <si>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</si>
  <si>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</si>
  <si>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</si>
  <si>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</si>
  <si>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</si>
  <si>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</si>
  <si>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</si>
  <si>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</si>
  <si>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</si>
  <si>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</si>
  <si>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</si>
  <si>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</si>
  <si>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</si>
  <si>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</si>
  <si>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</si>
  <si>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</si>
  <si>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</si>
  <si>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</si>
  <si>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</si>
  <si>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</si>
  <si>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</si>
  <si>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</si>
  <si>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</si>
  <si>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</si>
  <si>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</si>
  <si>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</si>
  <si>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</si>
  <si>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</si>
  <si>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</si>
  <si>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</si>
  <si>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</si>
  <si>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</si>
  <si>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</si>
  <si>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</si>
  <si>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</si>
  <si>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</si>
  <si>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</si>
  <si>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</si>
  <si>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</si>
  <si>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</si>
  <si>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</si>
  <si>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</si>
  <si>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</si>
  <si>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</si>
  <si>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</si>
  <si>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</si>
  <si>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</si>
  <si>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</si>
  <si>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</si>
  <si>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</si>
  <si>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</si>
  <si>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</si>
  <si>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</si>
  <si>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</si>
  <si>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</si>
  <si>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</si>
  <si>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</si>
  <si>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</si>
  <si>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</si>
  <si>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</si>
  <si>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</si>
  <si>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</si>
  <si>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</si>
  <si>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</si>
  <si>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</si>
  <si>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</si>
  <si>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</si>
  <si>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</si>
  <si>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</si>
  <si>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</si>
  <si>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</si>
  <si>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</si>
  <si>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</si>
  <si>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</si>
  <si>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</si>
  <si>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</si>
  <si>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</si>
  <si>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</si>
  <si>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</si>
  <si>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</si>
  <si>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</si>
  <si>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</si>
  <si>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</si>
  <si>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</si>
  <si>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</si>
  <si>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</si>
  <si>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</si>
  <si>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</si>
  <si>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</si>
  <si>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</si>
  <si>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</si>
  <si>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</si>
  <si>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</si>
  <si>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</si>
  <si>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</si>
  <si>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</si>
  <si>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</si>
  <si>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</si>
  <si>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</si>
  <si>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</si>
  <si>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</si>
  <si>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</si>
  <si>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</si>
  <si>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</si>
  <si>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</si>
  <si>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</si>
  <si>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</si>
  <si>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</si>
  <si>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</si>
  <si>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</si>
  <si>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</si>
  <si>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</si>
  <si>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</si>
  <si>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</si>
  <si>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</si>
  <si>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</si>
  <si>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</si>
  <si>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</si>
  <si>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</si>
  <si>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</si>
  <si>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</si>
  <si>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</si>
  <si>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</si>
  <si>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</si>
  <si>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</si>
  <si>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</si>
  <si>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</si>
  <si>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</si>
  <si>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</si>
  <si>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</si>
  <si>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</si>
  <si>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</si>
  <si>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</si>
  <si>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</si>
  <si>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</si>
  <si>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</si>
  <si>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</si>
  <si>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</si>
  <si>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</si>
  <si>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</si>
  <si>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</si>
  <si>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</si>
  <si>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</si>
  <si>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</si>
  <si>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</si>
  <si>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</si>
  <si>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</si>
  <si>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</si>
  <si>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</si>
  <si>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</si>
  <si>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</si>
  <si>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</si>
  <si>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</si>
  <si>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</si>
  <si>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</si>
  <si>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</si>
  <si>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</si>
  <si>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</si>
  <si>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</si>
  <si>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</si>
  <si>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</si>
  <si>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</si>
  <si>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</si>
  <si>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</si>
  <si>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</si>
  <si>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</si>
  <si>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</si>
  <si>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</si>
  <si>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</si>
  <si>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</si>
  <si>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</si>
  <si>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</si>
  <si>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</si>
  <si>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</si>
  <si>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</si>
  <si>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</si>
  <si>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</si>
  <si>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</si>
  <si>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</si>
  <si>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</si>
  <si>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</si>
  <si>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</si>
  <si>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</si>
  <si>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</si>
  <si>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</si>
  <si>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</si>
  <si>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</si>
  <si>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</si>
  <si>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</si>
  <si>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</si>
  <si>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</si>
  <si>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</si>
  <si>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</si>
  <si>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</si>
  <si>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</si>
  <si>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</si>
  <si>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</si>
  <si>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</si>
  <si>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</si>
  <si>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</si>
  <si>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</si>
  <si>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</si>
  <si>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</si>
  <si>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</si>
  <si>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</si>
  <si>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</si>
  <si>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</si>
  <si>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</si>
  <si>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</si>
  <si>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</si>
  <si>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</si>
  <si>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</si>
  <si>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</si>
  <si>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</si>
  <si>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</si>
  <si>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</si>
  <si>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</si>
  <si>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</si>
  <si>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</si>
  <si>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</si>
  <si>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</si>
  <si>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</si>
  <si>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</si>
  <si>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</si>
  <si>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</si>
  <si>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</si>
  <si>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</si>
  <si>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</si>
  <si>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</si>
  <si>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</si>
  <si>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</si>
  <si>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</si>
  <si>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</si>
  <si>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</si>
  <si>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</si>
  <si>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</si>
  <si>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</si>
  <si>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</si>
  <si>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</si>
  <si>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</si>
  <si>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</si>
  <si>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</si>
  <si>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</si>
  <si>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</si>
  <si>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</si>
  <si>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</si>
  <si>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</si>
  <si>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</si>
  <si>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</si>
  <si>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</si>
  <si>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</si>
  <si>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</si>
  <si>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</si>
  <si>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</si>
  <si>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</si>
  <si>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</si>
  <si>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</si>
  <si>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</si>
  <si>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</si>
  <si>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</si>
  <si>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</si>
  <si>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</si>
  <si>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</si>
  <si>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</si>
  <si>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</si>
  <si>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</si>
  <si>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</si>
  <si>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</si>
  <si>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</si>
  <si>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</si>
  <si>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</si>
  <si>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</si>
  <si>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</si>
  <si>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</si>
  <si>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</si>
  <si>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</si>
  <si>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</si>
  <si>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</si>
  <si>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</si>
  <si>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</si>
  <si>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</si>
  <si>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</si>
  <si>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</si>
  <si>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</si>
  <si>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</si>
  <si>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</si>
  <si>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</si>
  <si>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</si>
  <si>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</si>
  <si>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</si>
  <si>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</si>
  <si>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</si>
  <si>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</si>
  <si>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</si>
  <si>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</si>
  <si>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</si>
  <si>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</si>
  <si>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</si>
  <si>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</si>
  <si>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</si>
  <si>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</si>
  <si>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</si>
  <si>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</si>
  <si>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</si>
  <si>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</si>
  <si>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</si>
  <si>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</si>
  <si>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</si>
  <si>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</si>
  <si>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</si>
  <si>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</si>
  <si>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</si>
  <si>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</si>
  <si>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</si>
  <si>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</si>
  <si>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</si>
  <si>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</si>
  <si>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</si>
  <si>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</si>
  <si>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</si>
  <si>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</si>
  <si>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</si>
  <si>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</si>
  <si>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</si>
  <si>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</si>
  <si>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</si>
  <si>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</si>
  <si>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</si>
  <si>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</si>
  <si>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</si>
  <si>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</si>
  <si>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</si>
  <si>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</si>
  <si>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</si>
  <si>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</si>
  <si>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</si>
  <si>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</si>
  <si>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</si>
  <si>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</si>
  <si>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</si>
  <si>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</si>
  <si>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</si>
  <si>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</si>
  <si>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</si>
  <si>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</si>
  <si>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</si>
  <si>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</si>
  <si>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</si>
  <si>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</si>
  <si>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</si>
  <si>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</si>
  <si>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</si>
  <si>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</si>
  <si>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</si>
  <si>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</si>
  <si>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</si>
  <si>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</si>
  <si>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</si>
  <si>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</si>
  <si>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</si>
  <si>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</si>
  <si>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</si>
  <si>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</si>
  <si>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</si>
  <si>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</si>
  <si>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</si>
  <si>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</si>
  <si>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</si>
  <si>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</si>
  <si>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</si>
  <si>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</si>
  <si>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</si>
  <si>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</si>
  <si>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</si>
  <si>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</si>
  <si>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</si>
  <si>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</si>
  <si>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</si>
  <si>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</si>
  <si>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</si>
  <si>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</si>
  <si>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</si>
  <si>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</si>
  <si>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</si>
  <si>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</si>
  <si>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</si>
  <si>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</si>
  <si>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</si>
  <si>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</si>
  <si>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</si>
  <si>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</si>
  <si>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</si>
  <si>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</si>
  <si>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</si>
  <si>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</si>
  <si>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</si>
  <si>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</si>
  <si>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</si>
  <si>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</si>
  <si>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</si>
  <si>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</si>
  <si>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</si>
  <si>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</si>
  <si>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</si>
  <si>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</si>
  <si>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</si>
  <si>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</si>
  <si>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</si>
  <si>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</si>
  <si>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</si>
  <si>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</si>
  <si>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</si>
  <si>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</si>
  <si>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</si>
  <si>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</si>
  <si>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</si>
  <si>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</si>
  <si>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</si>
  <si>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</si>
  <si>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</si>
  <si>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</si>
  <si>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</si>
  <si>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</si>
  <si>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</si>
  <si>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</si>
  <si>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</si>
  <si>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</si>
  <si>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</si>
  <si>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</si>
  <si>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</si>
  <si>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</si>
  <si>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</si>
  <si>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</si>
  <si>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</si>
  <si>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</si>
  <si>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</si>
  <si>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</si>
  <si>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</si>
  <si>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</si>
  <si>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</si>
  <si>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</si>
  <si>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</si>
  <si>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</si>
  <si>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</si>
  <si>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</si>
  <si>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</si>
  <si>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</si>
  <si>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</si>
  <si>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</si>
  <si>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</si>
  <si>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</si>
  <si>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</si>
  <si>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</si>
  <si>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</si>
  <si>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</si>
  <si>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</si>
  <si>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</si>
  <si>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</si>
  <si>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</si>
  <si>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</si>
  <si>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</si>
  <si>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</si>
  <si>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</si>
  <si>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</si>
  <si>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</si>
  <si>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</si>
  <si>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</si>
  <si>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</si>
  <si>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</si>
  <si>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</si>
  <si>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</si>
  <si>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</si>
  <si>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</si>
  <si>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</si>
  <si>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</si>
  <si>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</si>
  <si>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</si>
  <si>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</si>
  <si>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</si>
  <si>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</si>
  <si>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</si>
  <si>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</si>
  <si>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</si>
  <si>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</si>
  <si>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</si>
  <si>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</si>
  <si>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</si>
  <si>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</si>
  <si>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</si>
  <si>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</si>
  <si>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</si>
  <si>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</si>
  <si>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</si>
  <si>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</si>
  <si>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</si>
  <si>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</si>
  <si>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</si>
  <si>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</si>
  <si>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</si>
  <si>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</si>
  <si>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</si>
  <si>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</si>
  <si>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</si>
  <si>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</si>
  <si>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</si>
  <si>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</si>
  <si>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</si>
  <si>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</si>
  <si>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</si>
  <si>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</si>
  <si>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</si>
  <si>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</si>
  <si>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</si>
  <si>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</si>
  <si>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</si>
  <si>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</si>
  <si>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</si>
  <si>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</si>
  <si>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</si>
  <si>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</si>
  <si>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</si>
  <si>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</si>
  <si>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</si>
  <si>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</si>
  <si>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</si>
  <si>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</si>
  <si>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</si>
  <si>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</si>
  <si>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</si>
  <si>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</si>
  <si>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</si>
  <si>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</si>
  <si>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</si>
  <si>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</si>
  <si>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</si>
  <si>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</si>
  <si>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</si>
  <si>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</si>
  <si>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</si>
  <si>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</si>
  <si>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</si>
  <si>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</si>
  <si>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</si>
  <si>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</si>
  <si>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</si>
  <si>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</si>
  <si>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</si>
  <si>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</si>
  <si>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</si>
  <si>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</si>
  <si>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</si>
  <si>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</si>
  <si>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</si>
  <si>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</si>
  <si>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</si>
  <si>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</si>
  <si>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</si>
  <si>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</si>
  <si>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</si>
  <si>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</si>
  <si>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</si>
  <si>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</si>
  <si>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</si>
  <si>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</si>
  <si>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</si>
  <si>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</si>
  <si>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</si>
  <si>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</si>
  <si>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</si>
  <si>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</si>
  <si>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</si>
  <si>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</si>
  <si>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</si>
  <si>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</si>
  <si>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</si>
  <si>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</si>
  <si>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</si>
  <si>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</si>
  <si>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</si>
  <si>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</si>
  <si>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</si>
  <si>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</si>
  <si>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</si>
  <si>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</si>
  <si>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</si>
  <si>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</si>
  <si>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</si>
  <si>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</si>
  <si>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</si>
  <si>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</si>
  <si>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</si>
  <si>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</si>
  <si>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</si>
  <si>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</si>
  <si>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</si>
  <si>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</si>
  <si>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</si>
  <si>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</si>
  <si>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</si>
  <si>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</si>
  <si>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</si>
  <si>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</si>
  <si>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</si>
  <si>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</si>
  <si>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</si>
  <si>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</si>
  <si>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</si>
  <si>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</si>
  <si>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</si>
  <si>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</si>
  <si>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</si>
  <si>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</si>
  <si>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</si>
  <si>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</si>
  <si>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</si>
  <si>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</si>
  <si>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</si>
  <si>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</si>
  <si>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</si>
  <si>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</si>
  <si>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</si>
  <si>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</si>
  <si>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</si>
  <si>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</si>
  <si>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</si>
  <si>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</si>
  <si>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</si>
  <si>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</si>
  <si>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</si>
  <si>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</si>
  <si>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</si>
  <si>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</si>
  <si>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</si>
  <si>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</si>
  <si>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</si>
  <si>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</si>
  <si>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</si>
  <si>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</si>
  <si>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</si>
  <si>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</si>
  <si>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</si>
  <si>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</si>
  <si>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</si>
  <si>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</si>
  <si>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</si>
  <si>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</si>
  <si>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</si>
  <si>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</si>
  <si>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</si>
  <si>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</si>
  <si>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</si>
  <si>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</si>
  <si>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</si>
  <si>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</si>
  <si>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</si>
  <si>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</si>
  <si>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</si>
  <si>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</si>
  <si>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</si>
  <si>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</si>
  <si>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</si>
  <si>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</si>
  <si>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</si>
  <si>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</si>
  <si>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</si>
  <si>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</si>
  <si>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</si>
  <si>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</si>
  <si>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</si>
  <si>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</si>
  <si>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</si>
  <si>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</si>
  <si>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</si>
  <si>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</si>
  <si>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</si>
  <si>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</si>
  <si>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</si>
  <si>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</si>
  <si>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</si>
  <si>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</si>
  <si>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</si>
  <si>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</si>
  <si>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</si>
  <si>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</si>
  <si>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</si>
  <si>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</si>
  <si>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</si>
  <si>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</si>
  <si>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</si>
  <si>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</si>
  <si>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</si>
  <si>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</si>
  <si>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</si>
  <si>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</si>
  <si>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</si>
  <si>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</si>
  <si>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</si>
  <si>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</si>
  <si>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</si>
  <si>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</si>
  <si>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</si>
  <si>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</si>
  <si>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</si>
  <si>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</si>
  <si>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</si>
  <si>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</si>
  <si>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</si>
  <si>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</si>
  <si>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</si>
  <si>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</si>
  <si>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</si>
  <si>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</si>
  <si>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</si>
  <si>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</si>
  <si>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</si>
  <si>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</si>
  <si>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</si>
  <si>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</si>
  <si>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</si>
  <si>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</si>
  <si>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</si>
  <si>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</si>
  <si>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</si>
  <si>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</si>
  <si>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</si>
  <si>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</si>
  <si>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</si>
  <si>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</si>
  <si>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</si>
  <si>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</si>
  <si>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</si>
  <si>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</si>
  <si>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</si>
  <si>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</si>
  <si>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</si>
  <si>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</si>
  <si>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</si>
  <si>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</si>
  <si>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</si>
  <si>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</si>
  <si>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</si>
  <si>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</si>
  <si>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</si>
  <si>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</si>
  <si>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</si>
  <si>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</si>
  <si>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</si>
  <si>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</si>
  <si>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</si>
  <si>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</si>
  <si>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</si>
  <si>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</si>
  <si>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</si>
  <si>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</si>
  <si>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</si>
  <si>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</si>
  <si>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</si>
  <si>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</si>
  <si>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</si>
  <si>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</si>
  <si>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</si>
  <si>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</si>
  <si>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</si>
  <si>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</si>
  <si>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</si>
  <si>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</si>
  <si>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</si>
  <si>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</si>
  <si>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</si>
  <si>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</si>
  <si>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</si>
  <si>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</si>
  <si>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</si>
  <si>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</si>
  <si>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</si>
  <si>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</si>
  <si>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</si>
  <si>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</si>
  <si>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</si>
  <si>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</si>
  <si>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</si>
  <si>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</si>
  <si>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</si>
  <si>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</si>
  <si>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</si>
  <si>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</si>
  <si>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</si>
  <si>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</si>
  <si>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</si>
  <si>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</si>
  <si>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</si>
  <si>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</si>
  <si>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</si>
  <si>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</si>
  <si>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</si>
  <si>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</si>
  <si>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</si>
  <si>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</si>
  <si>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</si>
  <si>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</si>
  <si>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</si>
  <si>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</si>
  <si>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</si>
  <si>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</si>
  <si>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</si>
  <si>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</si>
  <si>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</si>
  <si>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</si>
  <si>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</si>
  <si>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</si>
  <si>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</si>
  <si>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</si>
  <si>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</si>
  <si>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</si>
  <si>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</si>
  <si>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</si>
  <si>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</si>
  <si>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</si>
  <si>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</si>
  <si>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</si>
  <si>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</si>
  <si>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</si>
  <si>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</si>
  <si>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</si>
  <si>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</si>
  <si>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</si>
  <si>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</si>
  <si>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</si>
  <si>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</si>
  <si>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</si>
  <si>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</si>
  <si>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</si>
  <si>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</si>
  <si>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</si>
  <si>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</si>
  <si>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</si>
  <si>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</si>
  <si>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</si>
  <si>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</si>
  <si>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</si>
  <si>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</si>
  <si>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</si>
  <si>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</si>
  <si>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</si>
  <si>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</si>
  <si>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</si>
  <si>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</si>
  <si>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</si>
  <si>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</si>
  <si>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</si>
  <si>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</si>
  <si>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</si>
  <si>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</si>
  <si>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</si>
  <si>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</si>
  <si>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</si>
  <si>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</si>
  <si>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</si>
  <si>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</si>
  <si>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</si>
  <si>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</si>
  <si>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</si>
  <si>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</si>
  <si>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</si>
  <si>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</si>
  <si>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</si>
  <si>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</si>
  <si>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</si>
  <si>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</si>
  <si>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</si>
  <si>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</si>
  <si>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</si>
  <si>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</si>
  <si>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</si>
  <si>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</si>
  <si>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</si>
  <si>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</si>
  <si>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</si>
  <si>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</si>
  <si>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</si>
  <si>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</si>
  <si>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</si>
  <si>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</si>
  <si>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</si>
  <si>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</si>
  <si>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</si>
  <si>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</si>
  <si>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</si>
  <si>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</si>
  <si>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</si>
  <si>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</si>
  <si>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</si>
  <si>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</si>
  <si>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</si>
  <si>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</si>
  <si>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</si>
  <si>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</si>
  <si>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</si>
  <si>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</si>
  <si>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</si>
  <si>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</si>
  <si>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</si>
  <si>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</si>
  <si>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</si>
  <si>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</si>
  <si>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</si>
  <si>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</si>
  <si>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</si>
  <si>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</si>
  <si>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Rodenkirchen</t>
  </si>
  <si>
    <t>JRO</t>
  </si>
  <si>
    <t xml:space="preserve">Tobias Jarraß </t>
  </si>
  <si>
    <t>jannis.j.rodenkirchen@de.ey.com</t>
  </si>
  <si>
    <t xml:space="preserve">+49 30 25471 13231 </t>
  </si>
  <si>
    <t xml:space="preserve">+49 160 939 13231 </t>
  </si>
  <si>
    <t>https://www.linkedin.com/in/jannisrodenkirchen/</t>
  </si>
  <si>
    <t>https://www.xing.com/profile/Jannis_Rodenkirchen</t>
  </si>
  <si>
    <t>https://people.ey.com/PersonImmersive.aspx?accountname=i:0%23.f%7cmembership%7cjannis.j.rodenkirchen@de.ey.com</t>
  </si>
  <si>
    <t>Assistent</t>
  </si>
  <si>
    <t>Bundesverband der Deutschen Entsorgungs-, Wasser - und Rohstoffwirtschaft e. V.</t>
  </si>
  <si>
    <t>Praktikant</t>
  </si>
  <si>
    <t>PwC Deutschland</t>
  </si>
  <si>
    <t>Werkstudent</t>
  </si>
  <si>
    <t>Cybersecurity Beratung</t>
  </si>
  <si>
    <t>Senior Consultant</t>
  </si>
  <si>
    <t>heute</t>
  </si>
  <si>
    <t>Sicherheitsmanagement</t>
  </si>
  <si>
    <t>Italienisch</t>
  </si>
  <si>
    <t>Portugiesisch</t>
  </si>
  <si>
    <t>Jannis Julian</t>
  </si>
  <si>
    <t>Friedrich-List-Schule</t>
  </si>
  <si>
    <t xml:space="preserve">Staatlich geprüfter Fremdsprachenkorrespondent (englisch/spanisch) </t>
  </si>
  <si>
    <t>Oberste Bundesbehörde</t>
  </si>
  <si>
    <t xml:space="preserve">Aufbau BCM </t>
  </si>
  <si>
    <t>Landesoberbehörde</t>
  </si>
  <si>
    <t>laufend</t>
  </si>
  <si>
    <t xml:space="preserve">Ausbau des Notfallmanagements
Durchführung von Business Impact Analysen 
Erstellung von Vorgabedokumenten </t>
  </si>
  <si>
    <t>BCM Notfallkonzeption und Desaster Recovery</t>
  </si>
  <si>
    <t>Gretsch Unitas GmbH</t>
  </si>
  <si>
    <t>Anbieter von Fenster- und Türtechnik, automatischen Eingangs- sowie Gebäudemanagementsystemen</t>
  </si>
  <si>
    <t xml:space="preserve">Ausbau des BCM 
Erstellung von Notfallplänen </t>
  </si>
  <si>
    <t>Transformation Buchungssysteme</t>
  </si>
  <si>
    <t>Die Autobahn GmbH des Bundes</t>
  </si>
  <si>
    <t>GmbH im Bundesbesitz</t>
  </si>
  <si>
    <t>Transformation der Buchungssysteme der alten Landesgesellschaften in die Systeme der Autobahn GmbH des Bundes</t>
  </si>
  <si>
    <t xml:space="preserve">Entwicklung Szenarien landesweites IT-NoM </t>
  </si>
  <si>
    <t>Innenministerium Baden-Württemberg</t>
  </si>
  <si>
    <t xml:space="preserve">Entwicklung von landesweiten Notfallszenarien </t>
  </si>
  <si>
    <t xml:space="preserve">Notfallübungen </t>
  </si>
  <si>
    <t xml:space="preserve">Durchführung von Notfallübungen in der BITBW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</si>
</sst>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11" xfId="0" applyNumberFormat="1" applyBorder="1" applyAlignment="1">
      <alignment wrapText="1"/>
    </xf>
    <xf numFmtId="49" fontId="0" fillId="0" borderId="0" xfId="0" applyNumberFormat="1" applyFont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6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B43F2909-4E0E-4CF2-BC5E-E2CA455A56A8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2" dataDxfId="20" headerRowBorderDxfId="21" tableBorderDxfId="19" totalsRowBorderDxfId="18">
  <autoFilter ref="G1:M21" xr:uid="{E587CDDD-7CE3-44AB-88F5-DC3BC0792156}"/>
  <tableColumns count="7">
    <tableColumn id="1" xr3:uid="{B20017BA-6B4A-4BA8-BA6F-39B4268D85A5}" name="Büro-ID" dataDxfId="17"/>
    <tableColumn id="2" xr3:uid="{4FAF32AD-BF3F-454F-AB18-28D29782A062}" name="Bezeichnung" dataDxfId="16"/>
    <tableColumn id="3" xr3:uid="{3A20999A-8361-47D0-A203-8069F953A5A4}" name="Straße" dataDxfId="15"/>
    <tableColumn id="4" xr3:uid="{05F281EA-BA67-4FBD-8F90-87BFDFE0033D}" name="Hausnummer" dataDxfId="14"/>
    <tableColumn id="5" xr3:uid="{BC2E1141-3E6B-48A3-8C42-85BB58FA8B9E}" name="Postleitzahl" dataDxfId="13"/>
    <tableColumn id="6" xr3:uid="{6E81A412-FF19-44D8-A18D-2BC9B9CCDFB9}" name="Ort" dataDxfId="12"/>
    <tableColumn id="7" xr3:uid="{B2FD86B6-5C84-4CFC-8DEF-DE6B6979B97E}" name="Land" dataDxfId="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0">
  <autoFilter ref="AD1:AD212" xr:uid="{C5FB812B-A962-425B-ADD5-C21DE122FF44}"/>
  <tableColumns count="1">
    <tableColumn id="1" xr3:uid="{F2B9A2C7-C983-4C0C-9931-373FD30816D8}" name="Projektbezeichnung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8" tableBorderDxfId="7">
  <autoFilter ref="AF1:AF168" xr:uid="{6EE43933-E900-45EA-A2DF-ADE8ABB10ADA}"/>
  <tableColumns count="1">
    <tableColumn id="1" xr3:uid="{09C32590-9A64-4871-A206-570C3D002FDB}" name="Organisation" dataDxfId="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5" headerRowBorderDxfId="4" tableBorderDxfId="3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6" totalsRowShown="0">
  <autoFilter ref="AH1:AH16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2"/>
    <tableColumn id="4" xr3:uid="{DBF2AC5C-F2C4-4F90-8290-4D1F0605506C}" name="Berufsbezeichnung (IHK)" dataDxfId="0"/>
    <tableColumn id="5" xr3:uid="{DAB507B4-F546-4325-9D6C-BCB411888B57}" name="Ausbildung Beginn" dataDxfId="1"/>
    <tableColumn id="6" xr3:uid="{7079983F-ECC8-4C4C-9A4E-6E68102CACC5}" name="Ausbildung Ende" dataDxfId="53"/>
    <tableColumn id="7" xr3:uid="{36DCB451-A956-444C-BD6A-29F29BDFBC85}" name="IT-Relevante Ausbildung" dataDxfId="5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51"/>
    <tableColumn id="2" xr3:uid="{4E7DA7A0-FA4E-4F3B-B87C-522EA4B57BBF}" name="Skills"/>
    <tableColumn id="3" xr3:uid="{E2DB257D-C2E8-4C1E-8ABC-A4CFCBF1AE64}" name="Mit Niveau" dataDxfId="5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8" totalsRowShown="0" headerRowDxfId="49" dataDxfId="47" headerRowBorderDxfId="48" tableBorderDxfId="46" totalsRowBorderDxfId="45">
  <autoFilter ref="E2:F8" xr:uid="{5599FFA9-F705-41D8-BB20-A43BA5C31323}"/>
  <tableColumns count="2">
    <tableColumn id="1" xr3:uid="{301D95F8-972F-40BF-8DD6-9E377795E96D}" name="Sprachkenntnisse" dataDxfId="44"/>
    <tableColumn id="2" xr3:uid="{8EFE4B4F-D7DF-4845-8355-D8F8326CB569}" name="Sprach-Niveau" dataDxfId="43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2" dataDxfId="40" headerRowBorderDxfId="41" tableBorderDxfId="39" totalsRowBorderDxfId="38">
  <autoFilter ref="H2:H3" xr:uid="{283C524E-B12E-4390-A2AB-47A984E97073}"/>
  <tableColumns count="1">
    <tableColumn id="1" xr3:uid="{350B4A11-FC61-46EF-8E0D-550296EB1C0A}" name="Branchenkenntnisse" dataDxfId="37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6"/>
    <tableColumn id="2" xr3:uid="{CD74EC50-9DDC-43AD-8753-520C0364BE96}" name="Bezeichnung"/>
    <tableColumn id="3" xr3:uid="{DD47A168-5E36-48D0-93A1-FD687A9C8551}" name="Ablaufdatum" dataDxfId="35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8" totalsRowShown="0">
  <autoFilter ref="A2:I8" xr:uid="{49BB545F-46A4-451E-B191-BD3886DEDE91}"/>
  <tableColumns count="9">
    <tableColumn id="1" xr3:uid="{DB975A64-BA91-4035-8EDE-A8FC51CF4F49}" name="#" dataDxfId="34"/>
    <tableColumn id="9" xr3:uid="{F10E21B1-B90F-4A06-80F6-37536DD407E0}" name="Projektbezeichnung" dataDxfId="33"/>
    <tableColumn id="2" xr3:uid="{43D89A3A-E2A2-41E1-AEB0-3A023501BCB1}" name="Mandant" dataDxfId="32"/>
    <tableColumn id="3" xr3:uid="{BA3912A2-2B69-4FDE-A1CD-1587A8290A8F}" name="Art des Mandanten" dataDxfId="31"/>
    <tableColumn id="4" xr3:uid="{FA7174F1-5E9E-42FD-A9A6-FA51209761F2}" name="Projektrolle"/>
    <tableColumn id="8" xr3:uid="{8344CABF-FC39-4B77-9DA4-A57B1CF7456B}" name="Projektbeginn" dataDxfId="30"/>
    <tableColumn id="7" xr3:uid="{83FD6949-E5F2-46A0-9A31-1B4693F1BAB6}" name="Projektende" dataDxfId="29"/>
    <tableColumn id="5" xr3:uid="{6641C190-AF97-45D8-BEE6-A9830733F320}" name="Projektdauer (Monate)" dataDxfId="28">
      <calculatedColumnFormula>(Tabelle15[[#This Row],[Projektende]]-Tabelle15[[#This Row],[Projektbeginn]])/30</calculatedColumnFormula>
    </tableColumn>
    <tableColumn id="6" xr3:uid="{2E2114A3-53E7-44EB-B8E8-1B2DF0A52A62}" name="Aufgaben" dataDxfId="2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6" tableBorderDxfId="25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4"/>
    <tableColumn id="7" xr3:uid="{872AB46E-ADB0-46EF-95FB-082569DDE306}" name="Projektende" dataDxfId="23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5:12:15.09" personId="{B43F2909-4E0E-4CF2-BC5E-E2CA455A56A8}" id="{108D8DE4-E502-48A0-8C45-7669FDA61396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Jannis_Rodenkirch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jannisrodenkirchen/" TargetMode="External"/><Relationship Id="rId1" Type="http://schemas.openxmlformats.org/officeDocument/2006/relationships/hyperlink" Target="mailto:jannis.j.rodenkirchen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jannis.j.rodenkirchen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14" bestFit="1" customWidth="1"/>
    <col min="4" max="4" width="25.5703125" customWidth="1"/>
  </cols>
  <sheetData>
    <row r="1" spans="1:2" ht="30" customHeight="1" x14ac:dyDescent="0.25">
      <c r="A1" s="66" t="s">
        <v>0</v>
      </c>
      <c r="B1" s="66"/>
    </row>
    <row r="2" spans="1:2" x14ac:dyDescent="0.25">
      <c r="A2" s="16" t="s">
        <v>1</v>
      </c>
      <c r="B2" s="13" t="s">
        <v>985</v>
      </c>
    </row>
    <row r="3" spans="1:2" x14ac:dyDescent="0.25">
      <c r="A3" s="16" t="s">
        <v>2</v>
      </c>
      <c r="B3" s="13" t="s">
        <v>965</v>
      </c>
    </row>
    <row r="4" spans="1:2" x14ac:dyDescent="0.25">
      <c r="A4" s="16" t="s">
        <v>955</v>
      </c>
      <c r="B4" s="13" t="s">
        <v>966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967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968</v>
      </c>
    </row>
    <row r="12" spans="1:2" x14ac:dyDescent="0.25">
      <c r="A12" s="16" t="s">
        <v>11</v>
      </c>
      <c r="B12" s="13" t="s">
        <v>969</v>
      </c>
    </row>
    <row r="13" spans="1:2" x14ac:dyDescent="0.25">
      <c r="A13" s="16" t="s">
        <v>12</v>
      </c>
      <c r="B13" s="13" t="s">
        <v>970</v>
      </c>
    </row>
    <row r="14" spans="1:2" x14ac:dyDescent="0.25">
      <c r="A14" s="16" t="s">
        <v>13</v>
      </c>
      <c r="B14" s="56" t="s">
        <v>971</v>
      </c>
    </row>
    <row r="15" spans="1:2" x14ac:dyDescent="0.25">
      <c r="A15" s="16" t="s">
        <v>14</v>
      </c>
      <c r="B15" s="56" t="s">
        <v>972</v>
      </c>
    </row>
    <row r="16" spans="1:2" x14ac:dyDescent="0.25">
      <c r="A16" s="16" t="s">
        <v>15</v>
      </c>
      <c r="B16" s="57" t="s">
        <v>973</v>
      </c>
    </row>
    <row r="17" spans="1:2" x14ac:dyDescent="0.25">
      <c r="A17" s="16" t="s">
        <v>16</v>
      </c>
      <c r="B17" s="14">
        <v>5</v>
      </c>
    </row>
    <row r="18" spans="1:2" x14ac:dyDescent="0.25">
      <c r="A18" s="16" t="s">
        <v>17</v>
      </c>
      <c r="B18" s="14">
        <v>5</v>
      </c>
    </row>
    <row r="19" spans="1:2" x14ac:dyDescent="0.25">
      <c r="A19" s="16" t="s">
        <v>18</v>
      </c>
      <c r="B19" s="58">
        <v>5</v>
      </c>
    </row>
    <row r="20" spans="1:2" x14ac:dyDescent="0.25">
      <c r="A20" s="16" t="s">
        <v>961</v>
      </c>
      <c r="B20" s="14">
        <v>5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2AFA9BC-522B-4C0B-8503-BD1B506DCFCC}"/>
    <hyperlink ref="B14" r:id="rId2" xr:uid="{1217D423-2431-49A4-8E09-4547058131CF}"/>
    <hyperlink ref="B15" r:id="rId3" xr:uid="{33DD8C4C-2E7F-4ED2-ADF9-4477219992D1}"/>
    <hyperlink ref="B16" r:id="rId4" xr:uid="{66B7DA36-1CB4-49DB-AA42-88B6BDA47B00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B8" sqref="B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67" t="s">
        <v>22</v>
      </c>
      <c r="B1" s="67"/>
      <c r="C1" s="67"/>
      <c r="D1" s="67"/>
      <c r="E1" s="67"/>
      <c r="F1" s="67"/>
      <c r="G1" s="67"/>
      <c r="H1" s="6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ht="30" x14ac:dyDescent="0.25">
      <c r="A3" s="3">
        <v>1</v>
      </c>
      <c r="B3" s="1" t="s">
        <v>974</v>
      </c>
      <c r="C3" s="1" t="s">
        <v>98</v>
      </c>
      <c r="D3" s="59" t="s">
        <v>975</v>
      </c>
      <c r="E3" t="s">
        <v>429</v>
      </c>
      <c r="F3" s="1"/>
      <c r="G3" s="2">
        <v>42826</v>
      </c>
      <c r="H3" s="2">
        <v>43373</v>
      </c>
    </row>
    <row r="4" spans="1:8" x14ac:dyDescent="0.25">
      <c r="A4" s="60">
        <v>2</v>
      </c>
      <c r="B4" s="1" t="s">
        <v>976</v>
      </c>
      <c r="C4" s="1" t="s">
        <v>98</v>
      </c>
      <c r="D4" s="59" t="s">
        <v>977</v>
      </c>
      <c r="E4" t="s">
        <v>296</v>
      </c>
      <c r="F4" s="1"/>
      <c r="G4" s="2">
        <v>43374</v>
      </c>
      <c r="H4" s="2">
        <v>43555</v>
      </c>
    </row>
    <row r="5" spans="1:8" x14ac:dyDescent="0.25">
      <c r="A5" s="60">
        <v>3</v>
      </c>
      <c r="B5" s="1" t="s">
        <v>978</v>
      </c>
      <c r="C5" s="1" t="s">
        <v>98</v>
      </c>
      <c r="D5" s="59" t="s">
        <v>977</v>
      </c>
      <c r="E5" t="s">
        <v>296</v>
      </c>
      <c r="F5" s="1"/>
      <c r="G5" s="2">
        <v>43556</v>
      </c>
      <c r="H5" s="2">
        <v>43921</v>
      </c>
    </row>
    <row r="6" spans="1:8" x14ac:dyDescent="0.25">
      <c r="A6" s="61">
        <v>4</v>
      </c>
      <c r="B6" s="62" t="s">
        <v>124</v>
      </c>
      <c r="C6" s="62" t="s">
        <v>98</v>
      </c>
      <c r="D6" s="59" t="s">
        <v>977</v>
      </c>
      <c r="E6" t="s">
        <v>296</v>
      </c>
      <c r="F6" s="1" t="s">
        <v>979</v>
      </c>
      <c r="G6" s="2">
        <v>43952</v>
      </c>
      <c r="H6" s="2">
        <v>44104</v>
      </c>
    </row>
    <row r="7" spans="1:8" x14ac:dyDescent="0.25">
      <c r="A7" s="61">
        <v>5</v>
      </c>
      <c r="B7" s="62" t="s">
        <v>980</v>
      </c>
      <c r="C7" s="62" t="s">
        <v>98</v>
      </c>
      <c r="D7" s="59" t="s">
        <v>79</v>
      </c>
      <c r="E7" t="s">
        <v>296</v>
      </c>
      <c r="F7" s="1" t="s">
        <v>979</v>
      </c>
      <c r="G7" s="2">
        <v>44835</v>
      </c>
      <c r="H7" s="2" t="s">
        <v>981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9.85546875" bestFit="1" customWidth="1"/>
    <col min="16384" max="16384" width="11.5703125" bestFit="1" customWidth="1"/>
  </cols>
  <sheetData>
    <row r="1" spans="1:7" ht="30" customHeight="1" x14ac:dyDescent="0.25">
      <c r="A1" s="68" t="s">
        <v>30</v>
      </c>
      <c r="B1" s="67"/>
      <c r="C1" s="67"/>
      <c r="D1" s="67"/>
      <c r="E1" s="67"/>
      <c r="F1" s="67"/>
      <c r="G1" s="6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982</v>
      </c>
      <c r="E3" s="2">
        <v>42644</v>
      </c>
      <c r="F3" s="2">
        <v>43921</v>
      </c>
      <c r="G3" s="1" t="s">
        <v>631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D4" sqref="D4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66" t="s">
        <v>37</v>
      </c>
      <c r="B1" s="66"/>
      <c r="C1" s="66"/>
      <c r="D1" s="66"/>
      <c r="E1" s="66"/>
      <c r="F1" s="66"/>
      <c r="G1" s="6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ht="45" x14ac:dyDescent="0.25">
      <c r="A3" s="20">
        <v>1</v>
      </c>
      <c r="B3" s="21" t="s">
        <v>986</v>
      </c>
      <c r="C3" s="21" t="s">
        <v>273</v>
      </c>
      <c r="D3" s="72" t="s">
        <v>987</v>
      </c>
      <c r="E3" s="22">
        <v>41821</v>
      </c>
      <c r="F3" s="24">
        <v>42551</v>
      </c>
      <c r="G3" s="23" t="s">
        <v>98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68" t="s">
        <v>41</v>
      </c>
      <c r="B1" s="69"/>
      <c r="C1" s="69"/>
      <c r="E1" s="68" t="s">
        <v>42</v>
      </c>
      <c r="F1" s="6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C3">
        <v>2</v>
      </c>
      <c r="E3" s="49" t="s">
        <v>134</v>
      </c>
      <c r="F3" s="49" t="s">
        <v>182</v>
      </c>
      <c r="H3" s="49" t="s">
        <v>295</v>
      </c>
    </row>
    <row r="4" spans="1:8" x14ac:dyDescent="0.25">
      <c r="A4" s="63">
        <v>2</v>
      </c>
      <c r="B4" t="s">
        <v>440</v>
      </c>
      <c r="C4" s="64">
        <v>4</v>
      </c>
      <c r="E4" s="65" t="s">
        <v>95</v>
      </c>
      <c r="F4" s="65" t="s">
        <v>167</v>
      </c>
    </row>
    <row r="5" spans="1:8" x14ac:dyDescent="0.25">
      <c r="A5" s="63">
        <v>3</v>
      </c>
      <c r="B5" t="s">
        <v>110</v>
      </c>
      <c r="C5" s="64">
        <v>2</v>
      </c>
      <c r="E5" s="65" t="s">
        <v>115</v>
      </c>
      <c r="F5" s="65" t="s">
        <v>167</v>
      </c>
    </row>
    <row r="6" spans="1:8" x14ac:dyDescent="0.25">
      <c r="A6" s="63">
        <v>4</v>
      </c>
      <c r="B6" t="s">
        <v>177</v>
      </c>
      <c r="C6" s="64">
        <v>3</v>
      </c>
      <c r="E6" s="65" t="s">
        <v>151</v>
      </c>
      <c r="F6" s="65" t="s">
        <v>167</v>
      </c>
    </row>
    <row r="7" spans="1:8" x14ac:dyDescent="0.25">
      <c r="A7" s="63">
        <v>5</v>
      </c>
      <c r="B7" t="s">
        <v>129</v>
      </c>
      <c r="C7" s="64">
        <v>4</v>
      </c>
      <c r="E7" s="65" t="s">
        <v>983</v>
      </c>
      <c r="F7" s="65" t="s">
        <v>116</v>
      </c>
    </row>
    <row r="8" spans="1:8" x14ac:dyDescent="0.25">
      <c r="A8" s="63">
        <v>6</v>
      </c>
      <c r="B8" t="s">
        <v>392</v>
      </c>
      <c r="C8" s="64">
        <v>4</v>
      </c>
      <c r="E8" s="65" t="s">
        <v>984</v>
      </c>
      <c r="F8" s="65" t="s">
        <v>116</v>
      </c>
    </row>
    <row r="9" spans="1:8" x14ac:dyDescent="0.25">
      <c r="A9" s="63">
        <v>7</v>
      </c>
      <c r="B9" t="s">
        <v>444</v>
      </c>
      <c r="C9" s="64">
        <v>3</v>
      </c>
    </row>
    <row r="10" spans="1:8" x14ac:dyDescent="0.25">
      <c r="A10" s="63">
        <v>8</v>
      </c>
      <c r="B10" t="s">
        <v>456</v>
      </c>
      <c r="C10" s="64">
        <v>3</v>
      </c>
    </row>
    <row r="11" spans="1:8" x14ac:dyDescent="0.25">
      <c r="A11" s="63">
        <v>9</v>
      </c>
      <c r="B11" t="s">
        <v>913</v>
      </c>
      <c r="C11" s="64">
        <v>3</v>
      </c>
    </row>
    <row r="12" spans="1:8" x14ac:dyDescent="0.25">
      <c r="A12" s="63"/>
      <c r="C12" s="64"/>
    </row>
    <row r="13" spans="1:8" x14ac:dyDescent="0.25">
      <c r="A13" s="63"/>
      <c r="C13" s="64"/>
    </row>
  </sheetData>
  <mergeCells count="2">
    <mergeCell ref="E1:F1"/>
    <mergeCell ref="A1:C1"/>
  </mergeCells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F2:F8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E69FEEA-C7F9-4E46-A5EC-05AF474A328F}">
          <x14:formula1>
            <xm:f>_Daten!$AH$1:$AH$16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66" t="s">
        <v>47</v>
      </c>
      <c r="B1" s="66"/>
      <c r="C1" s="6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163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8"/>
  <sheetViews>
    <sheetView tabSelected="1" workbookViewId="0">
      <selection activeCell="F9" sqref="F9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66" t="s">
        <v>49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 t="s">
        <v>691</v>
      </c>
      <c r="C3" s="1" t="s">
        <v>637</v>
      </c>
      <c r="D3" s="1" t="s">
        <v>988</v>
      </c>
      <c r="E3" t="s">
        <v>148</v>
      </c>
      <c r="F3" s="2">
        <v>44713</v>
      </c>
      <c r="G3" s="2" t="s">
        <v>991</v>
      </c>
      <c r="H3" s="26" t="e">
        <f>(Tabelle15[[#This Row],[Projektende]]-Tabelle15[[#This Row],[Projektbeginn]])/30</f>
        <v>#VALUE!</v>
      </c>
      <c r="I3" s="1" t="s">
        <v>989</v>
      </c>
    </row>
    <row r="4" spans="1:9" ht="45" x14ac:dyDescent="0.25">
      <c r="A4" s="63">
        <v>2</v>
      </c>
      <c r="B4" s="73" t="s">
        <v>727</v>
      </c>
      <c r="C4" s="59" t="s">
        <v>664</v>
      </c>
      <c r="D4" s="1" t="s">
        <v>990</v>
      </c>
      <c r="E4" t="s">
        <v>112</v>
      </c>
      <c r="F4" s="2">
        <v>44317</v>
      </c>
      <c r="G4" s="2">
        <v>44772</v>
      </c>
      <c r="H4" s="26">
        <f>(Tabelle15[[#This Row],[Projektende]]-Tabelle15[[#This Row],[Projektbeginn]])/30</f>
        <v>15.166666666666666</v>
      </c>
      <c r="I4" s="59" t="s">
        <v>992</v>
      </c>
    </row>
    <row r="5" spans="1:9" ht="90" x14ac:dyDescent="0.25">
      <c r="A5" s="63">
        <v>3</v>
      </c>
      <c r="B5" s="73" t="s">
        <v>993</v>
      </c>
      <c r="C5" s="1" t="s">
        <v>994</v>
      </c>
      <c r="D5" s="59" t="s">
        <v>995</v>
      </c>
      <c r="E5" t="s">
        <v>148</v>
      </c>
      <c r="F5" s="2">
        <v>44713</v>
      </c>
      <c r="G5" s="2">
        <v>45046</v>
      </c>
      <c r="H5" s="26">
        <f>(Tabelle15[[#This Row],[Projektende]]-Tabelle15[[#This Row],[Projektbeginn]])/30</f>
        <v>11.1</v>
      </c>
      <c r="I5" s="59" t="s">
        <v>996</v>
      </c>
    </row>
    <row r="6" spans="1:9" ht="45" x14ac:dyDescent="0.25">
      <c r="A6" s="63">
        <v>4</v>
      </c>
      <c r="B6" s="73" t="s">
        <v>997</v>
      </c>
      <c r="C6" s="1" t="s">
        <v>998</v>
      </c>
      <c r="D6" s="1" t="s">
        <v>999</v>
      </c>
      <c r="E6" t="s">
        <v>148</v>
      </c>
      <c r="F6" s="2">
        <v>44197</v>
      </c>
      <c r="G6" s="2">
        <v>44286</v>
      </c>
      <c r="H6" s="26">
        <f>(Tabelle15[[#This Row],[Projektende]]-Tabelle15[[#This Row],[Projektbeginn]])/30</f>
        <v>2.9666666666666668</v>
      </c>
      <c r="I6" s="59" t="s">
        <v>1000</v>
      </c>
    </row>
    <row r="7" spans="1:9" x14ac:dyDescent="0.25">
      <c r="A7" s="63">
        <v>5</v>
      </c>
      <c r="B7" s="73" t="s">
        <v>1001</v>
      </c>
      <c r="C7" s="1" t="s">
        <v>1002</v>
      </c>
      <c r="D7" s="1" t="s">
        <v>990</v>
      </c>
      <c r="E7" t="s">
        <v>148</v>
      </c>
      <c r="F7" s="2">
        <v>44287</v>
      </c>
      <c r="G7" s="2">
        <v>44377</v>
      </c>
      <c r="H7" s="26">
        <f>(Tabelle15[[#This Row],[Projektende]]-Tabelle15[[#This Row],[Projektbeginn]])/30</f>
        <v>3</v>
      </c>
      <c r="I7" s="1" t="s">
        <v>1003</v>
      </c>
    </row>
    <row r="8" spans="1:9" ht="30" x14ac:dyDescent="0.25">
      <c r="A8" s="63">
        <v>6</v>
      </c>
      <c r="B8" s="73" t="s">
        <v>1004</v>
      </c>
      <c r="C8" s="59" t="s">
        <v>664</v>
      </c>
      <c r="D8" s="1" t="s">
        <v>990</v>
      </c>
      <c r="E8" t="s">
        <v>92</v>
      </c>
      <c r="F8" s="2">
        <v>45017</v>
      </c>
      <c r="G8" s="2" t="s">
        <v>991</v>
      </c>
      <c r="H8" s="26" t="e">
        <f>(Tabelle15[[#This Row],[Projektende]]-Tabelle15[[#This Row],[Projektbeginn]])/30</f>
        <v>#VALUE!</v>
      </c>
      <c r="I8" s="1" t="s">
        <v>1005</v>
      </c>
    </row>
  </sheetData>
  <mergeCells count="1">
    <mergeCell ref="A1:I1"/>
  </mergeCells>
  <dataValidations count="1">
    <dataValidation type="list" allowBlank="1" showInputMessage="1" showErrorMessage="1" sqref="E3:E8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C3:C4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70" t="s">
        <v>58</v>
      </c>
      <c r="B1" s="71"/>
      <c r="C1" s="71"/>
      <c r="D1" s="71"/>
      <c r="E1" s="71"/>
      <c r="F1" s="71"/>
      <c r="G1" s="71"/>
      <c r="H1" s="7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T1" workbookViewId="0">
      <selection activeCell="X12" sqref="X12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  <c r="AH15" t="s">
        <v>983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  <c r="AH16" t="s">
        <v>984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purl.org/dc/elements/1.1/"/>
    <ds:schemaRef ds:uri="http://schemas.microsoft.com/office/infopath/2007/PartnerControls"/>
    <ds:schemaRef ds:uri="6c2e28d1-73d6-4048-91d2-37d955da1f89"/>
    <ds:schemaRef ds:uri="http://purl.org/dc/terms/"/>
    <ds:schemaRef ds:uri="http://schemas.microsoft.com/office/2006/documentManagement/types"/>
    <ds:schemaRef ds:uri="312811ba-82ae-431f-9dc3-799b288b6767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28C864-89C9-4BD4-AD8E-C9C67E4B13ED}"/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Jannis J Rodenkirchen</cp:lastModifiedBy>
  <cp:revision/>
  <dcterms:created xsi:type="dcterms:W3CDTF">2022-03-29T14:03:10Z</dcterms:created>
  <dcterms:modified xsi:type="dcterms:W3CDTF">2023-08-07T10:41:05Z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