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OneDrive\Documentos\"/>
    </mc:Choice>
  </mc:AlternateContent>
  <xr:revisionPtr revIDLastSave="0" documentId="8_{572FB0E0-78B2-4F52-83FB-EA70856CDB32}" xr6:coauthVersionLast="47" xr6:coauthVersionMax="47" xr10:uidLastSave="{00000000-0000-0000-0000-000000000000}"/>
  <bookViews>
    <workbookView xWindow="-120" yWindow="-120" windowWidth="29040" windowHeight="15720" xr2:uid="{48F85EF5-FFFB-47F5-9C5A-54682AA42A42}"/>
  </bookViews>
  <sheets>
    <sheet name="grasp" sheetId="3" r:id="rId1"/>
    <sheet name="AG" sheetId="4" r:id="rId2"/>
  </sheets>
  <definedNames>
    <definedName name="DadosExternos_1" localSheetId="1" hidden="1">AG!$B$1:$J$11</definedName>
    <definedName name="DadosExternos_1" localSheetId="0" hidden="1">grasp!$B$1:$K$11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L2" i="3"/>
  <c r="L3" i="3"/>
  <c r="L4" i="3"/>
  <c r="L5" i="3"/>
  <c r="L6" i="3"/>
  <c r="L7" i="3"/>
  <c r="L8" i="3"/>
  <c r="L9" i="3"/>
  <c r="L10" i="3"/>
  <c r="L11" i="3"/>
  <c r="M12" i="4"/>
  <c r="M2" i="4"/>
  <c r="M3" i="4"/>
  <c r="M4" i="4"/>
  <c r="M5" i="4"/>
  <c r="M6" i="4"/>
  <c r="M7" i="4"/>
  <c r="M8" i="4"/>
  <c r="M9" i="4"/>
  <c r="M10" i="4"/>
  <c r="M11" i="4"/>
  <c r="L2" i="4"/>
  <c r="L3" i="4"/>
  <c r="L4" i="4"/>
  <c r="L5" i="4"/>
  <c r="L6" i="4"/>
  <c r="L7" i="4"/>
  <c r="L8" i="4"/>
  <c r="L9" i="4"/>
  <c r="L10" i="4"/>
  <c r="L11" i="4"/>
  <c r="M1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78B5F-EC61-4F12-94A2-FF295AB23A74}" keepAlive="1" name="Consulta - AG" description="Conexão com a consulta 'AG' na pasta de trabalho." type="5" refreshedVersion="8" background="1" saveData="1">
    <dbPr connection="Provider=Microsoft.Mashup.OleDb.1;Data Source=$Workbook$;Location=AG;Extended Properties=&quot;&quot;" command="SELECT * FROM [AG]"/>
  </connection>
  <connection id="2" xr16:uid="{A790233D-4ECE-45F5-9590-FA8C77C76D84}" keepAlive="1" name="Consulta - grasp" description="Conexão com a consulta 'grasp' na pasta de trabalho." type="5" refreshedVersion="8" background="1" saveData="1">
    <dbPr connection="Provider=Microsoft.Mashup.OleDb.1;Data Source=$Workbook$;Location=grasp;Extended Properties=&quot;&quot;" command="SELECT * FROM [grasp]"/>
  </connection>
</connections>
</file>

<file path=xl/sharedStrings.xml><?xml version="1.0" encoding="utf-8"?>
<sst xmlns="http://schemas.openxmlformats.org/spreadsheetml/2006/main" count="46" uniqueCount="23">
  <si>
    <t>Execução</t>
  </si>
  <si>
    <t>Exec1</t>
  </si>
  <si>
    <t>Exec2</t>
  </si>
  <si>
    <t>Exec3</t>
  </si>
  <si>
    <t>Exec4</t>
  </si>
  <si>
    <t>Exec5</t>
  </si>
  <si>
    <t>Exec6</t>
  </si>
  <si>
    <t>Exec7</t>
  </si>
  <si>
    <t>Exec8</t>
  </si>
  <si>
    <t>Exec9</t>
  </si>
  <si>
    <t>Exec10</t>
  </si>
  <si>
    <t>Melhor Resultado Loop1</t>
  </si>
  <si>
    <t>Melhor Resultado Loop2</t>
  </si>
  <si>
    <t>Melhor Resultado Loop3</t>
  </si>
  <si>
    <t>Melhor Resultado Loop4</t>
  </si>
  <si>
    <t>Melhor Resultado Loop5</t>
  </si>
  <si>
    <t>Melhor Resultado Loop6</t>
  </si>
  <si>
    <t>Melhor Resultado Loop7</t>
  </si>
  <si>
    <t>Melhor Resultado Loop8</t>
  </si>
  <si>
    <t>Melhor Resultado Loop9</t>
  </si>
  <si>
    <t>Melhor Resultado Loop10</t>
  </si>
  <si>
    <t>Média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</si>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</sst>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grasp!$L$1</c:f>
              <c:strCache>
                <c:ptCount val="1"/>
                <c:pt idx="0">
                  <c:v>Média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grasp!$A$2:$A$11</c:f>
              <c:strCache>
                <c:ptCount val="10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Exec4</c:v>
                </c:pt>
                <c:pt idx="4">
                  <c:v>Exec5</c:v>
                </c:pt>
                <c:pt idx="5">
                  <c:v>Exec6</c:v>
                </c:pt>
                <c:pt idx="6">
                  <c:v>Exec7</c:v>
                </c:pt>
                <c:pt idx="7">
                  <c:v>Exec8</c:v>
                </c:pt>
                <c:pt idx="8">
                  <c:v>Exec9</c:v>
                </c:pt>
                <c:pt idx="9">
                  <c:v>Exec10</c:v>
                </c:pt>
              </c:strCache>
            </c:strRef>
          </c:xVal>
          <c:yVal>
            <c:numRef>
              <c:f>grasp!$L$2:$L$11</c:f>
              <c:numCache>
                <c:formatCode>General</c:formatCode>
                <c:ptCount val="10"/>
                <c:pt idx="0">
                  <c:v>1055.5</c:v>
                </c:pt>
                <c:pt idx="1">
                  <c:v>1010</c:v>
                </c:pt>
                <c:pt idx="2">
                  <c:v>1023.5</c:v>
                </c:pt>
                <c:pt idx="3">
                  <c:v>1011.5</c:v>
                </c:pt>
                <c:pt idx="4">
                  <c:v>1052</c:v>
                </c:pt>
                <c:pt idx="5">
                  <c:v>1022</c:v>
                </c:pt>
                <c:pt idx="6">
                  <c:v>1008</c:v>
                </c:pt>
                <c:pt idx="7">
                  <c:v>1037</c:v>
                </c:pt>
                <c:pt idx="8">
                  <c:v>994</c:v>
                </c:pt>
                <c:pt idx="9">
                  <c:v>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7-4754-A84E-0FC5E296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408"/>
        <c:axId val="93207040"/>
      </c:scatterChart>
      <c:valAx>
        <c:axId val="210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07040"/>
        <c:crosses val="autoZero"/>
        <c:crossBetween val="midCat"/>
      </c:valAx>
      <c:valAx>
        <c:axId val="932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grasp!$M$1</c:f>
              <c:strCache>
                <c:ptCount val="1"/>
                <c:pt idx="0">
                  <c:v>Desvio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grasp!$A$2:$A$11</c:f>
              <c:strCache>
                <c:ptCount val="10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Exec4</c:v>
                </c:pt>
                <c:pt idx="4">
                  <c:v>Exec5</c:v>
                </c:pt>
                <c:pt idx="5">
                  <c:v>Exec6</c:v>
                </c:pt>
                <c:pt idx="6">
                  <c:v>Exec7</c:v>
                </c:pt>
                <c:pt idx="7">
                  <c:v>Exec8</c:v>
                </c:pt>
                <c:pt idx="8">
                  <c:v>Exec9</c:v>
                </c:pt>
                <c:pt idx="9">
                  <c:v>Exec10</c:v>
                </c:pt>
              </c:strCache>
            </c:strRef>
          </c:xVal>
          <c:yVal>
            <c:numRef>
              <c:f>grasp!$M$2:$M$11</c:f>
              <c:numCache>
                <c:formatCode>General</c:formatCode>
                <c:ptCount val="10"/>
                <c:pt idx="0">
                  <c:v>80.947513859290325</c:v>
                </c:pt>
                <c:pt idx="1">
                  <c:v>47.258156262526086</c:v>
                </c:pt>
                <c:pt idx="2">
                  <c:v>100.3618453397505</c:v>
                </c:pt>
                <c:pt idx="3">
                  <c:v>53.957287634654953</c:v>
                </c:pt>
                <c:pt idx="4">
                  <c:v>56.480084985771754</c:v>
                </c:pt>
                <c:pt idx="5">
                  <c:v>120.58192235986289</c:v>
                </c:pt>
                <c:pt idx="6">
                  <c:v>77.466838783515044</c:v>
                </c:pt>
                <c:pt idx="7">
                  <c:v>62.680849458896844</c:v>
                </c:pt>
                <c:pt idx="8">
                  <c:v>75.711440497603945</c:v>
                </c:pt>
                <c:pt idx="9">
                  <c:v>71.149295303764063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8-435B-B058-3F8F4698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95168"/>
        <c:axId val="1205681072"/>
      </c:scatterChart>
      <c:valAx>
        <c:axId val="11990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5681072"/>
        <c:crosses val="autoZero"/>
        <c:crossBetween val="midCat"/>
      </c:valAx>
      <c:valAx>
        <c:axId val="12056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90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AG!$L$1</c:f>
              <c:strCache>
                <c:ptCount val="1"/>
                <c:pt idx="0">
                  <c:v>Média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AG!$A$2:$A$11</c:f>
              <c:strCache>
                <c:ptCount val="10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Exec4</c:v>
                </c:pt>
                <c:pt idx="4">
                  <c:v>Exec5</c:v>
                </c:pt>
                <c:pt idx="5">
                  <c:v>Exec6</c:v>
                </c:pt>
                <c:pt idx="6">
                  <c:v>Exec7</c:v>
                </c:pt>
                <c:pt idx="7">
                  <c:v>Exec8</c:v>
                </c:pt>
                <c:pt idx="8">
                  <c:v>Exec9</c:v>
                </c:pt>
                <c:pt idx="9">
                  <c:v>Exec10</c:v>
                </c:pt>
              </c:strCache>
            </c:strRef>
          </c:xVal>
          <c:yVal>
            <c:numRef>
              <c:f>AG!$L$2:$L$11</c:f>
              <c:numCache>
                <c:formatCode>General</c:formatCode>
                <c:ptCount val="10"/>
                <c:pt idx="0">
                  <c:v>1144.5</c:v>
                </c:pt>
                <c:pt idx="1">
                  <c:v>1115.5</c:v>
                </c:pt>
                <c:pt idx="2">
                  <c:v>1073.5</c:v>
                </c:pt>
                <c:pt idx="3">
                  <c:v>1091</c:v>
                </c:pt>
                <c:pt idx="4">
                  <c:v>1144</c:v>
                </c:pt>
                <c:pt idx="5">
                  <c:v>1090.5</c:v>
                </c:pt>
                <c:pt idx="6">
                  <c:v>1112</c:v>
                </c:pt>
                <c:pt idx="7">
                  <c:v>1111.5</c:v>
                </c:pt>
                <c:pt idx="8">
                  <c:v>1121.5</c:v>
                </c:pt>
                <c:pt idx="9">
                  <c:v>1153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2-46ED-9739-58ED5F6E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4432"/>
        <c:axId val="91450288"/>
      </c:scatterChart>
      <c:valAx>
        <c:axId val="989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50288"/>
        <c:crosses val="autoZero"/>
        <c:crossBetween val="midCat"/>
      </c:valAx>
      <c:valAx>
        <c:axId val="914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9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AG!$M$1</c:f>
              <c:strCache>
                <c:ptCount val="1"/>
                <c:pt idx="0">
                  <c:v>Desvio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AG!$A$2:$A$11</c:f>
              <c:strCache>
                <c:ptCount val="10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Exec4</c:v>
                </c:pt>
                <c:pt idx="4">
                  <c:v>Exec5</c:v>
                </c:pt>
                <c:pt idx="5">
                  <c:v>Exec6</c:v>
                </c:pt>
                <c:pt idx="6">
                  <c:v>Exec7</c:v>
                </c:pt>
                <c:pt idx="7">
                  <c:v>Exec8</c:v>
                </c:pt>
                <c:pt idx="8">
                  <c:v>Exec9</c:v>
                </c:pt>
                <c:pt idx="9">
                  <c:v>Exec10</c:v>
                </c:pt>
              </c:strCache>
            </c:strRef>
          </c:xVal>
          <c:yVal>
            <c:numRef>
              <c:f>AG!$M$2:$M$11</c:f>
              <c:numCache>
                <c:formatCode>General</c:formatCode>
                <c:ptCount val="10"/>
                <c:pt idx="0">
                  <c:v>45.67092437572655</c:v>
                </c:pt>
                <c:pt idx="1">
                  <c:v>70.963605695689765</c:v>
                </c:pt>
                <c:pt idx="2">
                  <c:v>91.925392453759898</c:v>
                </c:pt>
                <c:pt idx="3">
                  <c:v>45.20324472129554</c:v>
                </c:pt>
                <c:pt idx="4">
                  <c:v>81.165126610988395</c:v>
                </c:pt>
                <c:pt idx="5">
                  <c:v>94.264698234987918</c:v>
                </c:pt>
                <c:pt idx="6">
                  <c:v>72.502873506273303</c:v>
                </c:pt>
                <c:pt idx="7">
                  <c:v>88.350627237916839</c:v>
                </c:pt>
                <c:pt idx="8">
                  <c:v>52.917650909481779</c:v>
                </c:pt>
                <c:pt idx="9">
                  <c:v>36.301209040165283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0-4DD9-9DCA-B05BB9BB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5200"/>
        <c:axId val="86577920"/>
      </c:scatterChart>
      <c:valAx>
        <c:axId val="1002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77920"/>
        <c:crosses val="autoZero"/>
        <c:crossBetween val="midCat"/>
      </c:valAx>
      <c:valAx>
        <c:axId val="865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42862</xdr:rowOff>
    </xdr:from>
    <xdr:to>
      <xdr:col>6</xdr:col>
      <xdr:colOff>247650</xdr:colOff>
      <xdr:row>26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00A32F-D98E-4A0C-445D-F9CD378E6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12</xdr:row>
      <xdr:rowOff>33337</xdr:rowOff>
    </xdr:from>
    <xdr:to>
      <xdr:col>12</xdr:col>
      <xdr:colOff>804862</xdr:colOff>
      <xdr:row>26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EBFBB3-A2A2-78FB-8CCD-28FC408C1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23812</xdr:rowOff>
    </xdr:from>
    <xdr:to>
      <xdr:col>6</xdr:col>
      <xdr:colOff>581025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1972F0-925C-2B7E-7907-DF80A7251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12</xdr:row>
      <xdr:rowOff>33337</xdr:rowOff>
    </xdr:from>
    <xdr:to>
      <xdr:col>15</xdr:col>
      <xdr:colOff>490537</xdr:colOff>
      <xdr:row>26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FE4A13-0EB9-3027-DC26-E75A612E9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5B2265C-054E-4744-B072-9853FE842108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7AE5F20-C481-416F-9CAF-ACE2B605C3B4}" autoFormatId="16" applyNumberFormats="0" applyBorderFormats="0" applyFontFormats="0" applyPatternFormats="0" applyAlignmentFormats="0" applyWidthHeightFormats="0">
  <queryTableRefresh nextId="14" unboundColumnsRight="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1" dataBound="0" tableColumnId="11"/>
      <queryTableField id="12" dataBound="0" tableColumnId="12"/>
      <queryTableField id="13" dataBound="0" tableColumnId="13"/>
    </queryTableFields>
    <queryTableDeletedFields count="1"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42E9E9-21E1-459C-9BB6-55B4AF6908CC}" name="grasp" displayName="grasp" ref="B1:M12" tableType="queryTable" totalsRowCount="1">
  <autoFilter ref="B1:M11" xr:uid="{3242E9E9-21E1-459C-9BB6-55B4AF6908CC}"/>
  <tableColumns count="12">
    <tableColumn id="1" xr3:uid="{02F9A945-C337-4635-A0E4-AB41D7825968}" uniqueName="1" name="Melhor Resultado Loop1" queryTableFieldId="1"/>
    <tableColumn id="2" xr3:uid="{15A5240E-D247-407D-8A37-10A8AD1139D3}" uniqueName="2" name="Melhor Resultado Loop2" queryTableFieldId="2"/>
    <tableColumn id="3" xr3:uid="{53B5DFAA-E104-4311-BBBD-59DB02C4FE70}" uniqueName="3" name="Melhor Resultado Loop3" queryTableFieldId="3"/>
    <tableColumn id="4" xr3:uid="{392DD9E0-A82A-4BFA-9338-703D6AA6B7B4}" uniqueName="4" name="Melhor Resultado Loop4" queryTableFieldId="4"/>
    <tableColumn id="5" xr3:uid="{A25FA7FA-D0E4-4B8B-8A74-337435066BA3}" uniqueName="5" name="Melhor Resultado Loop5" queryTableFieldId="5"/>
    <tableColumn id="6" xr3:uid="{67AAEFA9-E84F-4D5C-8437-727B08B7F518}" uniqueName="6" name="Melhor Resultado Loop6" queryTableFieldId="6"/>
    <tableColumn id="7" xr3:uid="{BB8C400B-CC7A-421D-ADEE-7ADFCF888244}" uniqueName="7" name="Melhor Resultado Loop7" queryTableFieldId="7"/>
    <tableColumn id="8" xr3:uid="{B2DEF7B7-D728-42CA-91C5-1D35A0238299}" uniqueName="8" name="Melhor Resultado Loop8" queryTableFieldId="8"/>
    <tableColumn id="9" xr3:uid="{2186BD02-A5F1-479B-9EFB-861883D0C05E}" uniqueName="9" name="Melhor Resultado Loop9" queryTableFieldId="9"/>
    <tableColumn id="10" xr3:uid="{74390306-89A1-460C-BA33-0BC575488A9C}" uniqueName="10" name="Melhor Resultado Loop10" queryTableFieldId="10"/>
    <tableColumn id="11" xr3:uid="{54F07935-95DB-4FB5-AAF7-20B0249DBF4B}" uniqueName="11" name="Média" queryTableFieldId="11" dataDxfId="3" totalsRowDxfId="1">
      <calculatedColumnFormula>AVERAGE(grasp[[#This Row],[Melhor Resultado Loop1]:[Melhor Resultado Loop10]])</calculatedColumnFormula>
    </tableColumn>
    <tableColumn id="12" xr3:uid="{A6B412F0-A16A-4049-A544-59635178AF70}" uniqueName="12" name="Desvio" totalsRowFunction="custom" queryTableFieldId="12" dataDxfId="2" totalsRowDxfId="0">
      <calculatedColumnFormula>_xlfn.STDEV.S(grasp[[#This Row],[Melhor Resultado Loop1]:[Melhor Resultado Loop10]])</calculatedColumnFormula>
      <totalsRowFormula>SUM(grasp[Desvio])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E072C8-1012-4AAD-8B3A-BB2AB500851B}" name="AG" displayName="AG" ref="B1:M12" tableType="queryTable" totalsRowCount="1">
  <autoFilter ref="B1:M11" xr:uid="{90E072C8-1012-4AAD-8B3A-BB2AB500851B}"/>
  <tableColumns count="12">
    <tableColumn id="1" xr3:uid="{C36CDDA5-8284-44B9-A55B-E99A6F3F099E}" uniqueName="1" name="Melhor Resultado Loop1" queryTableFieldId="1"/>
    <tableColumn id="2" xr3:uid="{A1749B5C-2B39-4D14-8B39-7B8FDF099411}" uniqueName="2" name="Melhor Resultado Loop2" queryTableFieldId="2"/>
    <tableColumn id="3" xr3:uid="{E6618AED-E793-4FC3-80DF-2594F4806D5A}" uniqueName="3" name="Melhor Resultado Loop3" queryTableFieldId="3"/>
    <tableColumn id="4" xr3:uid="{B27F9F0B-B65A-4B54-BDDB-9AD4B4D11980}" uniqueName="4" name="Melhor Resultado Loop4" queryTableFieldId="4"/>
    <tableColumn id="5" xr3:uid="{5013FD00-1E6E-4CAC-A5FF-869489583AD6}" uniqueName="5" name="Melhor Resultado Loop5" queryTableFieldId="5"/>
    <tableColumn id="6" xr3:uid="{9DE6CEC1-5052-4FE8-A4AB-20F7B2C05F2B}" uniqueName="6" name="Melhor Resultado Loop6" queryTableFieldId="6"/>
    <tableColumn id="7" xr3:uid="{629FAD62-819C-4A45-9B63-F3ECC17B40D7}" uniqueName="7" name="Melhor Resultado Loop7" queryTableFieldId="7"/>
    <tableColumn id="8" xr3:uid="{1954EFF6-4755-45F2-AF18-964A019C6E12}" uniqueName="8" name="Melhor Resultado Loop8" queryTableFieldId="8"/>
    <tableColumn id="9" xr3:uid="{08D5B579-F20E-4EE6-B9B2-A9359560BFD8}" uniqueName="9" name="Melhor Resultado Loop9" queryTableFieldId="9"/>
    <tableColumn id="11" xr3:uid="{0BE6AA53-AE29-4C4B-8A0D-43919D716BF2}" uniqueName="11" name="Melhor Resultado Loop10" queryTableFieldId="11"/>
    <tableColumn id="12" xr3:uid="{4E94750B-2FDD-4B0C-B45F-0861373B251C}" uniqueName="12" name="Média" queryTableFieldId="12" dataDxfId="7" totalsRowDxfId="5">
      <calculatedColumnFormula>AVERAGE(AG[[#This Row],[Melhor Resultado Loop1]:[Melhor Resultado Loop10]])</calculatedColumnFormula>
    </tableColumn>
    <tableColumn id="13" xr3:uid="{958ACEF6-7975-4A1B-A963-6BE604F13847}" uniqueName="13" name="Desvio" totalsRowFunction="custom" queryTableFieldId="13" dataDxfId="6" totalsRowDxfId="4">
      <calculatedColumnFormula>_xlfn.STDEV.S(AG[[#This Row],[Melhor Resultado Loop1]:[Melhor Resultado Loop10]])</calculatedColumnFormula>
      <totalsRowFormula>SUM(AG[Desvio])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AD97-87CE-4671-8656-13240AE93482}">
  <dimension ref="A1:M12"/>
  <sheetViews>
    <sheetView tabSelected="1" workbookViewId="0">
      <selection activeCell="P8" sqref="P8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1" customWidth="1"/>
    <col min="13" max="13" width="12.42578125" customWidth="1"/>
  </cols>
  <sheetData>
    <row r="1" spans="1:13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 t="s">
        <v>1</v>
      </c>
      <c r="B2">
        <v>1080</v>
      </c>
      <c r="C2">
        <v>950</v>
      </c>
      <c r="D2">
        <v>1085</v>
      </c>
      <c r="E2">
        <v>1050</v>
      </c>
      <c r="F2">
        <v>985</v>
      </c>
      <c r="G2">
        <v>1185</v>
      </c>
      <c r="H2">
        <v>1025</v>
      </c>
      <c r="I2">
        <v>1185</v>
      </c>
      <c r="J2">
        <v>975</v>
      </c>
      <c r="K2">
        <v>1035</v>
      </c>
      <c r="L2">
        <f>AVERAGE(grasp[[#This Row],[Melhor Resultado Loop1]:[Melhor Resultado Loop10]])</f>
        <v>1055.5</v>
      </c>
      <c r="M2">
        <f>_xlfn.STDEV.S(grasp[[#This Row],[Melhor Resultado Loop1]:[Melhor Resultado Loop10]])</f>
        <v>80.947513859290325</v>
      </c>
    </row>
    <row r="3" spans="1:13" x14ac:dyDescent="0.25">
      <c r="A3" t="s">
        <v>2</v>
      </c>
      <c r="B3">
        <v>980</v>
      </c>
      <c r="C3">
        <v>1085</v>
      </c>
      <c r="D3">
        <v>1050</v>
      </c>
      <c r="E3">
        <v>1030</v>
      </c>
      <c r="F3">
        <v>1035</v>
      </c>
      <c r="G3">
        <v>1040</v>
      </c>
      <c r="H3">
        <v>940</v>
      </c>
      <c r="I3">
        <v>945</v>
      </c>
      <c r="J3">
        <v>980</v>
      </c>
      <c r="K3">
        <v>1015</v>
      </c>
      <c r="L3">
        <f>AVERAGE(grasp[[#This Row],[Melhor Resultado Loop1]:[Melhor Resultado Loop10]])</f>
        <v>1010</v>
      </c>
      <c r="M3">
        <f>_xlfn.STDEV.S(grasp[[#This Row],[Melhor Resultado Loop1]:[Melhor Resultado Loop10]])</f>
        <v>47.258156262526086</v>
      </c>
    </row>
    <row r="4" spans="1:13" x14ac:dyDescent="0.25">
      <c r="A4" t="s">
        <v>3</v>
      </c>
      <c r="B4">
        <v>1040</v>
      </c>
      <c r="C4">
        <v>1025</v>
      </c>
      <c r="D4">
        <v>975</v>
      </c>
      <c r="E4">
        <v>940</v>
      </c>
      <c r="F4">
        <v>1085</v>
      </c>
      <c r="G4">
        <v>1125</v>
      </c>
      <c r="H4">
        <v>880</v>
      </c>
      <c r="I4">
        <v>895</v>
      </c>
      <c r="J4">
        <v>1185</v>
      </c>
      <c r="K4">
        <v>1085</v>
      </c>
      <c r="L4">
        <f>AVERAGE(grasp[[#This Row],[Melhor Resultado Loop1]:[Melhor Resultado Loop10]])</f>
        <v>1023.5</v>
      </c>
      <c r="M4">
        <f>_xlfn.STDEV.S(grasp[[#This Row],[Melhor Resultado Loop1]:[Melhor Resultado Loop10]])</f>
        <v>100.3618453397505</v>
      </c>
    </row>
    <row r="5" spans="1:13" x14ac:dyDescent="0.25">
      <c r="A5" t="s">
        <v>4</v>
      </c>
      <c r="B5">
        <v>990</v>
      </c>
      <c r="C5">
        <v>930</v>
      </c>
      <c r="D5">
        <v>1095</v>
      </c>
      <c r="E5">
        <v>1025</v>
      </c>
      <c r="F5">
        <v>980</v>
      </c>
      <c r="G5">
        <v>1095</v>
      </c>
      <c r="H5">
        <v>1050</v>
      </c>
      <c r="I5">
        <v>985</v>
      </c>
      <c r="J5">
        <v>975</v>
      </c>
      <c r="K5">
        <v>990</v>
      </c>
      <c r="L5">
        <f>AVERAGE(grasp[[#This Row],[Melhor Resultado Loop1]:[Melhor Resultado Loop10]])</f>
        <v>1011.5</v>
      </c>
      <c r="M5">
        <f>_xlfn.STDEV.S(grasp[[#This Row],[Melhor Resultado Loop1]:[Melhor Resultado Loop10]])</f>
        <v>53.957287634654953</v>
      </c>
    </row>
    <row r="6" spans="1:13" x14ac:dyDescent="0.25">
      <c r="A6" t="s">
        <v>5</v>
      </c>
      <c r="B6">
        <v>1080</v>
      </c>
      <c r="C6">
        <v>1050</v>
      </c>
      <c r="D6">
        <v>935</v>
      </c>
      <c r="E6">
        <v>1095</v>
      </c>
      <c r="F6">
        <v>995</v>
      </c>
      <c r="G6">
        <v>1040</v>
      </c>
      <c r="H6">
        <v>1085</v>
      </c>
      <c r="I6">
        <v>1085</v>
      </c>
      <c r="J6">
        <v>1130</v>
      </c>
      <c r="K6">
        <v>1025</v>
      </c>
      <c r="L6">
        <f>AVERAGE(grasp[[#This Row],[Melhor Resultado Loop1]:[Melhor Resultado Loop10]])</f>
        <v>1052</v>
      </c>
      <c r="M6">
        <f>_xlfn.STDEV.S(grasp[[#This Row],[Melhor Resultado Loop1]:[Melhor Resultado Loop10]])</f>
        <v>56.480084985771754</v>
      </c>
    </row>
    <row r="7" spans="1:13" x14ac:dyDescent="0.25">
      <c r="A7" t="s">
        <v>6</v>
      </c>
      <c r="B7">
        <v>1130</v>
      </c>
      <c r="C7">
        <v>1185</v>
      </c>
      <c r="D7">
        <v>1050</v>
      </c>
      <c r="E7">
        <v>1185</v>
      </c>
      <c r="F7">
        <v>940</v>
      </c>
      <c r="G7">
        <v>850</v>
      </c>
      <c r="H7">
        <v>1035</v>
      </c>
      <c r="I7">
        <v>880</v>
      </c>
      <c r="J7">
        <v>1035</v>
      </c>
      <c r="K7">
        <v>930</v>
      </c>
      <c r="L7">
        <f>AVERAGE(grasp[[#This Row],[Melhor Resultado Loop1]:[Melhor Resultado Loop10]])</f>
        <v>1022</v>
      </c>
      <c r="M7">
        <f>_xlfn.STDEV.S(grasp[[#This Row],[Melhor Resultado Loop1]:[Melhor Resultado Loop10]])</f>
        <v>120.58192235986289</v>
      </c>
    </row>
    <row r="8" spans="1:13" x14ac:dyDescent="0.25">
      <c r="A8" t="s">
        <v>7</v>
      </c>
      <c r="B8">
        <v>1070</v>
      </c>
      <c r="C8">
        <v>980</v>
      </c>
      <c r="D8">
        <v>995</v>
      </c>
      <c r="E8">
        <v>975</v>
      </c>
      <c r="F8">
        <v>1030</v>
      </c>
      <c r="G8">
        <v>1095</v>
      </c>
      <c r="H8">
        <v>1030</v>
      </c>
      <c r="I8">
        <v>1085</v>
      </c>
      <c r="J8">
        <v>995</v>
      </c>
      <c r="K8">
        <v>825</v>
      </c>
      <c r="L8">
        <f>AVERAGE(grasp[[#This Row],[Melhor Resultado Loop1]:[Melhor Resultado Loop10]])</f>
        <v>1008</v>
      </c>
      <c r="M8">
        <f>_xlfn.STDEV.S(grasp[[#This Row],[Melhor Resultado Loop1]:[Melhor Resultado Loop10]])</f>
        <v>77.466838783515044</v>
      </c>
    </row>
    <row r="9" spans="1:13" x14ac:dyDescent="0.25">
      <c r="A9" t="s">
        <v>8</v>
      </c>
      <c r="B9">
        <v>990</v>
      </c>
      <c r="C9">
        <v>1030</v>
      </c>
      <c r="D9">
        <v>1040</v>
      </c>
      <c r="E9">
        <v>1030</v>
      </c>
      <c r="F9">
        <v>990</v>
      </c>
      <c r="G9">
        <v>1125</v>
      </c>
      <c r="H9">
        <v>925</v>
      </c>
      <c r="I9">
        <v>1030</v>
      </c>
      <c r="J9">
        <v>1080</v>
      </c>
      <c r="K9">
        <v>1130</v>
      </c>
      <c r="L9">
        <f>AVERAGE(grasp[[#This Row],[Melhor Resultado Loop1]:[Melhor Resultado Loop10]])</f>
        <v>1037</v>
      </c>
      <c r="M9">
        <f>_xlfn.STDEV.S(grasp[[#This Row],[Melhor Resultado Loop1]:[Melhor Resultado Loop10]])</f>
        <v>62.680849458896844</v>
      </c>
    </row>
    <row r="10" spans="1:13" x14ac:dyDescent="0.25">
      <c r="A10" t="s">
        <v>9</v>
      </c>
      <c r="B10">
        <v>995</v>
      </c>
      <c r="C10">
        <v>980</v>
      </c>
      <c r="D10">
        <v>985</v>
      </c>
      <c r="E10">
        <v>1080</v>
      </c>
      <c r="F10">
        <v>825</v>
      </c>
      <c r="G10">
        <v>1085</v>
      </c>
      <c r="H10">
        <v>1015</v>
      </c>
      <c r="I10">
        <v>990</v>
      </c>
      <c r="J10">
        <v>1050</v>
      </c>
      <c r="K10">
        <v>935</v>
      </c>
      <c r="L10">
        <f>AVERAGE(grasp[[#This Row],[Melhor Resultado Loop1]:[Melhor Resultado Loop10]])</f>
        <v>994</v>
      </c>
      <c r="M10">
        <f>_xlfn.STDEV.S(grasp[[#This Row],[Melhor Resultado Loop1]:[Melhor Resultado Loop10]])</f>
        <v>75.711440497603945</v>
      </c>
    </row>
    <row r="11" spans="1:13" x14ac:dyDescent="0.25">
      <c r="A11" t="s">
        <v>10</v>
      </c>
      <c r="B11">
        <v>1040</v>
      </c>
      <c r="C11">
        <v>990</v>
      </c>
      <c r="D11">
        <v>985</v>
      </c>
      <c r="E11">
        <v>1040</v>
      </c>
      <c r="F11">
        <v>1185</v>
      </c>
      <c r="G11">
        <v>1025</v>
      </c>
      <c r="H11">
        <v>935</v>
      </c>
      <c r="I11">
        <v>995</v>
      </c>
      <c r="J11">
        <v>935</v>
      </c>
      <c r="K11">
        <v>1040</v>
      </c>
      <c r="L11">
        <f>AVERAGE(grasp[[#This Row],[Melhor Resultado Loop1]:[Melhor Resultado Loop10]])</f>
        <v>1017</v>
      </c>
      <c r="M11">
        <f>_xlfn.STDEV.S(grasp[[#This Row],[Melhor Resultado Loop1]:[Melhor Resultado Loop10]])</f>
        <v>71.149295303764063</v>
      </c>
    </row>
    <row r="12" spans="1:13" x14ac:dyDescent="0.25">
      <c r="L12" s="1"/>
      <c r="M12" s="1">
        <f>SUM(grasp[Desvio])</f>
        <v>746.59523448563641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D4C3-C16D-45FE-9B92-86A67BB8120B}">
  <dimension ref="A1:M12"/>
  <sheetViews>
    <sheetView workbookViewId="0">
      <selection activeCell="M13" sqref="M13"/>
    </sheetView>
  </sheetViews>
  <sheetFormatPr defaultRowHeight="15" x14ac:dyDescent="0.25"/>
  <cols>
    <col min="2" max="2" width="10.7109375" customWidth="1"/>
    <col min="3" max="3" width="11" customWidth="1"/>
    <col min="4" max="4" width="9.28515625" customWidth="1"/>
    <col min="5" max="5" width="11.140625" customWidth="1"/>
    <col min="6" max="6" width="8.5703125" customWidth="1"/>
    <col min="7" max="7" width="9.42578125" customWidth="1"/>
    <col min="8" max="8" width="6.7109375" customWidth="1"/>
    <col min="9" max="9" width="9.7109375" customWidth="1"/>
    <col min="10" max="10" width="7.7109375" customWidth="1"/>
    <col min="11" max="11" width="7.85546875" customWidth="1"/>
    <col min="12" max="12" width="9.85546875" customWidth="1"/>
    <col min="13" max="13" width="12" bestFit="1" customWidth="1"/>
  </cols>
  <sheetData>
    <row r="1" spans="1:13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 t="s">
        <v>1</v>
      </c>
      <c r="B2">
        <v>1185</v>
      </c>
      <c r="C2">
        <v>1185</v>
      </c>
      <c r="D2">
        <v>1185</v>
      </c>
      <c r="E2">
        <v>1130</v>
      </c>
      <c r="F2">
        <v>1185</v>
      </c>
      <c r="G2">
        <v>1130</v>
      </c>
      <c r="H2">
        <v>1095</v>
      </c>
      <c r="I2">
        <v>1085</v>
      </c>
      <c r="J2">
        <v>1185</v>
      </c>
      <c r="K2">
        <v>1080</v>
      </c>
      <c r="L2">
        <f>AVERAGE(AG[[#This Row],[Melhor Resultado Loop1]:[Melhor Resultado Loop10]])</f>
        <v>1144.5</v>
      </c>
      <c r="M2">
        <f>_xlfn.STDEV.S(AG[[#This Row],[Melhor Resultado Loop1]:[Melhor Resultado Loop10]])</f>
        <v>45.67092437572655</v>
      </c>
    </row>
    <row r="3" spans="1:13" x14ac:dyDescent="0.25">
      <c r="A3" t="s">
        <v>2</v>
      </c>
      <c r="B3">
        <v>1095</v>
      </c>
      <c r="C3">
        <v>1130</v>
      </c>
      <c r="D3">
        <v>1185</v>
      </c>
      <c r="E3">
        <v>1185</v>
      </c>
      <c r="F3">
        <v>1085</v>
      </c>
      <c r="G3">
        <v>1185</v>
      </c>
      <c r="H3">
        <v>1035</v>
      </c>
      <c r="I3">
        <v>985</v>
      </c>
      <c r="J3">
        <v>1185</v>
      </c>
      <c r="K3">
        <v>1085</v>
      </c>
      <c r="L3">
        <f>AVERAGE(AG[[#This Row],[Melhor Resultado Loop1]:[Melhor Resultado Loop10]])</f>
        <v>1115.5</v>
      </c>
      <c r="M3">
        <f>_xlfn.STDEV.S(AG[[#This Row],[Melhor Resultado Loop1]:[Melhor Resultado Loop10]])</f>
        <v>70.963605695689765</v>
      </c>
    </row>
    <row r="4" spans="1:13" x14ac:dyDescent="0.25">
      <c r="A4" t="s">
        <v>3</v>
      </c>
      <c r="B4">
        <v>1050</v>
      </c>
      <c r="C4">
        <v>1130</v>
      </c>
      <c r="D4">
        <v>900</v>
      </c>
      <c r="E4">
        <v>1185</v>
      </c>
      <c r="F4">
        <v>930</v>
      </c>
      <c r="G4">
        <v>1125</v>
      </c>
      <c r="H4">
        <v>1130</v>
      </c>
      <c r="I4">
        <v>1085</v>
      </c>
      <c r="J4">
        <v>1070</v>
      </c>
      <c r="K4">
        <v>1130</v>
      </c>
      <c r="L4">
        <f>AVERAGE(AG[[#This Row],[Melhor Resultado Loop1]:[Melhor Resultado Loop10]])</f>
        <v>1073.5</v>
      </c>
      <c r="M4">
        <f>_xlfn.STDEV.S(AG[[#This Row],[Melhor Resultado Loop1]:[Melhor Resultado Loop10]])</f>
        <v>91.925392453759898</v>
      </c>
    </row>
    <row r="5" spans="1:13" x14ac:dyDescent="0.25">
      <c r="A5" t="s">
        <v>4</v>
      </c>
      <c r="B5">
        <v>1130</v>
      </c>
      <c r="C5">
        <v>1095</v>
      </c>
      <c r="D5">
        <v>1070</v>
      </c>
      <c r="E5">
        <v>1095</v>
      </c>
      <c r="F5">
        <v>1130</v>
      </c>
      <c r="G5">
        <v>1125</v>
      </c>
      <c r="H5">
        <v>1125</v>
      </c>
      <c r="I5">
        <v>1080</v>
      </c>
      <c r="J5">
        <v>1080</v>
      </c>
      <c r="K5">
        <v>980</v>
      </c>
      <c r="L5">
        <f>AVERAGE(AG[[#This Row],[Melhor Resultado Loop1]:[Melhor Resultado Loop10]])</f>
        <v>1091</v>
      </c>
      <c r="M5">
        <f>_xlfn.STDEV.S(AG[[#This Row],[Melhor Resultado Loop1]:[Melhor Resultado Loop10]])</f>
        <v>45.20324472129554</v>
      </c>
    </row>
    <row r="6" spans="1:13" x14ac:dyDescent="0.25">
      <c r="A6" t="s">
        <v>5</v>
      </c>
      <c r="B6">
        <v>1185</v>
      </c>
      <c r="C6">
        <v>1185</v>
      </c>
      <c r="D6">
        <v>1185</v>
      </c>
      <c r="E6">
        <v>1085</v>
      </c>
      <c r="F6">
        <v>1125</v>
      </c>
      <c r="G6">
        <v>1185</v>
      </c>
      <c r="H6">
        <v>935</v>
      </c>
      <c r="I6">
        <v>1185</v>
      </c>
      <c r="J6">
        <v>1185</v>
      </c>
      <c r="K6">
        <v>1185</v>
      </c>
      <c r="L6">
        <f>AVERAGE(AG[[#This Row],[Melhor Resultado Loop1]:[Melhor Resultado Loop10]])</f>
        <v>1144</v>
      </c>
      <c r="M6">
        <f>_xlfn.STDEV.S(AG[[#This Row],[Melhor Resultado Loop1]:[Melhor Resultado Loop10]])</f>
        <v>81.165126610988395</v>
      </c>
    </row>
    <row r="7" spans="1:13" x14ac:dyDescent="0.25">
      <c r="A7" t="s">
        <v>6</v>
      </c>
      <c r="B7">
        <v>1130</v>
      </c>
      <c r="C7">
        <v>1185</v>
      </c>
      <c r="D7">
        <v>1035</v>
      </c>
      <c r="E7">
        <v>1050</v>
      </c>
      <c r="F7">
        <v>1085</v>
      </c>
      <c r="G7">
        <v>1035</v>
      </c>
      <c r="H7">
        <v>1185</v>
      </c>
      <c r="I7">
        <v>1130</v>
      </c>
      <c r="J7">
        <v>1185</v>
      </c>
      <c r="K7">
        <v>885</v>
      </c>
      <c r="L7">
        <f>AVERAGE(AG[[#This Row],[Melhor Resultado Loop1]:[Melhor Resultado Loop10]])</f>
        <v>1090.5</v>
      </c>
      <c r="M7">
        <f>_xlfn.STDEV.S(AG[[#This Row],[Melhor Resultado Loop1]:[Melhor Resultado Loop10]])</f>
        <v>94.264698234987918</v>
      </c>
    </row>
    <row r="8" spans="1:13" x14ac:dyDescent="0.25">
      <c r="A8" t="s">
        <v>7</v>
      </c>
      <c r="B8">
        <v>1050</v>
      </c>
      <c r="C8">
        <v>1130</v>
      </c>
      <c r="D8">
        <v>935</v>
      </c>
      <c r="E8">
        <v>1130</v>
      </c>
      <c r="F8">
        <v>1125</v>
      </c>
      <c r="G8">
        <v>1130</v>
      </c>
      <c r="H8">
        <v>1125</v>
      </c>
      <c r="I8">
        <v>1125</v>
      </c>
      <c r="J8">
        <v>1185</v>
      </c>
      <c r="K8">
        <v>1185</v>
      </c>
      <c r="L8">
        <f>AVERAGE(AG[[#This Row],[Melhor Resultado Loop1]:[Melhor Resultado Loop10]])</f>
        <v>1112</v>
      </c>
      <c r="M8">
        <f>_xlfn.STDEV.S(AG[[#This Row],[Melhor Resultado Loop1]:[Melhor Resultado Loop10]])</f>
        <v>72.502873506273303</v>
      </c>
    </row>
    <row r="9" spans="1:13" x14ac:dyDescent="0.25">
      <c r="A9" t="s">
        <v>8</v>
      </c>
      <c r="B9">
        <v>1185</v>
      </c>
      <c r="C9">
        <v>1185</v>
      </c>
      <c r="D9">
        <v>1130</v>
      </c>
      <c r="E9">
        <v>1125</v>
      </c>
      <c r="F9">
        <v>1185</v>
      </c>
      <c r="G9">
        <v>885</v>
      </c>
      <c r="H9">
        <v>1085</v>
      </c>
      <c r="I9">
        <v>1125</v>
      </c>
      <c r="J9">
        <v>1080</v>
      </c>
      <c r="K9">
        <v>1130</v>
      </c>
      <c r="L9">
        <f>AVERAGE(AG[[#This Row],[Melhor Resultado Loop1]:[Melhor Resultado Loop10]])</f>
        <v>1111.5</v>
      </c>
      <c r="M9">
        <f>_xlfn.STDEV.S(AG[[#This Row],[Melhor Resultado Loop1]:[Melhor Resultado Loop10]])</f>
        <v>88.350627237916839</v>
      </c>
    </row>
    <row r="10" spans="1:13" x14ac:dyDescent="0.25">
      <c r="A10" t="s">
        <v>9</v>
      </c>
      <c r="B10">
        <v>1025</v>
      </c>
      <c r="C10">
        <v>1080</v>
      </c>
      <c r="D10">
        <v>1085</v>
      </c>
      <c r="E10">
        <v>1185</v>
      </c>
      <c r="F10">
        <v>1125</v>
      </c>
      <c r="G10">
        <v>1095</v>
      </c>
      <c r="H10">
        <v>1185</v>
      </c>
      <c r="I10">
        <v>1185</v>
      </c>
      <c r="J10">
        <v>1125</v>
      </c>
      <c r="K10">
        <v>1125</v>
      </c>
      <c r="L10">
        <f>AVERAGE(AG[[#This Row],[Melhor Resultado Loop1]:[Melhor Resultado Loop10]])</f>
        <v>1121.5</v>
      </c>
      <c r="M10">
        <f>_xlfn.STDEV.S(AG[[#This Row],[Melhor Resultado Loop1]:[Melhor Resultado Loop10]])</f>
        <v>52.917650909481779</v>
      </c>
    </row>
    <row r="11" spans="1:13" x14ac:dyDescent="0.25">
      <c r="A11" t="s">
        <v>10</v>
      </c>
      <c r="B11">
        <v>1130</v>
      </c>
      <c r="C11">
        <v>1185</v>
      </c>
      <c r="D11">
        <v>1130</v>
      </c>
      <c r="E11">
        <v>1130</v>
      </c>
      <c r="F11">
        <v>1185</v>
      </c>
      <c r="G11">
        <v>1185</v>
      </c>
      <c r="H11">
        <v>1185</v>
      </c>
      <c r="I11">
        <v>1130</v>
      </c>
      <c r="J11">
        <v>1085</v>
      </c>
      <c r="K11">
        <v>1185</v>
      </c>
      <c r="L11">
        <f>AVERAGE(AG[[#This Row],[Melhor Resultado Loop1]:[Melhor Resultado Loop10]])</f>
        <v>1153</v>
      </c>
      <c r="M11">
        <f>_xlfn.STDEV.S(AG[[#This Row],[Melhor Resultado Loop1]:[Melhor Resultado Loop10]])</f>
        <v>36.301209040165283</v>
      </c>
    </row>
    <row r="12" spans="1:13" x14ac:dyDescent="0.25">
      <c r="L12" s="1"/>
      <c r="M12" s="1">
        <f>SUM(AG[Desvio])</f>
        <v>679.26535278628535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w R E y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B E T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E y V z m y u 4 g U A Q A A G w Q A A B M A H A B G b 3 J t d W x h c y 9 T Z W N 0 a W 9 u M S 5 t I K I Y A C i g F A A A A A A A A A A A A A A A A A A A A A A A A A A A A O 2 S P 2 v D M B D F d 4 O / g 1 A X B 4 S J 3 S T 9 h w d j N 6 F L S 4 k 7 1 R 1 c + 5 I K 5 J O R 5 N A Q 8 t 2 r x I S 2 U I 2 F D t U i 8 X 7 H u z v x N N S G S y T L 4 Y 5 u f M / 3 9 F u l o C F r V e m O J E S A 8 T 1 i z 1 y i A S t k e h P m s u 5 b Q B P M u Y A w O x A 0 O q D Z d f m k Q e l y Z S 2 g f E D I F d 9 A e a q X u j z 6 h u b d 0 B F 7 z k H w l h t Q C W W U k U y K v k W d R G N G b r G W D c d 1 E s X T m J H H X h p Y m q 2 A 5 P M Z 3 k u E l x E b B j y j B e 8 k S Y X 1 q x p J 7 a x F 9 W q r C l W h X k n V D v 7 F t g M d H N d h u x 0 d x M i 2 v 0 M z m 4 Q H v G f k B G I X O H e B i Q t M X W D m A h c u c O k C V y 4 Q j b + T / c j 3 O P 7 8 c 1 9 z k C 5 + I Q T p 4 j 8 B f z s B H 1 B L A Q I t A B Q A A g A I A M E R M l c V D e 6 u o w A A A P Y A A A A S A A A A A A A A A A A A A A A A A A A A A A B D b 2 5 m a W c v U G F j a 2 F n Z S 5 4 b W x Q S w E C L Q A U A A I A C A D B E T J X D 8 r p q 6 Q A A A D p A A A A E w A A A A A A A A A A A A A A A A D v A A A A W 0 N v b n R l b n R f V H l w Z X N d L n h t b F B L A Q I t A B Q A A g A I A M E R M l c 5 s r u I F A E A A B s E A A A T A A A A A A A A A A A A A A A A A O A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X A A A A A A A A Z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z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Y X N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A 1 O j E z O j I z L j Q 5 N z I 2 O D d a I i A v P j x F b n R y e S B U e X B l P S J G a W x s Q 2 9 s d W 1 u V H l w Z X M i I F Z h b H V l P S J z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z c C 9 B d X R v U m V t b 3 Z l Z E N v b H V t b n M x L n t D b 2 x 1 b W 4 x L D B 9 J n F 1 b 3 Q 7 L C Z x d W 9 0 O 1 N l Y 3 R p b 2 4 x L 2 d y Y X N w L 0 F 1 d G 9 S Z W 1 v d m V k Q 2 9 s d W 1 u c z E u e 0 N v b H V t b j I s M X 0 m c X V v d D s s J n F 1 b 3 Q 7 U 2 V j d G l v b j E v Z 3 J h c 3 A v Q X V 0 b 1 J l b W 9 2 Z W R D b 2 x 1 b W 5 z M S 5 7 Q 2 9 s d W 1 u M y w y f S Z x d W 9 0 O y w m c X V v d D t T Z W N 0 a W 9 u M S 9 n c m F z c C 9 B d X R v U m V t b 3 Z l Z E N v b H V t b n M x L n t D b 2 x 1 b W 4 0 L D N 9 J n F 1 b 3 Q 7 L C Z x d W 9 0 O 1 N l Y 3 R p b 2 4 x L 2 d y Y X N w L 0 F 1 d G 9 S Z W 1 v d m V k Q 2 9 s d W 1 u c z E u e 0 N v b H V t b j U s N H 0 m c X V v d D s s J n F 1 b 3 Q 7 U 2 V j d G l v b j E v Z 3 J h c 3 A v Q X V 0 b 1 J l b W 9 2 Z W R D b 2 x 1 b W 5 z M S 5 7 Q 2 9 s d W 1 u N i w 1 f S Z x d W 9 0 O y w m c X V v d D t T Z W N 0 a W 9 u M S 9 n c m F z c C 9 B d X R v U m V t b 3 Z l Z E N v b H V t b n M x L n t D b 2 x 1 b W 4 3 L D Z 9 J n F 1 b 3 Q 7 L C Z x d W 9 0 O 1 N l Y 3 R p b 2 4 x L 2 d y Y X N w L 0 F 1 d G 9 S Z W 1 v d m V k Q 2 9 s d W 1 u c z E u e 0 N v b H V t b j g s N 3 0 m c X V v d D s s J n F 1 b 3 Q 7 U 2 V j d G l v b j E v Z 3 J h c 3 A v Q X V 0 b 1 J l b W 9 2 Z W R D b 2 x 1 b W 5 z M S 5 7 Q 2 9 s d W 1 u O S w 4 f S Z x d W 9 0 O y w m c X V v d D t T Z W N 0 a W 9 u M S 9 n c m F z c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3 J h c 3 A v Q X V 0 b 1 J l b W 9 2 Z W R D b 2 x 1 b W 5 z M S 5 7 Q 2 9 s d W 1 u M S w w f S Z x d W 9 0 O y w m c X V v d D t T Z W N 0 a W 9 u M S 9 n c m F z c C 9 B d X R v U m V t b 3 Z l Z E N v b H V t b n M x L n t D b 2 x 1 b W 4 y L D F 9 J n F 1 b 3 Q 7 L C Z x d W 9 0 O 1 N l Y 3 R p b 2 4 x L 2 d y Y X N w L 0 F 1 d G 9 S Z W 1 v d m V k Q 2 9 s d W 1 u c z E u e 0 N v b H V t b j M s M n 0 m c X V v d D s s J n F 1 b 3 Q 7 U 2 V j d G l v b j E v Z 3 J h c 3 A v Q X V 0 b 1 J l b W 9 2 Z W R D b 2 x 1 b W 5 z M S 5 7 Q 2 9 s d W 1 u N C w z f S Z x d W 9 0 O y w m c X V v d D t T Z W N 0 a W 9 u M S 9 n c m F z c C 9 B d X R v U m V t b 3 Z l Z E N v b H V t b n M x L n t D b 2 x 1 b W 4 1 L D R 9 J n F 1 b 3 Q 7 L C Z x d W 9 0 O 1 N l Y 3 R p b 2 4 x L 2 d y Y X N w L 0 F 1 d G 9 S Z W 1 v d m V k Q 2 9 s d W 1 u c z E u e 0 N v b H V t b j Y s N X 0 m c X V v d D s s J n F 1 b 3 Q 7 U 2 V j d G l v b j E v Z 3 J h c 3 A v Q X V 0 b 1 J l b W 9 2 Z W R D b 2 x 1 b W 5 z M S 5 7 Q 2 9 s d W 1 u N y w 2 f S Z x d W 9 0 O y w m c X V v d D t T Z W N 0 a W 9 u M S 9 n c m F z c C 9 B d X R v U m V t b 3 Z l Z E N v b H V t b n M x L n t D b 2 x 1 b W 4 4 L D d 9 J n F 1 b 3 Q 7 L C Z x d W 9 0 O 1 N l Y 3 R p b 2 4 x L 2 d y Y X N w L 0 F 1 d G 9 S Z W 1 v d m V k Q 2 9 s d W 1 u c z E u e 0 N v b H V t b j k s O H 0 m c X V v d D s s J n F 1 b 3 Q 7 U 2 V j d G l v b j E v Z 3 J h c 3 A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N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3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w N T o x N D o w M y 4 0 N z g z N z g z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c v Q X V 0 b 1 J l b W 9 2 Z W R D b 2 x 1 b W 5 z M S 5 7 Q 2 9 s d W 1 u M S w w f S Z x d W 9 0 O y w m c X V v d D t T Z W N 0 a W 9 u M S 9 B R y 9 B d X R v U m V t b 3 Z l Z E N v b H V t b n M x L n t D b 2 x 1 b W 4 y L D F 9 J n F 1 b 3 Q 7 L C Z x d W 9 0 O 1 N l Y 3 R p b 2 4 x L 0 F H L 0 F 1 d G 9 S Z W 1 v d m V k Q 2 9 s d W 1 u c z E u e 0 N v b H V t b j M s M n 0 m c X V v d D s s J n F 1 b 3 Q 7 U 2 V j d G l v b j E v Q U c v Q X V 0 b 1 J l b W 9 2 Z W R D b 2 x 1 b W 5 z M S 5 7 Q 2 9 s d W 1 u N C w z f S Z x d W 9 0 O y w m c X V v d D t T Z W N 0 a W 9 u M S 9 B R y 9 B d X R v U m V t b 3 Z l Z E N v b H V t b n M x L n t D b 2 x 1 b W 4 1 L D R 9 J n F 1 b 3 Q 7 L C Z x d W 9 0 O 1 N l Y 3 R p b 2 4 x L 0 F H L 0 F 1 d G 9 S Z W 1 v d m V k Q 2 9 s d W 1 u c z E u e 0 N v b H V t b j Y s N X 0 m c X V v d D s s J n F 1 b 3 Q 7 U 2 V j d G l v b j E v Q U c v Q X V 0 b 1 J l b W 9 2 Z W R D b 2 x 1 b W 5 z M S 5 7 Q 2 9 s d W 1 u N y w 2 f S Z x d W 9 0 O y w m c X V v d D t T Z W N 0 a W 9 u M S 9 B R y 9 B d X R v U m V t b 3 Z l Z E N v b H V t b n M x L n t D b 2 x 1 b W 4 4 L D d 9 J n F 1 b 3 Q 7 L C Z x d W 9 0 O 1 N l Y 3 R p b 2 4 x L 0 F H L 0 F 1 d G 9 S Z W 1 v d m V k Q 2 9 s d W 1 u c z E u e 0 N v b H V t b j k s O H 0 m c X V v d D s s J n F 1 b 3 Q 7 U 2 V j d G l v b j E v Q U c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H L 0 F 1 d G 9 S Z W 1 v d m V k Q 2 9 s d W 1 u c z E u e 0 N v b H V t b j E s M H 0 m c X V v d D s s J n F 1 b 3 Q 7 U 2 V j d G l v b j E v Q U c v Q X V 0 b 1 J l b W 9 2 Z W R D b 2 x 1 b W 5 z M S 5 7 Q 2 9 s d W 1 u M i w x f S Z x d W 9 0 O y w m c X V v d D t T Z W N 0 a W 9 u M S 9 B R y 9 B d X R v U m V t b 3 Z l Z E N v b H V t b n M x L n t D b 2 x 1 b W 4 z L D J 9 J n F 1 b 3 Q 7 L C Z x d W 9 0 O 1 N l Y 3 R p b 2 4 x L 0 F H L 0 F 1 d G 9 S Z W 1 v d m V k Q 2 9 s d W 1 u c z E u e 0 N v b H V t b j Q s M 3 0 m c X V v d D s s J n F 1 b 3 Q 7 U 2 V j d G l v b j E v Q U c v Q X V 0 b 1 J l b W 9 2 Z W R D b 2 x 1 b W 5 z M S 5 7 Q 2 9 s d W 1 u N S w 0 f S Z x d W 9 0 O y w m c X V v d D t T Z W N 0 a W 9 u M S 9 B R y 9 B d X R v U m V t b 3 Z l Z E N v b H V t b n M x L n t D b 2 x 1 b W 4 2 L D V 9 J n F 1 b 3 Q 7 L C Z x d W 9 0 O 1 N l Y 3 R p b 2 4 x L 0 F H L 0 F 1 d G 9 S Z W 1 v d m V k Q 2 9 s d W 1 u c z E u e 0 N v b H V t b j c s N n 0 m c X V v d D s s J n F 1 b 3 Q 7 U 2 V j d G l v b j E v Q U c v Q X V 0 b 1 J l b W 9 2 Z W R D b 2 x 1 b W 5 z M S 5 7 Q 2 9 s d W 1 u O C w 3 f S Z x d W 9 0 O y w m c X V v d D t T Z W N 0 a W 9 u M S 9 B R y 9 B d X R v U m V t b 3 Z l Z E N v b H V t b n M x L n t D b 2 x 1 b W 4 5 L D h 9 J n F 1 b 3 Q 7 L C Z x d W 9 0 O 1 N l Y 3 R p b 2 4 x L 0 F H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5 o Y N 0 B B B S a o O B e G 9 J m S C A A A A A A I A A A A A A B B m A A A A A Q A A I A A A A P H x a z V x u y z J U d t 9 P O I Y z W R V a r X w 3 C + 7 o o 3 d O K 2 1 7 4 a Z A A A A A A 6 A A A A A A g A A I A A A A O 0 V P k O g F f T p d T D E P A H M g v C c N E F E x K b 1 4 i 1 j 3 P o l s 9 U b U A A A A A 8 A f 3 p I P C F D p i p 5 i L g x q L x t i m O V I 5 T 4 Y 8 2 Q z N z L c R H Q + 3 G y R K N p g v D O 4 1 F B j 2 4 e A Q v A 4 B A Q 7 x O B P A t Y j y 5 4 F w L r R 9 F i x C i Y + G T O Y 8 O X G 1 Q 0 Q A A A A J O a T X I r / Y K u d V A n a T C e 7 u z Q V 2 2 8 f c H 9 z 8 + e 5 C G t n u L 6 c I j Z f X 7 O H 4 v / A U z a 6 f D F G S H + U V I U P x U C + a P q Q V n U s o Y = < / D a t a M a s h u p > 
</file>

<file path=customXml/itemProps1.xml><?xml version="1.0" encoding="utf-8"?>
<ds:datastoreItem xmlns:ds="http://schemas.openxmlformats.org/officeDocument/2006/customXml" ds:itemID="{A93D386D-101A-4DE0-A671-6C17FCC717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grasp</vt:lpstr>
      <vt:lpstr>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Dias Castro</dc:creator>
  <cp:lastModifiedBy>Frederico Dias Castro</cp:lastModifiedBy>
  <dcterms:created xsi:type="dcterms:W3CDTF">2023-09-18T04:23:46Z</dcterms:created>
  <dcterms:modified xsi:type="dcterms:W3CDTF">2023-09-18T06:14:28Z</dcterms:modified>
</cp:coreProperties>
</file>