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UNI\FHDW\LogicWorks\logicworks-alu\documentation\notes\"/>
    </mc:Choice>
  </mc:AlternateContent>
  <xr:revisionPtr revIDLastSave="0" documentId="13_ncr:1_{AC450A6F-3ED0-4680-9341-72E88A68582A}" xr6:coauthVersionLast="47" xr6:coauthVersionMax="47" xr10:uidLastSave="{00000000-0000-0000-0000-000000000000}"/>
  <bookViews>
    <workbookView xWindow="-6070" yWindow="-21710" windowWidth="38620" windowHeight="21820" xr2:uid="{5EC45C85-F338-440C-92FA-DD2EC66A5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9" i="1" l="1"/>
  <c r="AH29" i="1" s="1"/>
  <c r="AG12" i="1"/>
  <c r="AG13" i="1"/>
  <c r="AG14" i="1"/>
  <c r="AG15" i="1"/>
  <c r="AG16" i="1"/>
  <c r="AG17" i="1"/>
  <c r="AG18" i="1"/>
  <c r="AH18" i="1" s="1"/>
  <c r="AG19" i="1"/>
  <c r="AH19" i="1" s="1"/>
  <c r="AG20" i="1"/>
  <c r="AH20" i="1" s="1"/>
  <c r="AG21" i="1"/>
  <c r="AG22" i="1"/>
  <c r="AG23" i="1"/>
  <c r="AH23" i="1" s="1"/>
  <c r="AG24" i="1"/>
  <c r="AG25" i="1"/>
  <c r="AH25" i="1" s="1"/>
  <c r="AG26" i="1"/>
  <c r="AH26" i="1" s="1"/>
  <c r="AG27" i="1"/>
  <c r="AH27" i="1" s="1"/>
  <c r="AG28" i="1"/>
  <c r="AH28" i="1" s="1"/>
  <c r="AG30" i="1"/>
  <c r="AH30" i="1" s="1"/>
  <c r="AH17" i="1"/>
  <c r="AG4" i="1"/>
  <c r="AH4" i="1" s="1"/>
  <c r="AG5" i="1"/>
  <c r="AH5" i="1" s="1"/>
  <c r="AG6" i="1"/>
  <c r="AH6" i="1" s="1"/>
  <c r="AG7" i="1"/>
  <c r="AG8" i="1"/>
  <c r="AH8" i="1" s="1"/>
  <c r="AG9" i="1"/>
  <c r="AH9" i="1" s="1"/>
  <c r="AG10" i="1"/>
  <c r="AH10" i="1" s="1"/>
  <c r="AG11" i="1"/>
  <c r="AG3" i="1"/>
  <c r="AH3" i="1" s="1"/>
  <c r="AH15" i="1"/>
  <c r="AH7" i="1"/>
  <c r="AH11" i="1"/>
  <c r="AH16" i="1"/>
  <c r="AH21" i="1"/>
  <c r="AH22" i="1"/>
  <c r="AH24" i="1"/>
</calcChain>
</file>

<file path=xl/sharedStrings.xml><?xml version="1.0" encoding="utf-8"?>
<sst xmlns="http://schemas.openxmlformats.org/spreadsheetml/2006/main" count="316" uniqueCount="83">
  <si>
    <t>Qn3</t>
  </si>
  <si>
    <t>Qn2</t>
  </si>
  <si>
    <t>Qn1</t>
  </si>
  <si>
    <t>Qn0</t>
  </si>
  <si>
    <t>RAMQ0t-2</t>
  </si>
  <si>
    <t>RAMQ3</t>
  </si>
  <si>
    <t>RAMQ2</t>
  </si>
  <si>
    <t>RAMQ1</t>
  </si>
  <si>
    <t>RAMQ0</t>
  </si>
  <si>
    <t>Flag3</t>
  </si>
  <si>
    <t>Flag2</t>
  </si>
  <si>
    <t>Flag1</t>
  </si>
  <si>
    <t>Flag0</t>
  </si>
  <si>
    <t>Q3n+1</t>
  </si>
  <si>
    <t>Q2n+1</t>
  </si>
  <si>
    <t>Q1n+1</t>
  </si>
  <si>
    <t>Q0n+1</t>
  </si>
  <si>
    <t>IPOffset1</t>
  </si>
  <si>
    <t>IPOffset0</t>
  </si>
  <si>
    <t>IPRST</t>
  </si>
  <si>
    <t>IPR/W0</t>
  </si>
  <si>
    <t>IPMuxS</t>
  </si>
  <si>
    <t>RAMMuxS</t>
  </si>
  <si>
    <t>ALUMuxS</t>
  </si>
  <si>
    <t>AR/W0</t>
  </si>
  <si>
    <t>BR/W0</t>
  </si>
  <si>
    <t>Start</t>
  </si>
  <si>
    <t>RAMR/W0</t>
  </si>
  <si>
    <t>x</t>
  </si>
  <si>
    <t>Inst Fetch -&gt; Reset</t>
  </si>
  <si>
    <t>Inst Fetch -&gt; ALU OP</t>
  </si>
  <si>
    <t>Inst Fetch -&gt; MOV_RAM</t>
  </si>
  <si>
    <t>Inst Fetch -&gt; MOV_REGREG</t>
  </si>
  <si>
    <t>Inst Fetch -&gt; JUMP</t>
  </si>
  <si>
    <t>Zero</t>
  </si>
  <si>
    <t>Equal</t>
  </si>
  <si>
    <t>Ovrfl</t>
  </si>
  <si>
    <t>Carry</t>
  </si>
  <si>
    <t>Inst Fetch -&gt; END</t>
  </si>
  <si>
    <t>END -&gt; END</t>
  </si>
  <si>
    <t>RESET -&gt; Inst Fetch</t>
  </si>
  <si>
    <t>MOV_RAM -&gt; MOV_RAM-P2</t>
  </si>
  <si>
    <t>IsDynamic</t>
  </si>
  <si>
    <t>MOV_RAM-P2 -&gt; MOV_REGRAM</t>
  </si>
  <si>
    <t>MOV_RAM-P2 -&gt; MOV_RAMREG</t>
  </si>
  <si>
    <t>MOV_REGRAM -&gt; Inst Fetch</t>
  </si>
  <si>
    <t>MOV_RAMREG -&gt; Inst Fetch</t>
  </si>
  <si>
    <t>Jump -&gt; Jump-P2</t>
  </si>
  <si>
    <t>Jump-P2 -&gt; Jump-P3</t>
  </si>
  <si>
    <t>Jump-P3 -&gt; Inst Fetch</t>
  </si>
  <si>
    <t>NoJump -&gt; Inst Fetch</t>
  </si>
  <si>
    <t>AnyAluOP -&gt; Inst Fetch</t>
  </si>
  <si>
    <t>MOV_REGREG -&gt; Inst Fetch</t>
  </si>
  <si>
    <t>Binary Joined code</t>
  </si>
  <si>
    <t>HEX</t>
  </si>
  <si>
    <t>a</t>
  </si>
  <si>
    <t>b</t>
  </si>
  <si>
    <t>c</t>
  </si>
  <si>
    <t>d</t>
  </si>
  <si>
    <t>e</t>
  </si>
  <si>
    <t>ANY OTHER</t>
  </si>
  <si>
    <t>Inst Fetch -&gt; JUMP (JumpIfCarry)</t>
  </si>
  <si>
    <t>Inst Fetch -&gt; JUMP (JumpIfZero)</t>
  </si>
  <si>
    <t>Inst Fetch -&gt; JUMP (JumpIfOverflow)</t>
  </si>
  <si>
    <t>Jump Evaluation</t>
  </si>
  <si>
    <t>JUMP</t>
  </si>
  <si>
    <t>JumpIfCarry</t>
  </si>
  <si>
    <t>JumpIfZero</t>
  </si>
  <si>
    <t>JumpIfOverflow</t>
  </si>
  <si>
    <t>RAM1Qn-1</t>
  </si>
  <si>
    <t>RAM0Qn-1</t>
  </si>
  <si>
    <t>1 = noJump</t>
  </si>
  <si>
    <t xml:space="preserve">a~b~d + </t>
  </si>
  <si>
    <t xml:space="preserve">~ab~c + </t>
  </si>
  <si>
    <t>~a~b~e</t>
  </si>
  <si>
    <t>ac~d + 
ab~c + 
a~bc</t>
  </si>
  <si>
    <t>(b^d) + 
~c + 
~a</t>
  </si>
  <si>
    <t>~bc~d +
~ac + 
~ad + 
~a~b</t>
  </si>
  <si>
    <t>BusyOut</t>
  </si>
  <si>
    <t>NOP -&gt; MOV_REGREG</t>
  </si>
  <si>
    <t>bc + 
a~c + 
~be + 
~a~b + 
d</t>
  </si>
  <si>
    <t>Inst fetch</t>
  </si>
  <si>
    <t xml:space="preserve">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</si>
</sst>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2" borderId="0" xfId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B296-034F-458C-9C64-711BF7C55C5F}">
  <sheetPr codeName="Sheet1"/>
  <dimension ref="A1:AH67"/>
  <sheetViews>
    <sheetView tabSelected="1" topLeftCell="A19" zoomScale="160" zoomScaleNormal="160" workbookViewId="0">
      <selection activeCell="D33" sqref="D33"/>
    </sheetView>
  </sheetViews>
  <sheetFormatPr defaultColWidth="9.42578125" defaultRowHeight="15" x14ac:dyDescent="0.25"/>
  <cols>
    <col min="1" max="1" width="31.28515625" customWidth="1"/>
    <col min="2" max="5" width="10.7109375" customWidth="1"/>
    <col min="6" max="6" width="12.140625" customWidth="1"/>
    <col min="7" max="7" width="13.28515625" customWidth="1"/>
    <col min="8" max="9" width="7" customWidth="1"/>
    <col min="10" max="10" width="16.140625" customWidth="1"/>
    <col min="11" max="14" width="5" customWidth="1"/>
    <col min="15" max="15" width="0.5703125" customWidth="1"/>
    <col min="16" max="16" width="10" customWidth="1"/>
    <col min="17" max="17" width="12.42578125" customWidth="1"/>
    <col min="18" max="19" width="6.140625" customWidth="1"/>
    <col min="20" max="20" width="6.42578125" customWidth="1"/>
    <col min="22" max="22" width="8.85546875" customWidth="1"/>
    <col min="23" max="23" width="7.42578125" customWidth="1"/>
    <col min="24" max="24" width="7.140625" customWidth="1"/>
    <col min="25" max="25" width="7.7109375" customWidth="1"/>
    <col min="27" max="27" width="9.5703125" customWidth="1"/>
    <col min="28" max="28" width="6.7109375" customWidth="1"/>
    <col min="29" max="29" width="7" customWidth="1"/>
    <col min="30" max="30" width="4.85546875" customWidth="1"/>
    <col min="31" max="31" width="9.85546875" customWidth="1"/>
    <col min="32" max="32" width="0.5703125" customWidth="1"/>
    <col min="33" max="33" width="18.5703125" customWidth="1"/>
    <col min="35" max="35" width="21.28515625" customWidth="1"/>
  </cols>
  <sheetData>
    <row r="1" spans="1:34" x14ac:dyDescent="0.25">
      <c r="K1" t="s">
        <v>34</v>
      </c>
      <c r="L1" t="s">
        <v>35</v>
      </c>
      <c r="M1" t="s">
        <v>36</v>
      </c>
      <c r="N1" t="s">
        <v>37</v>
      </c>
    </row>
    <row r="2" spans="1:34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4</v>
      </c>
      <c r="K2" t="s">
        <v>9</v>
      </c>
      <c r="L2" t="s">
        <v>10</v>
      </c>
      <c r="M2" t="s">
        <v>11</v>
      </c>
      <c r="N2" t="s">
        <v>12</v>
      </c>
      <c r="P2" t="s">
        <v>42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G2" t="s">
        <v>53</v>
      </c>
      <c r="AH2" t="s">
        <v>54</v>
      </c>
    </row>
    <row r="3" spans="1:34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1</v>
      </c>
      <c r="AG3" t="str">
        <f>_xlfn.CONCAT(P3,IF(P3=1,_xlfn.SWITCH(_xlfn.CONCAT(B3:E3), "0000","0000","0100","0001", "0111", "0010"),_xlfn.CONCAT(Q3:T3)),U3:AE3)</f>
        <v>1000000010101101</v>
      </c>
      <c r="AH3" t="str">
        <f>_xlfn.CONCAT(BIN2HEX(LEFT(AG3,8),2),BIN2HEX(RIGHT(AG3,8),2))</f>
        <v>80AD</v>
      </c>
    </row>
    <row r="4" spans="1:34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G4" t="str">
        <f t="shared" ref="AG4:AG29" si="0">_xlfn.CONCAT(P4,IF(P4=1,_xlfn.SWITCH(_xlfn.CONCAT(B4:E4), "0000","0000","0100","0001", "0111", "0010"),_xlfn.CONCAT(Q4:T4)),U4:AE4)</f>
        <v>1000000010101101</v>
      </c>
      <c r="AH4" t="str">
        <f t="shared" ref="AH4:AH29" si="1">_xlfn.CONCAT(BIN2HEX(LEFT(AG4,8),2),BIN2HEX(RIGHT(AG4,8),2))</f>
        <v>80AD</v>
      </c>
    </row>
    <row r="5" spans="1:34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G5" t="str">
        <f t="shared" si="0"/>
        <v>1000000010101101</v>
      </c>
      <c r="AH5" t="str">
        <f t="shared" si="1"/>
        <v>80AD</v>
      </c>
    </row>
    <row r="6" spans="1:34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G6" t="str">
        <f t="shared" si="0"/>
        <v>1000000010101101</v>
      </c>
      <c r="AH6" t="str">
        <f t="shared" si="1"/>
        <v>80AD</v>
      </c>
    </row>
    <row r="7" spans="1:34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G7" t="str">
        <f t="shared" si="0"/>
        <v>1000000010101101</v>
      </c>
      <c r="AH7" t="str">
        <f t="shared" si="1"/>
        <v>80AD</v>
      </c>
    </row>
    <row r="8" spans="1:34" x14ac:dyDescent="0.25">
      <c r="A8" t="s">
        <v>61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G8" t="str">
        <f t="shared" si="0"/>
        <v>1000000010101101</v>
      </c>
      <c r="AH8" t="str">
        <f>_xlfn.CONCAT(BIN2HEX(LEFT(AG8,8),2),BIN2HEX(RIGHT(AG8,8),2))</f>
        <v>80AD</v>
      </c>
    </row>
    <row r="9" spans="1:34" x14ac:dyDescent="0.25">
      <c r="A9" t="s">
        <v>62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G9" t="str">
        <f t="shared" si="0"/>
        <v>1000000010101101</v>
      </c>
      <c r="AH9" t="str">
        <f>_xlfn.CONCAT(BIN2HEX(LEFT(AG9,8),2),BIN2HEX(RIGHT(AG9,8),2))</f>
        <v>80AD</v>
      </c>
    </row>
    <row r="10" spans="1:34" x14ac:dyDescent="0.25">
      <c r="A10" t="s">
        <v>63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1</v>
      </c>
      <c r="AG10" t="str">
        <f t="shared" si="0"/>
        <v>1000000010101101</v>
      </c>
      <c r="AH10" t="str">
        <f>_xlfn.CONCAT(BIN2HEX(LEFT(AG10,8),2),BIN2HEX(RIGHT(AG10,8),2))</f>
        <v>80AD</v>
      </c>
    </row>
    <row r="11" spans="1:34" x14ac:dyDescent="0.25">
      <c r="A11" t="s">
        <v>38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G11" t="str">
        <f t="shared" si="0"/>
        <v>1000000010101101</v>
      </c>
      <c r="AH11" t="str">
        <f>_xlfn.CONCAT(BIN2HEX(LEFT(AG11,8),2),BIN2HEX(RIGHT(AG11,8),2))</f>
        <v>80AD</v>
      </c>
    </row>
    <row r="12" spans="1:34" x14ac:dyDescent="0.25">
      <c r="AG12" t="str">
        <f t="shared" si="0"/>
        <v/>
      </c>
    </row>
    <row r="13" spans="1:34" x14ac:dyDescent="0.25">
      <c r="AG13" t="str">
        <f t="shared" si="0"/>
        <v/>
      </c>
    </row>
    <row r="14" spans="1:34" x14ac:dyDescent="0.25">
      <c r="AG14" t="str">
        <f t="shared" si="0"/>
        <v/>
      </c>
    </row>
    <row r="15" spans="1:34" ht="3.75" customHeight="1" x14ac:dyDescent="0.25">
      <c r="AG15" t="str">
        <f t="shared" si="0"/>
        <v/>
      </c>
      <c r="AH15" t="str">
        <f>_xlfn.CONCAT(BIN2HEX(LEFT(AG15,8),2),BIN2HEX(RIGHT(AG15,8),2))</f>
        <v>0000</v>
      </c>
    </row>
    <row r="16" spans="1:34" x14ac:dyDescent="0.25">
      <c r="A16" t="s">
        <v>39</v>
      </c>
      <c r="B16">
        <v>0</v>
      </c>
      <c r="C16">
        <v>0</v>
      </c>
      <c r="D16">
        <v>0</v>
      </c>
      <c r="E16">
        <v>1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G16" t="str">
        <f t="shared" si="0"/>
        <v>0000100010101101</v>
      </c>
      <c r="AH16" t="str">
        <f t="shared" si="1"/>
        <v>08AD</v>
      </c>
    </row>
    <row r="17" spans="1:34" x14ac:dyDescent="0.25">
      <c r="A17" t="s">
        <v>40</v>
      </c>
      <c r="B17">
        <v>0</v>
      </c>
      <c r="C17">
        <v>0</v>
      </c>
      <c r="D17">
        <v>1</v>
      </c>
      <c r="E17">
        <v>0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1</v>
      </c>
      <c r="AG17" t="str">
        <f t="shared" si="0"/>
        <v>0000000100101101</v>
      </c>
      <c r="AH17" t="str">
        <f t="shared" si="1"/>
        <v>012D</v>
      </c>
    </row>
    <row r="18" spans="1:34" x14ac:dyDescent="0.25">
      <c r="A18" t="s">
        <v>41</v>
      </c>
      <c r="B18">
        <v>0</v>
      </c>
      <c r="C18">
        <v>0</v>
      </c>
      <c r="D18">
        <v>1</v>
      </c>
      <c r="E18">
        <v>1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G18" t="str">
        <f t="shared" si="0"/>
        <v>0010001010101101</v>
      </c>
      <c r="AH18" t="str">
        <f t="shared" si="1"/>
        <v>22AD</v>
      </c>
    </row>
    <row r="19" spans="1:34" ht="12.75" customHeight="1" x14ac:dyDescent="0.25">
      <c r="A19" t="s">
        <v>43</v>
      </c>
      <c r="B19">
        <v>0</v>
      </c>
      <c r="C19">
        <v>1</v>
      </c>
      <c r="D19">
        <v>0</v>
      </c>
      <c r="E19">
        <v>0</v>
      </c>
      <c r="F19" t="s">
        <v>28</v>
      </c>
      <c r="G19" t="s">
        <v>28</v>
      </c>
      <c r="H19" t="s">
        <v>28</v>
      </c>
      <c r="I19" t="s">
        <v>28</v>
      </c>
      <c r="J19">
        <v>0</v>
      </c>
      <c r="K19" t="s">
        <v>28</v>
      </c>
      <c r="L19" t="s">
        <v>28</v>
      </c>
      <c r="M19" t="s">
        <v>28</v>
      </c>
      <c r="N19" t="s">
        <v>28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G19" t="str">
        <f t="shared" si="0"/>
        <v>1000110010101101</v>
      </c>
      <c r="AH19" t="str">
        <f t="shared" si="1"/>
        <v>8CAD</v>
      </c>
    </row>
    <row r="20" spans="1:34" x14ac:dyDescent="0.25">
      <c r="A20" t="s">
        <v>44</v>
      </c>
      <c r="B20">
        <v>0</v>
      </c>
      <c r="C20">
        <v>1</v>
      </c>
      <c r="D20">
        <v>0</v>
      </c>
      <c r="E20">
        <v>0</v>
      </c>
      <c r="F20" t="s">
        <v>28</v>
      </c>
      <c r="G20" t="s">
        <v>28</v>
      </c>
      <c r="H20" t="s">
        <v>28</v>
      </c>
      <c r="I20" t="s">
        <v>28</v>
      </c>
      <c r="J20">
        <v>1</v>
      </c>
      <c r="K20" t="s">
        <v>28</v>
      </c>
      <c r="L20" t="s">
        <v>28</v>
      </c>
      <c r="M20" t="s">
        <v>28</v>
      </c>
      <c r="N20" t="s">
        <v>28</v>
      </c>
      <c r="P20">
        <v>1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G20" t="str">
        <f t="shared" si="0"/>
        <v>1000110010101101</v>
      </c>
      <c r="AH20" t="str">
        <f t="shared" si="1"/>
        <v>8CAD</v>
      </c>
    </row>
    <row r="21" spans="1:34" x14ac:dyDescent="0.25">
      <c r="A21" t="s">
        <v>45</v>
      </c>
      <c r="B21">
        <v>0</v>
      </c>
      <c r="C21">
        <v>1</v>
      </c>
      <c r="D21">
        <v>0</v>
      </c>
      <c r="E21">
        <v>1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G21" t="str">
        <f t="shared" si="0"/>
        <v>0000011001001100</v>
      </c>
      <c r="AH21" t="str">
        <f t="shared" si="1"/>
        <v>064C</v>
      </c>
    </row>
    <row r="22" spans="1:34" x14ac:dyDescent="0.25">
      <c r="A22" t="s">
        <v>46</v>
      </c>
      <c r="B22">
        <v>0</v>
      </c>
      <c r="C22">
        <v>1</v>
      </c>
      <c r="D22">
        <v>1</v>
      </c>
      <c r="E22">
        <v>0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G22" t="str">
        <f t="shared" si="0"/>
        <v>0000011001000101</v>
      </c>
      <c r="AH22" t="str">
        <f t="shared" si="1"/>
        <v>0645</v>
      </c>
    </row>
    <row r="23" spans="1:34" x14ac:dyDescent="0.25">
      <c r="A23" t="s">
        <v>47</v>
      </c>
      <c r="B23">
        <v>0</v>
      </c>
      <c r="C23">
        <v>1</v>
      </c>
      <c r="D23">
        <v>1</v>
      </c>
      <c r="E23">
        <v>1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</v>
      </c>
      <c r="AG23" t="str">
        <f t="shared" si="0"/>
        <v>1001001010101101</v>
      </c>
      <c r="AH23" t="str">
        <f t="shared" si="1"/>
        <v>92AD</v>
      </c>
    </row>
    <row r="24" spans="1:34" x14ac:dyDescent="0.25">
      <c r="A24" t="s">
        <v>48</v>
      </c>
      <c r="B24">
        <v>1</v>
      </c>
      <c r="C24">
        <v>0</v>
      </c>
      <c r="D24">
        <v>0</v>
      </c>
      <c r="E24">
        <v>0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P24">
        <v>0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1</v>
      </c>
      <c r="AG24" t="str">
        <f t="shared" si="0"/>
        <v>0100110010101101</v>
      </c>
      <c r="AH24" t="str">
        <f t="shared" si="1"/>
        <v>4CAD</v>
      </c>
    </row>
    <row r="25" spans="1:34" x14ac:dyDescent="0.25">
      <c r="A25" t="s">
        <v>49</v>
      </c>
      <c r="B25">
        <v>1</v>
      </c>
      <c r="C25">
        <v>0</v>
      </c>
      <c r="D25">
        <v>0</v>
      </c>
      <c r="E25">
        <v>1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1</v>
      </c>
      <c r="AG25" t="str">
        <f t="shared" si="0"/>
        <v>0000000000101101</v>
      </c>
      <c r="AH25" t="str">
        <f t="shared" si="1"/>
        <v>002D</v>
      </c>
    </row>
    <row r="26" spans="1:34" x14ac:dyDescent="0.25">
      <c r="A26" t="s">
        <v>50</v>
      </c>
      <c r="B26">
        <v>1</v>
      </c>
      <c r="C26">
        <v>0</v>
      </c>
      <c r="D26">
        <v>1</v>
      </c>
      <c r="E26">
        <v>0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1</v>
      </c>
      <c r="AG26" t="str">
        <f t="shared" si="0"/>
        <v>0000011001101101</v>
      </c>
      <c r="AH26" t="str">
        <f t="shared" si="1"/>
        <v>066D</v>
      </c>
    </row>
    <row r="27" spans="1:34" x14ac:dyDescent="0.25">
      <c r="A27" t="s">
        <v>51</v>
      </c>
      <c r="B27">
        <v>1</v>
      </c>
      <c r="C27">
        <v>0</v>
      </c>
      <c r="D27">
        <v>1</v>
      </c>
      <c r="E27">
        <v>1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G27" t="str">
        <f t="shared" si="0"/>
        <v>0000001001101111</v>
      </c>
      <c r="AH27" t="str">
        <f t="shared" si="1"/>
        <v>026F</v>
      </c>
    </row>
    <row r="28" spans="1:34" x14ac:dyDescent="0.25">
      <c r="A28" t="s">
        <v>52</v>
      </c>
      <c r="B28">
        <v>1</v>
      </c>
      <c r="C28">
        <v>1</v>
      </c>
      <c r="D28">
        <v>0</v>
      </c>
      <c r="E28">
        <v>0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1</v>
      </c>
      <c r="AG28" t="str">
        <f t="shared" si="0"/>
        <v>0000001001110001</v>
      </c>
      <c r="AH28" t="str">
        <f t="shared" si="1"/>
        <v>0271</v>
      </c>
    </row>
    <row r="29" spans="1:34" x14ac:dyDescent="0.25">
      <c r="A29" t="s">
        <v>79</v>
      </c>
      <c r="B29">
        <v>1</v>
      </c>
      <c r="C29">
        <v>1</v>
      </c>
      <c r="D29">
        <v>0</v>
      </c>
      <c r="E29">
        <v>1</v>
      </c>
      <c r="F29" t="s">
        <v>28</v>
      </c>
      <c r="G29" t="s">
        <v>28</v>
      </c>
      <c r="H29" t="s">
        <v>28</v>
      </c>
      <c r="I29" t="s">
        <v>28</v>
      </c>
      <c r="J29" t="s">
        <v>28</v>
      </c>
      <c r="K29" t="s">
        <v>28</v>
      </c>
      <c r="L29" t="s">
        <v>28</v>
      </c>
      <c r="M29" t="s">
        <v>28</v>
      </c>
      <c r="N29" t="s">
        <v>28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G29" t="str">
        <f t="shared" si="0"/>
        <v>0110001011111101</v>
      </c>
      <c r="AH29" t="str">
        <f t="shared" si="1"/>
        <v>62FD</v>
      </c>
    </row>
    <row r="30" spans="1:34" x14ac:dyDescent="0.25">
      <c r="A30" t="s">
        <v>60</v>
      </c>
      <c r="B30" t="s">
        <v>28</v>
      </c>
      <c r="C30" t="s">
        <v>28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28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1</v>
      </c>
      <c r="AD30">
        <v>0</v>
      </c>
      <c r="AE30">
        <v>1</v>
      </c>
      <c r="AG30" t="str">
        <f>_xlfn.CONCAT(P30,IF(P30=1,_xlfn.SWITCH(_xlfn.CONCAT(B30:E30), "0000","0000","0100","0001", "0111", "0010"),_xlfn.CONCAT(Q30:T30)),U30:AE30)</f>
        <v>0000000010101101</v>
      </c>
      <c r="AH30" t="str">
        <f>_xlfn.CONCAT(BIN2HEX(LEFT(AG30,8),2),BIN2HEX(RIGHT(AG30,8),2))</f>
        <v>00AD</v>
      </c>
    </row>
    <row r="31" spans="1:34" x14ac:dyDescent="0.25">
      <c r="B31" t="s">
        <v>55</v>
      </c>
      <c r="C31" t="s">
        <v>56</v>
      </c>
      <c r="D31" t="s">
        <v>57</v>
      </c>
      <c r="E31" t="s">
        <v>58</v>
      </c>
      <c r="F31" t="s">
        <v>59</v>
      </c>
    </row>
    <row r="32" spans="1:34" x14ac:dyDescent="0.25">
      <c r="D32" t="s">
        <v>34</v>
      </c>
      <c r="E32" t="s">
        <v>36</v>
      </c>
      <c r="F32" t="s">
        <v>37</v>
      </c>
      <c r="G32" t="s">
        <v>71</v>
      </c>
    </row>
    <row r="33" spans="1:9" x14ac:dyDescent="0.25">
      <c r="A33" t="s">
        <v>64</v>
      </c>
      <c r="B33" t="s">
        <v>69</v>
      </c>
      <c r="C33" t="s">
        <v>70</v>
      </c>
      <c r="D33" t="s">
        <v>82</v>
      </c>
      <c r="E33" t="s">
        <v>11</v>
      </c>
      <c r="F33" t="s">
        <v>12</v>
      </c>
      <c r="G33" t="s">
        <v>15</v>
      </c>
      <c r="H33" t="s">
        <v>72</v>
      </c>
    </row>
    <row r="34" spans="1:9" x14ac:dyDescent="0.25">
      <c r="A34" t="s">
        <v>66</v>
      </c>
      <c r="B34">
        <v>0</v>
      </c>
      <c r="C34">
        <v>0</v>
      </c>
      <c r="D34" t="s">
        <v>28</v>
      </c>
      <c r="E34" t="s">
        <v>28</v>
      </c>
      <c r="F34">
        <v>0</v>
      </c>
      <c r="G34">
        <v>1</v>
      </c>
      <c r="H34" t="s">
        <v>73</v>
      </c>
    </row>
    <row r="35" spans="1:9" x14ac:dyDescent="0.25">
      <c r="A35" t="s">
        <v>66</v>
      </c>
      <c r="B35">
        <v>0</v>
      </c>
      <c r="C35">
        <v>0</v>
      </c>
      <c r="D35" t="s">
        <v>28</v>
      </c>
      <c r="E35" t="s">
        <v>28</v>
      </c>
      <c r="F35">
        <v>1</v>
      </c>
      <c r="G35">
        <v>0</v>
      </c>
      <c r="H35" t="s">
        <v>74</v>
      </c>
    </row>
    <row r="36" spans="1:9" x14ac:dyDescent="0.25">
      <c r="A36" t="s">
        <v>67</v>
      </c>
      <c r="B36">
        <v>0</v>
      </c>
      <c r="C36">
        <v>1</v>
      </c>
      <c r="D36">
        <v>0</v>
      </c>
      <c r="E36" t="s">
        <v>28</v>
      </c>
      <c r="F36" t="s">
        <v>28</v>
      </c>
      <c r="G36">
        <v>1</v>
      </c>
    </row>
    <row r="37" spans="1:9" x14ac:dyDescent="0.25">
      <c r="A37" t="s">
        <v>67</v>
      </c>
      <c r="B37">
        <v>0</v>
      </c>
      <c r="C37">
        <v>1</v>
      </c>
      <c r="D37">
        <v>1</v>
      </c>
      <c r="F37" t="s">
        <v>28</v>
      </c>
      <c r="G37">
        <v>0</v>
      </c>
    </row>
    <row r="38" spans="1:9" x14ac:dyDescent="0.25">
      <c r="A38" t="s">
        <v>68</v>
      </c>
      <c r="B38">
        <v>1</v>
      </c>
      <c r="C38">
        <v>0</v>
      </c>
      <c r="D38" t="s">
        <v>28</v>
      </c>
      <c r="E38">
        <v>0</v>
      </c>
      <c r="F38" t="s">
        <v>28</v>
      </c>
      <c r="G38">
        <v>1</v>
      </c>
    </row>
    <row r="39" spans="1:9" x14ac:dyDescent="0.25">
      <c r="A39" t="s">
        <v>68</v>
      </c>
      <c r="B39">
        <v>1</v>
      </c>
      <c r="C39">
        <v>0</v>
      </c>
      <c r="D39" t="s">
        <v>28</v>
      </c>
      <c r="E39">
        <v>1</v>
      </c>
      <c r="F39" t="s">
        <v>28</v>
      </c>
      <c r="G39">
        <v>0</v>
      </c>
    </row>
    <row r="40" spans="1:9" x14ac:dyDescent="0.25">
      <c r="A40" t="s">
        <v>65</v>
      </c>
      <c r="B40">
        <v>1</v>
      </c>
      <c r="C40">
        <v>1</v>
      </c>
      <c r="D40" t="s">
        <v>28</v>
      </c>
      <c r="E40" t="s">
        <v>28</v>
      </c>
      <c r="F40" t="s">
        <v>28</v>
      </c>
      <c r="G40">
        <v>0</v>
      </c>
    </row>
    <row r="43" spans="1:9" ht="66" customHeight="1" x14ac:dyDescent="0.25">
      <c r="F43" s="1"/>
      <c r="G43" s="1"/>
      <c r="H43" s="1"/>
      <c r="I43" s="1"/>
    </row>
    <row r="55" spans="1:10" x14ac:dyDescent="0.25">
      <c r="A55" t="s">
        <v>81</v>
      </c>
    </row>
    <row r="56" spans="1:10" ht="75" x14ac:dyDescent="0.25">
      <c r="B56" t="s">
        <v>55</v>
      </c>
      <c r="C56" t="s">
        <v>56</v>
      </c>
      <c r="D56" t="s">
        <v>57</v>
      </c>
      <c r="E56" t="s">
        <v>58</v>
      </c>
      <c r="F56" t="s">
        <v>59</v>
      </c>
      <c r="G56" s="1" t="s">
        <v>77</v>
      </c>
      <c r="H56" s="1" t="s">
        <v>75</v>
      </c>
      <c r="I56" s="1" t="s">
        <v>76</v>
      </c>
      <c r="J56" s="2" t="s">
        <v>80</v>
      </c>
    </row>
    <row r="57" spans="1:10" x14ac:dyDescent="0.25">
      <c r="B57" t="s">
        <v>5</v>
      </c>
      <c r="C57" t="s">
        <v>6</v>
      </c>
      <c r="D57" t="s">
        <v>7</v>
      </c>
      <c r="E57" t="s">
        <v>8</v>
      </c>
      <c r="F57" t="s">
        <v>78</v>
      </c>
      <c r="G57" t="s">
        <v>13</v>
      </c>
      <c r="H57" t="s">
        <v>14</v>
      </c>
      <c r="I57" t="s">
        <v>15</v>
      </c>
      <c r="J57" t="s">
        <v>16</v>
      </c>
    </row>
    <row r="58" spans="1:10" x14ac:dyDescent="0.25">
      <c r="B58">
        <v>0</v>
      </c>
      <c r="C58">
        <v>1</v>
      </c>
      <c r="D58">
        <v>0</v>
      </c>
      <c r="E58">
        <v>0</v>
      </c>
      <c r="F58" t="s">
        <v>28</v>
      </c>
      <c r="G58">
        <v>0</v>
      </c>
      <c r="H58">
        <v>0</v>
      </c>
      <c r="I58">
        <v>1</v>
      </c>
      <c r="J58">
        <v>0</v>
      </c>
    </row>
    <row r="59" spans="1:10" x14ac:dyDescent="0.25">
      <c r="B59">
        <v>0</v>
      </c>
      <c r="C59" t="s">
        <v>28</v>
      </c>
      <c r="D59" t="s">
        <v>28</v>
      </c>
      <c r="E59" t="s">
        <v>28</v>
      </c>
      <c r="F59" t="s">
        <v>28</v>
      </c>
      <c r="G59">
        <v>1</v>
      </c>
      <c r="H59">
        <v>0</v>
      </c>
      <c r="I59">
        <v>1</v>
      </c>
      <c r="J59">
        <v>1</v>
      </c>
    </row>
    <row r="60" spans="1:10" x14ac:dyDescent="0.25">
      <c r="B60">
        <v>1</v>
      </c>
      <c r="C60">
        <v>0</v>
      </c>
      <c r="D60">
        <v>0</v>
      </c>
      <c r="E60" t="s">
        <v>28</v>
      </c>
      <c r="F60" t="s">
        <v>28</v>
      </c>
      <c r="G60">
        <v>0</v>
      </c>
      <c r="H60">
        <v>0</v>
      </c>
      <c r="I60">
        <v>1</v>
      </c>
      <c r="J60">
        <v>1</v>
      </c>
    </row>
    <row r="61" spans="1:10" x14ac:dyDescent="0.25">
      <c r="B61">
        <v>1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</row>
    <row r="62" spans="1:10" x14ac:dyDescent="0.25"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1</v>
      </c>
    </row>
    <row r="63" spans="1:10" x14ac:dyDescent="0.25">
      <c r="B63">
        <v>1</v>
      </c>
      <c r="C63">
        <v>0</v>
      </c>
      <c r="D63">
        <v>1</v>
      </c>
      <c r="E63">
        <v>1</v>
      </c>
      <c r="F63" t="s">
        <v>28</v>
      </c>
      <c r="G63">
        <v>0</v>
      </c>
      <c r="H63">
        <v>1</v>
      </c>
      <c r="I63">
        <v>1</v>
      </c>
      <c r="J63">
        <v>1</v>
      </c>
    </row>
    <row r="64" spans="1:10" x14ac:dyDescent="0.25">
      <c r="B64">
        <v>1</v>
      </c>
      <c r="C64">
        <v>1</v>
      </c>
      <c r="D64">
        <v>0</v>
      </c>
      <c r="E64">
        <v>0</v>
      </c>
      <c r="F64" t="s">
        <v>28</v>
      </c>
      <c r="G64">
        <v>0</v>
      </c>
      <c r="H64">
        <v>1</v>
      </c>
      <c r="I64">
        <v>1</v>
      </c>
      <c r="J64">
        <v>1</v>
      </c>
    </row>
    <row r="65" spans="2:10" x14ac:dyDescent="0.25">
      <c r="B65">
        <v>1</v>
      </c>
      <c r="C65">
        <v>1</v>
      </c>
      <c r="D65">
        <v>0</v>
      </c>
      <c r="E65">
        <v>1</v>
      </c>
      <c r="F65" t="s">
        <v>28</v>
      </c>
      <c r="G65">
        <v>0</v>
      </c>
      <c r="H65">
        <v>1</v>
      </c>
      <c r="I65">
        <v>1</v>
      </c>
      <c r="J65">
        <v>1</v>
      </c>
    </row>
    <row r="66" spans="2:10" x14ac:dyDescent="0.25">
      <c r="B66">
        <v>1</v>
      </c>
      <c r="C66">
        <v>1</v>
      </c>
      <c r="D66">
        <v>1</v>
      </c>
      <c r="E66">
        <v>0</v>
      </c>
      <c r="F66" t="s">
        <v>28</v>
      </c>
      <c r="G66">
        <v>0</v>
      </c>
      <c r="H66">
        <v>1</v>
      </c>
      <c r="I66">
        <v>1</v>
      </c>
      <c r="J66">
        <v>1</v>
      </c>
    </row>
    <row r="67" spans="2:10" x14ac:dyDescent="0.25">
      <c r="B67">
        <v>1</v>
      </c>
      <c r="C67">
        <v>1</v>
      </c>
      <c r="D67">
        <v>1</v>
      </c>
      <c r="E67">
        <v>1</v>
      </c>
      <c r="F67" t="s">
        <v>28</v>
      </c>
      <c r="G67">
        <v>0</v>
      </c>
      <c r="H67">
        <v>0</v>
      </c>
      <c r="I67">
        <v>0</v>
      </c>
      <c r="J67">
        <v>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2022-03-02T15:56:24Z</dcterms:created>
  <dcterms:modified xsi:type="dcterms:W3CDTF">2022-03-07T20:45:00Z</dcterms:modified>
</cp:coreProperties>
</file>