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hidePivotFieldList="1"/>
  <mc:AlternateContent xmlns:mc="http://schemas.openxmlformats.org/markup-compatibility/2006">
    <mc:Choice Requires="x15">
      <x15ac:absPath xmlns:x15ac="http://schemas.microsoft.com/office/spreadsheetml/2010/11/ac" url="C:\Users\mdomski\Documents\Documents from OneDrive 10.27.21\0 ADCI Files\1 PTI Request Docs\4 PTI Requests Fall 2022\5 PTI Funding Approvals with 7.12 raise - 4.10.22\"/>
    </mc:Choice>
  </mc:AlternateContent>
  <xr:revisionPtr revIDLastSave="1" documentId="13_ncr:1_{274865AC-C8D7-4F5B-A209-76D1D0CC86A5}" xr6:coauthVersionLast="47" xr6:coauthVersionMax="47" xr10:uidLastSave="{E30F5A27-053A-4AA0-9699-3EDEBBBCE6C5}"/>
  <bookViews>
    <workbookView xWindow="0" yWindow="0" windowWidth="6768" windowHeight="4026" firstSheet="1" activeTab="1" xr2:uid="{00000000-000D-0000-FFFF-FFFF00000000}"/>
  </bookViews>
  <sheets>
    <sheet name="Cover Sheet" sheetId="5" r:id="rId1"/>
    <sheet name="Requests - Approvals" sheetId="4" r:id="rId2"/>
    <sheet name="PTI - Unit Funds" sheetId="13" r:id="rId3"/>
    <sheet name="A&amp;S USE ONLY" sheetId="12" r:id="rId4"/>
  </sheets>
  <calcPr calcId="191028"/>
  <pivotCaches>
    <pivotCache cacheId="768"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52" i="4" l="1"/>
  <c r="Y51" i="4"/>
  <c r="Y50" i="4"/>
  <c r="Y2" i="12" l="1"/>
  <c r="Z2" i="12"/>
  <c r="AA2" i="12"/>
  <c r="Y3" i="12"/>
  <c r="Z3" i="12"/>
  <c r="AA3" i="12"/>
  <c r="Y4" i="12"/>
  <c r="Z4" i="12"/>
  <c r="AA4" i="12"/>
  <c r="Y5" i="12"/>
  <c r="Z5" i="12"/>
  <c r="AA5" i="12"/>
  <c r="Y6" i="12"/>
  <c r="Z6" i="12"/>
  <c r="AA6" i="12"/>
  <c r="Y7" i="12"/>
  <c r="Z7" i="12"/>
  <c r="AA7" i="12"/>
  <c r="Y8" i="12"/>
  <c r="Z8" i="12"/>
  <c r="AA8" i="12"/>
  <c r="Y9" i="12"/>
  <c r="Z9" i="12"/>
  <c r="AA9" i="12"/>
  <c r="Y10" i="12"/>
  <c r="Z10" i="12"/>
  <c r="AA10" i="12"/>
  <c r="Y11" i="12"/>
  <c r="Z11" i="12"/>
  <c r="AA11" i="12"/>
  <c r="Y12" i="12"/>
  <c r="Z12" i="12"/>
  <c r="AA12" i="12"/>
  <c r="Y13" i="12"/>
  <c r="Z13" i="12"/>
  <c r="AA13" i="12"/>
  <c r="Y14" i="12"/>
  <c r="Z14" i="12"/>
  <c r="AA14" i="12"/>
  <c r="Y15" i="12"/>
  <c r="Z15" i="12"/>
  <c r="AA15" i="12"/>
  <c r="Y16" i="12"/>
  <c r="Z16" i="12"/>
  <c r="AA16" i="12"/>
  <c r="Y17" i="12"/>
  <c r="Z17" i="12"/>
  <c r="AA17" i="12"/>
  <c r="Y18" i="12"/>
  <c r="Z18" i="12"/>
  <c r="AA18" i="12"/>
  <c r="Y19" i="12"/>
  <c r="Z19" i="12"/>
  <c r="AA19" i="12"/>
  <c r="Y20" i="12"/>
  <c r="Z20" i="12"/>
  <c r="AA20" i="12"/>
  <c r="Y21" i="12"/>
  <c r="Z21" i="12"/>
  <c r="AA21" i="12"/>
  <c r="Y22" i="12"/>
  <c r="Z22" i="12"/>
  <c r="AA22" i="12"/>
  <c r="Y23" i="12"/>
  <c r="Z23" i="12"/>
  <c r="AA23" i="12"/>
  <c r="Y24" i="12"/>
  <c r="Z24" i="12"/>
  <c r="AA24" i="12"/>
  <c r="Y25" i="12"/>
  <c r="Z25" i="12"/>
  <c r="AA25" i="12"/>
  <c r="Y26" i="12"/>
  <c r="Z26" i="12"/>
  <c r="AA26" i="12"/>
  <c r="Y27" i="12"/>
  <c r="Z27" i="12"/>
  <c r="AA27" i="12"/>
  <c r="Y28" i="12"/>
  <c r="Z28" i="12"/>
  <c r="AA28" i="12"/>
  <c r="Y29" i="12"/>
  <c r="Z29" i="12"/>
  <c r="AA29" i="12"/>
  <c r="Y30" i="12"/>
  <c r="Z30" i="12"/>
  <c r="AA30" i="12"/>
  <c r="Y31" i="12"/>
  <c r="Z31" i="12"/>
  <c r="AA31" i="12"/>
  <c r="Y32" i="12"/>
  <c r="Z32" i="12"/>
  <c r="AA32" i="12"/>
  <c r="Y33" i="12"/>
  <c r="Z33" i="12"/>
  <c r="AA33" i="12"/>
  <c r="Y34" i="12"/>
  <c r="Z34" i="12"/>
  <c r="AA34" i="12"/>
  <c r="Y35" i="12"/>
  <c r="Z35" i="12"/>
  <c r="AA35" i="12"/>
  <c r="Y36" i="12"/>
  <c r="Z36" i="12"/>
  <c r="AA36" i="12"/>
  <c r="Y37" i="12"/>
  <c r="Z37" i="12"/>
  <c r="AA37" i="12"/>
  <c r="Y38" i="12"/>
  <c r="Z38" i="12"/>
  <c r="AA38" i="12"/>
  <c r="Y39" i="12"/>
  <c r="Z39" i="12"/>
  <c r="AA39" i="12"/>
  <c r="Y40" i="12"/>
  <c r="Z40" i="12"/>
  <c r="AA40" i="12"/>
  <c r="Y41" i="12"/>
  <c r="Z41" i="12"/>
  <c r="AA41" i="12"/>
  <c r="Y42" i="12"/>
  <c r="Z42" i="12"/>
  <c r="AA42" i="12"/>
  <c r="Y43" i="12"/>
  <c r="Z43" i="12"/>
  <c r="AA43" i="12"/>
  <c r="Y44" i="12"/>
  <c r="Z44" i="12"/>
  <c r="AA44" i="12"/>
  <c r="Y45" i="12"/>
  <c r="Z45" i="12"/>
  <c r="AA45" i="12"/>
  <c r="Y46" i="12"/>
  <c r="Z46" i="12"/>
  <c r="AA46" i="12"/>
  <c r="Y47" i="12"/>
  <c r="Z47" i="12"/>
  <c r="AA47" i="12"/>
  <c r="Y48" i="12"/>
  <c r="Z48" i="12"/>
  <c r="AA48" i="12"/>
  <c r="Y49" i="12"/>
  <c r="Z49" i="12"/>
  <c r="AA49" i="12"/>
  <c r="Y50" i="12"/>
  <c r="Z50" i="12"/>
  <c r="AA50" i="12"/>
  <c r="Y51" i="12"/>
  <c r="Z51" i="12"/>
  <c r="AA51" i="12"/>
  <c r="Y52" i="12"/>
  <c r="Z52" i="12"/>
  <c r="AA52" i="12"/>
  <c r="Y53" i="12"/>
  <c r="Z53" i="12"/>
  <c r="AA53" i="12"/>
  <c r="Y54" i="12"/>
  <c r="Z54" i="12"/>
  <c r="AA54" i="12"/>
  <c r="Y55" i="12"/>
  <c r="Z55" i="12"/>
  <c r="AA55" i="12"/>
  <c r="Y56" i="12"/>
  <c r="Z56" i="12"/>
  <c r="AA56" i="12"/>
  <c r="Y57" i="12"/>
  <c r="Z57" i="12"/>
  <c r="AA57" i="12"/>
  <c r="Y58" i="12"/>
  <c r="Z58" i="12"/>
  <c r="AA58" i="12"/>
  <c r="Y59" i="12"/>
  <c r="Z59" i="12"/>
  <c r="AA59" i="12"/>
  <c r="Y60" i="12"/>
  <c r="Z60" i="12"/>
  <c r="AA60" i="12"/>
  <c r="Y61" i="12"/>
  <c r="Z61" i="12"/>
  <c r="AA61" i="12"/>
  <c r="Y62" i="12"/>
  <c r="Z62" i="12"/>
  <c r="AA62" i="12"/>
  <c r="Y63" i="12"/>
  <c r="Z63" i="12"/>
  <c r="AA63" i="12"/>
  <c r="Y64" i="12"/>
  <c r="Z64" i="12"/>
  <c r="AA64" i="12"/>
  <c r="Y65" i="12"/>
  <c r="Z65" i="12"/>
  <c r="AA65" i="12"/>
  <c r="Y66" i="12"/>
  <c r="Z66" i="12"/>
  <c r="AA66" i="12"/>
  <c r="Y67" i="12"/>
  <c r="Z67" i="12"/>
  <c r="AA67" i="12"/>
  <c r="Y68" i="12"/>
  <c r="Z68" i="12"/>
  <c r="AA68" i="12"/>
  <c r="Y69" i="12"/>
  <c r="Z69" i="12"/>
  <c r="AA69" i="12"/>
  <c r="Y70" i="12"/>
  <c r="Z70" i="12"/>
  <c r="AA70" i="12"/>
  <c r="Y71" i="12"/>
  <c r="Z71" i="12"/>
  <c r="AA71" i="12"/>
  <c r="Y72" i="12"/>
  <c r="Z72" i="12"/>
  <c r="AA72" i="12"/>
  <c r="Y73" i="12"/>
  <c r="Z73" i="12"/>
  <c r="AA73" i="12"/>
  <c r="Y74" i="12"/>
  <c r="Z74" i="12"/>
  <c r="AA74" i="12"/>
  <c r="Y75" i="12"/>
  <c r="Z75" i="12"/>
  <c r="AA75" i="12"/>
  <c r="Y76" i="12"/>
  <c r="Z76" i="12"/>
  <c r="AA76" i="12"/>
  <c r="Y77" i="12"/>
  <c r="Z77" i="12"/>
  <c r="AA77" i="12"/>
  <c r="Y78" i="12"/>
  <c r="Z78" i="12"/>
  <c r="AA78" i="12"/>
  <c r="Y79" i="12"/>
  <c r="Z79" i="12"/>
  <c r="AA79" i="12"/>
  <c r="Y80" i="12"/>
  <c r="Z80" i="12"/>
  <c r="AA80" i="12"/>
  <c r="Y81" i="12"/>
  <c r="Z81" i="12"/>
  <c r="AA81" i="12"/>
  <c r="Y82" i="12"/>
  <c r="Z82" i="12"/>
  <c r="AA82" i="12"/>
  <c r="Y83" i="12"/>
  <c r="Z83" i="12"/>
  <c r="AA83" i="12"/>
  <c r="Y84" i="12"/>
  <c r="Z84" i="12"/>
  <c r="AA84" i="12"/>
  <c r="Y85" i="12"/>
  <c r="Z85" i="12"/>
  <c r="AA85" i="12"/>
  <c r="Y86" i="12"/>
  <c r="Z86" i="12"/>
  <c r="AA86" i="12"/>
  <c r="Y87" i="12"/>
  <c r="Z87" i="12"/>
  <c r="AA87" i="12"/>
  <c r="Y88" i="12"/>
  <c r="Z88" i="12"/>
  <c r="AA88" i="12"/>
  <c r="Y89" i="12"/>
  <c r="Z89" i="12"/>
  <c r="AA89" i="12"/>
  <c r="Y90" i="12"/>
  <c r="Z90" i="12"/>
  <c r="AA90" i="12"/>
  <c r="Y91" i="12"/>
  <c r="Z91" i="12"/>
  <c r="AA91" i="12"/>
  <c r="Y92" i="12"/>
  <c r="Z92" i="12"/>
  <c r="AA92" i="12"/>
  <c r="Y93" i="12"/>
  <c r="Z93" i="12"/>
  <c r="AA93" i="12"/>
  <c r="E2" i="12"/>
  <c r="F2" i="12"/>
  <c r="G2" i="12"/>
  <c r="H2" i="12"/>
  <c r="I2" i="12"/>
  <c r="J2" i="12"/>
  <c r="K2" i="12"/>
  <c r="L2" i="12"/>
  <c r="M2" i="12"/>
  <c r="N2" i="12"/>
  <c r="O2" i="12"/>
  <c r="P2" i="12"/>
  <c r="Q2" i="12"/>
  <c r="R2" i="12"/>
  <c r="S2" i="12"/>
  <c r="T2" i="12"/>
  <c r="U2" i="12"/>
  <c r="V2" i="12"/>
  <c r="W2" i="12"/>
  <c r="X2" i="12"/>
  <c r="E3" i="12"/>
  <c r="F3" i="12"/>
  <c r="G3" i="12"/>
  <c r="H3" i="12"/>
  <c r="I3" i="12"/>
  <c r="J3" i="12"/>
  <c r="K3" i="12"/>
  <c r="L3" i="12"/>
  <c r="M3" i="12"/>
  <c r="N3" i="12"/>
  <c r="O3" i="12"/>
  <c r="P3" i="12"/>
  <c r="Q3" i="12"/>
  <c r="R3" i="12"/>
  <c r="S3" i="12"/>
  <c r="T3" i="12"/>
  <c r="U3" i="12"/>
  <c r="V3" i="12"/>
  <c r="W3" i="12"/>
  <c r="X3" i="12"/>
  <c r="E4" i="12"/>
  <c r="F4" i="12"/>
  <c r="G4" i="12"/>
  <c r="H4" i="12"/>
  <c r="I4" i="12"/>
  <c r="J4" i="12"/>
  <c r="K4" i="12"/>
  <c r="L4" i="12"/>
  <c r="M4" i="12"/>
  <c r="N4" i="12"/>
  <c r="O4" i="12"/>
  <c r="P4" i="12"/>
  <c r="Q4" i="12"/>
  <c r="R4" i="12"/>
  <c r="S4" i="12"/>
  <c r="T4" i="12"/>
  <c r="U4" i="12"/>
  <c r="V4" i="12"/>
  <c r="W4" i="12"/>
  <c r="X4" i="12"/>
  <c r="E5" i="12"/>
  <c r="F5" i="12"/>
  <c r="G5" i="12"/>
  <c r="H5" i="12"/>
  <c r="I5" i="12"/>
  <c r="J5" i="12"/>
  <c r="K5" i="12"/>
  <c r="L5" i="12"/>
  <c r="M5" i="12"/>
  <c r="N5" i="12"/>
  <c r="O5" i="12"/>
  <c r="P5" i="12"/>
  <c r="Q5" i="12"/>
  <c r="R5" i="12"/>
  <c r="S5" i="12"/>
  <c r="T5" i="12"/>
  <c r="U5" i="12"/>
  <c r="V5" i="12"/>
  <c r="W5" i="12"/>
  <c r="X5" i="12"/>
  <c r="E6" i="12"/>
  <c r="F6" i="12"/>
  <c r="G6" i="12"/>
  <c r="H6" i="12"/>
  <c r="I6" i="12"/>
  <c r="J6" i="12"/>
  <c r="K6" i="12"/>
  <c r="L6" i="12"/>
  <c r="M6" i="12"/>
  <c r="N6" i="12"/>
  <c r="O6" i="12"/>
  <c r="P6" i="12"/>
  <c r="Q6" i="12"/>
  <c r="R6" i="12"/>
  <c r="S6" i="12"/>
  <c r="T6" i="12"/>
  <c r="U6" i="12"/>
  <c r="V6" i="12"/>
  <c r="W6" i="12"/>
  <c r="X6" i="12"/>
  <c r="E7" i="12"/>
  <c r="F7" i="12"/>
  <c r="G7" i="12"/>
  <c r="H7" i="12"/>
  <c r="I7" i="12"/>
  <c r="J7" i="12"/>
  <c r="K7" i="12"/>
  <c r="L7" i="12"/>
  <c r="M7" i="12"/>
  <c r="N7" i="12"/>
  <c r="O7" i="12"/>
  <c r="P7" i="12"/>
  <c r="Q7" i="12"/>
  <c r="R7" i="12"/>
  <c r="S7" i="12"/>
  <c r="T7" i="12"/>
  <c r="U7" i="12"/>
  <c r="V7" i="12"/>
  <c r="W7" i="12"/>
  <c r="X7" i="12"/>
  <c r="E8" i="12"/>
  <c r="F8" i="12"/>
  <c r="G8" i="12"/>
  <c r="H8" i="12"/>
  <c r="I8" i="12"/>
  <c r="J8" i="12"/>
  <c r="K8" i="12"/>
  <c r="L8" i="12"/>
  <c r="M8" i="12"/>
  <c r="N8" i="12"/>
  <c r="O8" i="12"/>
  <c r="P8" i="12"/>
  <c r="Q8" i="12"/>
  <c r="R8" i="12"/>
  <c r="S8" i="12"/>
  <c r="T8" i="12"/>
  <c r="U8" i="12"/>
  <c r="V8" i="12"/>
  <c r="W8" i="12"/>
  <c r="X8" i="12"/>
  <c r="E9" i="12"/>
  <c r="F9" i="12"/>
  <c r="G9" i="12"/>
  <c r="H9" i="12"/>
  <c r="I9" i="12"/>
  <c r="J9" i="12"/>
  <c r="K9" i="12"/>
  <c r="L9" i="12"/>
  <c r="M9" i="12"/>
  <c r="N9" i="12"/>
  <c r="O9" i="12"/>
  <c r="P9" i="12"/>
  <c r="Q9" i="12"/>
  <c r="R9" i="12"/>
  <c r="S9" i="12"/>
  <c r="T9" i="12"/>
  <c r="U9" i="12"/>
  <c r="V9" i="12"/>
  <c r="W9" i="12"/>
  <c r="X9" i="12"/>
  <c r="E10" i="12"/>
  <c r="F10" i="12"/>
  <c r="G10" i="12"/>
  <c r="H10" i="12"/>
  <c r="I10" i="12"/>
  <c r="J10" i="12"/>
  <c r="K10" i="12"/>
  <c r="L10" i="12"/>
  <c r="M10" i="12"/>
  <c r="N10" i="12"/>
  <c r="O10" i="12"/>
  <c r="P10" i="12"/>
  <c r="Q10" i="12"/>
  <c r="R10" i="12"/>
  <c r="S10" i="12"/>
  <c r="T10" i="12"/>
  <c r="U10" i="12"/>
  <c r="V10" i="12"/>
  <c r="W10" i="12"/>
  <c r="X10" i="12"/>
  <c r="E11" i="12"/>
  <c r="F11" i="12"/>
  <c r="G11" i="12"/>
  <c r="H11" i="12"/>
  <c r="I11" i="12"/>
  <c r="J11" i="12"/>
  <c r="K11" i="12"/>
  <c r="L11" i="12"/>
  <c r="M11" i="12"/>
  <c r="N11" i="12"/>
  <c r="O11" i="12"/>
  <c r="P11" i="12"/>
  <c r="Q11" i="12"/>
  <c r="R11" i="12"/>
  <c r="S11" i="12"/>
  <c r="T11" i="12"/>
  <c r="U11" i="12"/>
  <c r="V11" i="12"/>
  <c r="W11" i="12"/>
  <c r="X11" i="12"/>
  <c r="E12" i="12"/>
  <c r="F12" i="12"/>
  <c r="G12" i="12"/>
  <c r="H12" i="12"/>
  <c r="I12" i="12"/>
  <c r="J12" i="12"/>
  <c r="K12" i="12"/>
  <c r="L12" i="12"/>
  <c r="M12" i="12"/>
  <c r="N12" i="12"/>
  <c r="O12" i="12"/>
  <c r="P12" i="12"/>
  <c r="Q12" i="12"/>
  <c r="R12" i="12"/>
  <c r="S12" i="12"/>
  <c r="T12" i="12"/>
  <c r="U12" i="12"/>
  <c r="V12" i="12"/>
  <c r="W12" i="12"/>
  <c r="X12" i="12"/>
  <c r="E13" i="12"/>
  <c r="F13" i="12"/>
  <c r="G13" i="12"/>
  <c r="H13" i="12"/>
  <c r="I13" i="12"/>
  <c r="J13" i="12"/>
  <c r="K13" i="12"/>
  <c r="L13" i="12"/>
  <c r="M13" i="12"/>
  <c r="N13" i="12"/>
  <c r="O13" i="12"/>
  <c r="P13" i="12"/>
  <c r="Q13" i="12"/>
  <c r="R13" i="12"/>
  <c r="S13" i="12"/>
  <c r="T13" i="12"/>
  <c r="U13" i="12"/>
  <c r="V13" i="12"/>
  <c r="W13" i="12"/>
  <c r="X13" i="12"/>
  <c r="E14" i="12"/>
  <c r="F14" i="12"/>
  <c r="G14" i="12"/>
  <c r="H14" i="12"/>
  <c r="I14" i="12"/>
  <c r="J14" i="12"/>
  <c r="K14" i="12"/>
  <c r="L14" i="12"/>
  <c r="M14" i="12"/>
  <c r="N14" i="12"/>
  <c r="O14" i="12"/>
  <c r="P14" i="12"/>
  <c r="Q14" i="12"/>
  <c r="R14" i="12"/>
  <c r="S14" i="12"/>
  <c r="T14" i="12"/>
  <c r="U14" i="12"/>
  <c r="V14" i="12"/>
  <c r="W14" i="12"/>
  <c r="X14" i="12"/>
  <c r="E15" i="12"/>
  <c r="F15" i="12"/>
  <c r="G15" i="12"/>
  <c r="H15" i="12"/>
  <c r="I15" i="12"/>
  <c r="J15" i="12"/>
  <c r="K15" i="12"/>
  <c r="L15" i="12"/>
  <c r="M15" i="12"/>
  <c r="N15" i="12"/>
  <c r="O15" i="12"/>
  <c r="P15" i="12"/>
  <c r="Q15" i="12"/>
  <c r="R15" i="12"/>
  <c r="S15" i="12"/>
  <c r="T15" i="12"/>
  <c r="U15" i="12"/>
  <c r="V15" i="12"/>
  <c r="W15" i="12"/>
  <c r="X15" i="12"/>
  <c r="E16" i="12"/>
  <c r="F16" i="12"/>
  <c r="G16" i="12"/>
  <c r="H16" i="12"/>
  <c r="I16" i="12"/>
  <c r="J16" i="12"/>
  <c r="K16" i="12"/>
  <c r="L16" i="12"/>
  <c r="M16" i="12"/>
  <c r="N16" i="12"/>
  <c r="O16" i="12"/>
  <c r="P16" i="12"/>
  <c r="Q16" i="12"/>
  <c r="R16" i="12"/>
  <c r="S16" i="12"/>
  <c r="T16" i="12"/>
  <c r="U16" i="12"/>
  <c r="V16" i="12"/>
  <c r="W16" i="12"/>
  <c r="X16" i="12"/>
  <c r="E17" i="12"/>
  <c r="F17" i="12"/>
  <c r="G17" i="12"/>
  <c r="H17" i="12"/>
  <c r="I17" i="12"/>
  <c r="J17" i="12"/>
  <c r="K17" i="12"/>
  <c r="L17" i="12"/>
  <c r="M17" i="12"/>
  <c r="N17" i="12"/>
  <c r="O17" i="12"/>
  <c r="P17" i="12"/>
  <c r="Q17" i="12"/>
  <c r="R17" i="12"/>
  <c r="S17" i="12"/>
  <c r="T17" i="12"/>
  <c r="U17" i="12"/>
  <c r="V17" i="12"/>
  <c r="W17" i="12"/>
  <c r="X17" i="12"/>
  <c r="E18" i="12"/>
  <c r="F18" i="12"/>
  <c r="G18" i="12"/>
  <c r="H18" i="12"/>
  <c r="I18" i="12"/>
  <c r="J18" i="12"/>
  <c r="K18" i="12"/>
  <c r="L18" i="12"/>
  <c r="M18" i="12"/>
  <c r="N18" i="12"/>
  <c r="O18" i="12"/>
  <c r="P18" i="12"/>
  <c r="Q18" i="12"/>
  <c r="R18" i="12"/>
  <c r="S18" i="12"/>
  <c r="T18" i="12"/>
  <c r="U18" i="12"/>
  <c r="V18" i="12"/>
  <c r="W18" i="12"/>
  <c r="X18" i="12"/>
  <c r="E19" i="12"/>
  <c r="F19" i="12"/>
  <c r="G19" i="12"/>
  <c r="H19" i="12"/>
  <c r="I19" i="12"/>
  <c r="J19" i="12"/>
  <c r="K19" i="12"/>
  <c r="L19" i="12"/>
  <c r="M19" i="12"/>
  <c r="N19" i="12"/>
  <c r="O19" i="12"/>
  <c r="P19" i="12"/>
  <c r="Q19" i="12"/>
  <c r="R19" i="12"/>
  <c r="S19" i="12"/>
  <c r="T19" i="12"/>
  <c r="U19" i="12"/>
  <c r="V19" i="12"/>
  <c r="W19" i="12"/>
  <c r="X19" i="12"/>
  <c r="E20" i="12"/>
  <c r="F20" i="12"/>
  <c r="G20" i="12"/>
  <c r="H20" i="12"/>
  <c r="I20" i="12"/>
  <c r="J20" i="12"/>
  <c r="K20" i="12"/>
  <c r="L20" i="12"/>
  <c r="M20" i="12"/>
  <c r="N20" i="12"/>
  <c r="O20" i="12"/>
  <c r="P20" i="12"/>
  <c r="Q20" i="12"/>
  <c r="R20" i="12"/>
  <c r="S20" i="12"/>
  <c r="T20" i="12"/>
  <c r="U20" i="12"/>
  <c r="V20" i="12"/>
  <c r="W20" i="12"/>
  <c r="X20" i="12"/>
  <c r="E21" i="12"/>
  <c r="F21" i="12"/>
  <c r="G21" i="12"/>
  <c r="H21" i="12"/>
  <c r="I21" i="12"/>
  <c r="J21" i="12"/>
  <c r="K21" i="12"/>
  <c r="L21" i="12"/>
  <c r="M21" i="12"/>
  <c r="N21" i="12"/>
  <c r="O21" i="12"/>
  <c r="P21" i="12"/>
  <c r="Q21" i="12"/>
  <c r="R21" i="12"/>
  <c r="S21" i="12"/>
  <c r="T21" i="12"/>
  <c r="U21" i="12"/>
  <c r="V21" i="12"/>
  <c r="W21" i="12"/>
  <c r="X21" i="12"/>
  <c r="E22" i="12"/>
  <c r="F22" i="12"/>
  <c r="G22" i="12"/>
  <c r="H22" i="12"/>
  <c r="I22" i="12"/>
  <c r="J22" i="12"/>
  <c r="K22" i="12"/>
  <c r="L22" i="12"/>
  <c r="M22" i="12"/>
  <c r="N22" i="12"/>
  <c r="O22" i="12"/>
  <c r="P22" i="12"/>
  <c r="Q22" i="12"/>
  <c r="R22" i="12"/>
  <c r="S22" i="12"/>
  <c r="T22" i="12"/>
  <c r="U22" i="12"/>
  <c r="V22" i="12"/>
  <c r="W22" i="12"/>
  <c r="X22" i="12"/>
  <c r="E23" i="12"/>
  <c r="F23" i="12"/>
  <c r="G23" i="12"/>
  <c r="H23" i="12"/>
  <c r="I23" i="12"/>
  <c r="J23" i="12"/>
  <c r="K23" i="12"/>
  <c r="L23" i="12"/>
  <c r="M23" i="12"/>
  <c r="N23" i="12"/>
  <c r="O23" i="12"/>
  <c r="P23" i="12"/>
  <c r="Q23" i="12"/>
  <c r="R23" i="12"/>
  <c r="S23" i="12"/>
  <c r="T23" i="12"/>
  <c r="U23" i="12"/>
  <c r="V23" i="12"/>
  <c r="W23" i="12"/>
  <c r="X23" i="12"/>
  <c r="E24" i="12"/>
  <c r="F24" i="12"/>
  <c r="G24" i="12"/>
  <c r="H24" i="12"/>
  <c r="I24" i="12"/>
  <c r="J24" i="12"/>
  <c r="K24" i="12"/>
  <c r="L24" i="12"/>
  <c r="M24" i="12"/>
  <c r="N24" i="12"/>
  <c r="O24" i="12"/>
  <c r="P24" i="12"/>
  <c r="Q24" i="12"/>
  <c r="R24" i="12"/>
  <c r="S24" i="12"/>
  <c r="T24" i="12"/>
  <c r="U24" i="12"/>
  <c r="V24" i="12"/>
  <c r="W24" i="12"/>
  <c r="X24" i="12"/>
  <c r="E25" i="12"/>
  <c r="F25" i="12"/>
  <c r="G25" i="12"/>
  <c r="H25" i="12"/>
  <c r="I25" i="12"/>
  <c r="J25" i="12"/>
  <c r="K25" i="12"/>
  <c r="L25" i="12"/>
  <c r="M25" i="12"/>
  <c r="N25" i="12"/>
  <c r="O25" i="12"/>
  <c r="P25" i="12"/>
  <c r="Q25" i="12"/>
  <c r="R25" i="12"/>
  <c r="S25" i="12"/>
  <c r="T25" i="12"/>
  <c r="U25" i="12"/>
  <c r="V25" i="12"/>
  <c r="W25" i="12"/>
  <c r="X25" i="12"/>
  <c r="E26" i="12"/>
  <c r="F26" i="12"/>
  <c r="G26" i="12"/>
  <c r="H26" i="12"/>
  <c r="I26" i="12"/>
  <c r="J26" i="12"/>
  <c r="K26" i="12"/>
  <c r="L26" i="12"/>
  <c r="M26" i="12"/>
  <c r="N26" i="12"/>
  <c r="O26" i="12"/>
  <c r="P26" i="12"/>
  <c r="Q26" i="12"/>
  <c r="R26" i="12"/>
  <c r="S26" i="12"/>
  <c r="T26" i="12"/>
  <c r="U26" i="12"/>
  <c r="V26" i="12"/>
  <c r="W26" i="12"/>
  <c r="X26" i="12"/>
  <c r="E27" i="12"/>
  <c r="F27" i="12"/>
  <c r="G27" i="12"/>
  <c r="H27" i="12"/>
  <c r="I27" i="12"/>
  <c r="J27" i="12"/>
  <c r="K27" i="12"/>
  <c r="L27" i="12"/>
  <c r="M27" i="12"/>
  <c r="N27" i="12"/>
  <c r="O27" i="12"/>
  <c r="P27" i="12"/>
  <c r="Q27" i="12"/>
  <c r="R27" i="12"/>
  <c r="S27" i="12"/>
  <c r="T27" i="12"/>
  <c r="U27" i="12"/>
  <c r="V27" i="12"/>
  <c r="W27" i="12"/>
  <c r="X27" i="12"/>
  <c r="E28" i="12"/>
  <c r="F28" i="12"/>
  <c r="G28" i="12"/>
  <c r="H28" i="12"/>
  <c r="I28" i="12"/>
  <c r="J28" i="12"/>
  <c r="K28" i="12"/>
  <c r="L28" i="12"/>
  <c r="M28" i="12"/>
  <c r="N28" i="12"/>
  <c r="O28" i="12"/>
  <c r="P28" i="12"/>
  <c r="Q28" i="12"/>
  <c r="R28" i="12"/>
  <c r="S28" i="12"/>
  <c r="T28" i="12"/>
  <c r="U28" i="12"/>
  <c r="V28" i="12"/>
  <c r="W28" i="12"/>
  <c r="X28" i="12"/>
  <c r="E29" i="12"/>
  <c r="F29" i="12"/>
  <c r="G29" i="12"/>
  <c r="H29" i="12"/>
  <c r="I29" i="12"/>
  <c r="J29" i="12"/>
  <c r="K29" i="12"/>
  <c r="L29" i="12"/>
  <c r="M29" i="12"/>
  <c r="N29" i="12"/>
  <c r="O29" i="12"/>
  <c r="P29" i="12"/>
  <c r="Q29" i="12"/>
  <c r="R29" i="12"/>
  <c r="S29" i="12"/>
  <c r="T29" i="12"/>
  <c r="U29" i="12"/>
  <c r="V29" i="12"/>
  <c r="W29" i="12"/>
  <c r="X29" i="12"/>
  <c r="E30" i="12"/>
  <c r="F30" i="12"/>
  <c r="G30" i="12"/>
  <c r="H30" i="12"/>
  <c r="I30" i="12"/>
  <c r="J30" i="12"/>
  <c r="K30" i="12"/>
  <c r="L30" i="12"/>
  <c r="M30" i="12"/>
  <c r="N30" i="12"/>
  <c r="O30" i="12"/>
  <c r="P30" i="12"/>
  <c r="Q30" i="12"/>
  <c r="R30" i="12"/>
  <c r="S30" i="12"/>
  <c r="T30" i="12"/>
  <c r="U30" i="12"/>
  <c r="V30" i="12"/>
  <c r="W30" i="12"/>
  <c r="X30" i="12"/>
  <c r="E31" i="12"/>
  <c r="F31" i="12"/>
  <c r="G31" i="12"/>
  <c r="H31" i="12"/>
  <c r="I31" i="12"/>
  <c r="J31" i="12"/>
  <c r="K31" i="12"/>
  <c r="L31" i="12"/>
  <c r="M31" i="12"/>
  <c r="N31" i="12"/>
  <c r="O31" i="12"/>
  <c r="P31" i="12"/>
  <c r="Q31" i="12"/>
  <c r="R31" i="12"/>
  <c r="S31" i="12"/>
  <c r="T31" i="12"/>
  <c r="U31" i="12"/>
  <c r="V31" i="12"/>
  <c r="W31" i="12"/>
  <c r="X31" i="12"/>
  <c r="E32" i="12"/>
  <c r="F32" i="12"/>
  <c r="G32" i="12"/>
  <c r="H32" i="12"/>
  <c r="I32" i="12"/>
  <c r="J32" i="12"/>
  <c r="K32" i="12"/>
  <c r="L32" i="12"/>
  <c r="M32" i="12"/>
  <c r="N32" i="12"/>
  <c r="O32" i="12"/>
  <c r="P32" i="12"/>
  <c r="Q32" i="12"/>
  <c r="R32" i="12"/>
  <c r="S32" i="12"/>
  <c r="T32" i="12"/>
  <c r="U32" i="12"/>
  <c r="V32" i="12"/>
  <c r="W32" i="12"/>
  <c r="X32" i="12"/>
  <c r="E33" i="12"/>
  <c r="F33" i="12"/>
  <c r="G33" i="12"/>
  <c r="H33" i="12"/>
  <c r="I33" i="12"/>
  <c r="J33" i="12"/>
  <c r="K33" i="12"/>
  <c r="L33" i="12"/>
  <c r="M33" i="12"/>
  <c r="N33" i="12"/>
  <c r="O33" i="12"/>
  <c r="P33" i="12"/>
  <c r="Q33" i="12"/>
  <c r="R33" i="12"/>
  <c r="S33" i="12"/>
  <c r="T33" i="12"/>
  <c r="U33" i="12"/>
  <c r="V33" i="12"/>
  <c r="W33" i="12"/>
  <c r="X33" i="12"/>
  <c r="E34" i="12"/>
  <c r="F34" i="12"/>
  <c r="G34" i="12"/>
  <c r="H34" i="12"/>
  <c r="I34" i="12"/>
  <c r="J34" i="12"/>
  <c r="K34" i="12"/>
  <c r="L34" i="12"/>
  <c r="M34" i="12"/>
  <c r="N34" i="12"/>
  <c r="O34" i="12"/>
  <c r="P34" i="12"/>
  <c r="Q34" i="12"/>
  <c r="R34" i="12"/>
  <c r="S34" i="12"/>
  <c r="T34" i="12"/>
  <c r="U34" i="12"/>
  <c r="V34" i="12"/>
  <c r="W34" i="12"/>
  <c r="X34" i="12"/>
  <c r="E35" i="12"/>
  <c r="F35" i="12"/>
  <c r="G35" i="12"/>
  <c r="H35" i="12"/>
  <c r="I35" i="12"/>
  <c r="J35" i="12"/>
  <c r="K35" i="12"/>
  <c r="L35" i="12"/>
  <c r="M35" i="12"/>
  <c r="N35" i="12"/>
  <c r="O35" i="12"/>
  <c r="P35" i="12"/>
  <c r="Q35" i="12"/>
  <c r="R35" i="12"/>
  <c r="S35" i="12"/>
  <c r="T35" i="12"/>
  <c r="U35" i="12"/>
  <c r="V35" i="12"/>
  <c r="W35" i="12"/>
  <c r="X35" i="12"/>
  <c r="E36" i="12"/>
  <c r="F36" i="12"/>
  <c r="G36" i="12"/>
  <c r="H36" i="12"/>
  <c r="I36" i="12"/>
  <c r="J36" i="12"/>
  <c r="K36" i="12"/>
  <c r="L36" i="12"/>
  <c r="M36" i="12"/>
  <c r="N36" i="12"/>
  <c r="O36" i="12"/>
  <c r="P36" i="12"/>
  <c r="Q36" i="12"/>
  <c r="R36" i="12"/>
  <c r="S36" i="12"/>
  <c r="T36" i="12"/>
  <c r="U36" i="12"/>
  <c r="V36" i="12"/>
  <c r="W36" i="12"/>
  <c r="X36" i="12"/>
  <c r="E37" i="12"/>
  <c r="F37" i="12"/>
  <c r="G37" i="12"/>
  <c r="H37" i="12"/>
  <c r="I37" i="12"/>
  <c r="J37" i="12"/>
  <c r="K37" i="12"/>
  <c r="L37" i="12"/>
  <c r="M37" i="12"/>
  <c r="N37" i="12"/>
  <c r="O37" i="12"/>
  <c r="P37" i="12"/>
  <c r="Q37" i="12"/>
  <c r="R37" i="12"/>
  <c r="S37" i="12"/>
  <c r="T37" i="12"/>
  <c r="U37" i="12"/>
  <c r="V37" i="12"/>
  <c r="W37" i="12"/>
  <c r="X37" i="12"/>
  <c r="E38" i="12"/>
  <c r="F38" i="12"/>
  <c r="G38" i="12"/>
  <c r="H38" i="12"/>
  <c r="I38" i="12"/>
  <c r="J38" i="12"/>
  <c r="K38" i="12"/>
  <c r="L38" i="12"/>
  <c r="M38" i="12"/>
  <c r="N38" i="12"/>
  <c r="O38" i="12"/>
  <c r="P38" i="12"/>
  <c r="Q38" i="12"/>
  <c r="R38" i="12"/>
  <c r="S38" i="12"/>
  <c r="T38" i="12"/>
  <c r="U38" i="12"/>
  <c r="V38" i="12"/>
  <c r="W38" i="12"/>
  <c r="X38" i="12"/>
  <c r="E39" i="12"/>
  <c r="F39" i="12"/>
  <c r="G39" i="12"/>
  <c r="H39" i="12"/>
  <c r="I39" i="12"/>
  <c r="J39" i="12"/>
  <c r="K39" i="12"/>
  <c r="L39" i="12"/>
  <c r="M39" i="12"/>
  <c r="N39" i="12"/>
  <c r="O39" i="12"/>
  <c r="P39" i="12"/>
  <c r="Q39" i="12"/>
  <c r="R39" i="12"/>
  <c r="S39" i="12"/>
  <c r="T39" i="12"/>
  <c r="U39" i="12"/>
  <c r="V39" i="12"/>
  <c r="W39" i="12"/>
  <c r="X39" i="12"/>
  <c r="E40" i="12"/>
  <c r="F40" i="12"/>
  <c r="G40" i="12"/>
  <c r="H40" i="12"/>
  <c r="I40" i="12"/>
  <c r="J40" i="12"/>
  <c r="K40" i="12"/>
  <c r="L40" i="12"/>
  <c r="M40" i="12"/>
  <c r="N40" i="12"/>
  <c r="O40" i="12"/>
  <c r="P40" i="12"/>
  <c r="Q40" i="12"/>
  <c r="R40" i="12"/>
  <c r="S40" i="12"/>
  <c r="T40" i="12"/>
  <c r="U40" i="12"/>
  <c r="V40" i="12"/>
  <c r="W40" i="12"/>
  <c r="X40" i="12"/>
  <c r="E41" i="12"/>
  <c r="F41" i="12"/>
  <c r="G41" i="12"/>
  <c r="H41" i="12"/>
  <c r="I41" i="12"/>
  <c r="J41" i="12"/>
  <c r="K41" i="12"/>
  <c r="L41" i="12"/>
  <c r="M41" i="12"/>
  <c r="N41" i="12"/>
  <c r="O41" i="12"/>
  <c r="P41" i="12"/>
  <c r="Q41" i="12"/>
  <c r="R41" i="12"/>
  <c r="S41" i="12"/>
  <c r="T41" i="12"/>
  <c r="U41" i="12"/>
  <c r="V41" i="12"/>
  <c r="W41" i="12"/>
  <c r="X41" i="12"/>
  <c r="E42" i="12"/>
  <c r="F42" i="12"/>
  <c r="G42" i="12"/>
  <c r="H42" i="12"/>
  <c r="I42" i="12"/>
  <c r="J42" i="12"/>
  <c r="K42" i="12"/>
  <c r="L42" i="12"/>
  <c r="M42" i="12"/>
  <c r="N42" i="12"/>
  <c r="O42" i="12"/>
  <c r="P42" i="12"/>
  <c r="Q42" i="12"/>
  <c r="R42" i="12"/>
  <c r="S42" i="12"/>
  <c r="T42" i="12"/>
  <c r="U42" i="12"/>
  <c r="V42" i="12"/>
  <c r="W42" i="12"/>
  <c r="X42" i="12"/>
  <c r="E43" i="12"/>
  <c r="F43" i="12"/>
  <c r="G43" i="12"/>
  <c r="H43" i="12"/>
  <c r="I43" i="12"/>
  <c r="J43" i="12"/>
  <c r="K43" i="12"/>
  <c r="L43" i="12"/>
  <c r="M43" i="12"/>
  <c r="N43" i="12"/>
  <c r="O43" i="12"/>
  <c r="P43" i="12"/>
  <c r="Q43" i="12"/>
  <c r="R43" i="12"/>
  <c r="S43" i="12"/>
  <c r="T43" i="12"/>
  <c r="U43" i="12"/>
  <c r="V43" i="12"/>
  <c r="W43" i="12"/>
  <c r="X43" i="12"/>
  <c r="E44" i="12"/>
  <c r="F44" i="12"/>
  <c r="G44" i="12"/>
  <c r="H44" i="12"/>
  <c r="I44" i="12"/>
  <c r="J44" i="12"/>
  <c r="K44" i="12"/>
  <c r="L44" i="12"/>
  <c r="M44" i="12"/>
  <c r="N44" i="12"/>
  <c r="O44" i="12"/>
  <c r="P44" i="12"/>
  <c r="Q44" i="12"/>
  <c r="R44" i="12"/>
  <c r="S44" i="12"/>
  <c r="T44" i="12"/>
  <c r="U44" i="12"/>
  <c r="V44" i="12"/>
  <c r="W44" i="12"/>
  <c r="X44" i="12"/>
  <c r="E45" i="12"/>
  <c r="F45" i="12"/>
  <c r="G45" i="12"/>
  <c r="H45" i="12"/>
  <c r="I45" i="12"/>
  <c r="J45" i="12"/>
  <c r="K45" i="12"/>
  <c r="L45" i="12"/>
  <c r="M45" i="12"/>
  <c r="N45" i="12"/>
  <c r="O45" i="12"/>
  <c r="P45" i="12"/>
  <c r="Q45" i="12"/>
  <c r="R45" i="12"/>
  <c r="S45" i="12"/>
  <c r="T45" i="12"/>
  <c r="U45" i="12"/>
  <c r="V45" i="12"/>
  <c r="W45" i="12"/>
  <c r="X45" i="12"/>
  <c r="E46" i="12"/>
  <c r="F46" i="12"/>
  <c r="G46" i="12"/>
  <c r="H46" i="12"/>
  <c r="I46" i="12"/>
  <c r="J46" i="12"/>
  <c r="K46" i="12"/>
  <c r="L46" i="12"/>
  <c r="M46" i="12"/>
  <c r="N46" i="12"/>
  <c r="O46" i="12"/>
  <c r="P46" i="12"/>
  <c r="Q46" i="12"/>
  <c r="R46" i="12"/>
  <c r="S46" i="12"/>
  <c r="T46" i="12"/>
  <c r="U46" i="12"/>
  <c r="V46" i="12"/>
  <c r="W46" i="12"/>
  <c r="X46" i="12"/>
  <c r="E47" i="12"/>
  <c r="F47" i="12"/>
  <c r="G47" i="12"/>
  <c r="H47" i="12"/>
  <c r="I47" i="12"/>
  <c r="J47" i="12"/>
  <c r="K47" i="12"/>
  <c r="L47" i="12"/>
  <c r="M47" i="12"/>
  <c r="N47" i="12"/>
  <c r="O47" i="12"/>
  <c r="P47" i="12"/>
  <c r="Q47" i="12"/>
  <c r="R47" i="12"/>
  <c r="S47" i="12"/>
  <c r="T47" i="12"/>
  <c r="U47" i="12"/>
  <c r="V47" i="12"/>
  <c r="W47" i="12"/>
  <c r="X47" i="12"/>
  <c r="E48" i="12"/>
  <c r="F48" i="12"/>
  <c r="G48" i="12"/>
  <c r="H48" i="12"/>
  <c r="I48" i="12"/>
  <c r="J48" i="12"/>
  <c r="K48" i="12"/>
  <c r="L48" i="12"/>
  <c r="M48" i="12"/>
  <c r="N48" i="12"/>
  <c r="O48" i="12"/>
  <c r="P48" i="12"/>
  <c r="Q48" i="12"/>
  <c r="R48" i="12"/>
  <c r="S48" i="12"/>
  <c r="T48" i="12"/>
  <c r="U48" i="12"/>
  <c r="V48" i="12"/>
  <c r="W48" i="12"/>
  <c r="X48" i="12"/>
  <c r="E49" i="12"/>
  <c r="F49" i="12"/>
  <c r="G49" i="12"/>
  <c r="H49" i="12"/>
  <c r="I49" i="12"/>
  <c r="J49" i="12"/>
  <c r="K49" i="12"/>
  <c r="L49" i="12"/>
  <c r="M49" i="12"/>
  <c r="N49" i="12"/>
  <c r="O49" i="12"/>
  <c r="P49" i="12"/>
  <c r="Q49" i="12"/>
  <c r="R49" i="12"/>
  <c r="S49" i="12"/>
  <c r="T49" i="12"/>
  <c r="U49" i="12"/>
  <c r="V49" i="12"/>
  <c r="W49" i="12"/>
  <c r="X49" i="12"/>
  <c r="E50" i="12"/>
  <c r="F50" i="12"/>
  <c r="G50" i="12"/>
  <c r="H50" i="12"/>
  <c r="I50" i="12"/>
  <c r="J50" i="12"/>
  <c r="K50" i="12"/>
  <c r="L50" i="12"/>
  <c r="M50" i="12"/>
  <c r="N50" i="12"/>
  <c r="O50" i="12"/>
  <c r="P50" i="12"/>
  <c r="Q50" i="12"/>
  <c r="R50" i="12"/>
  <c r="S50" i="12"/>
  <c r="T50" i="12"/>
  <c r="U50" i="12"/>
  <c r="V50" i="12"/>
  <c r="W50" i="12"/>
  <c r="X50" i="12"/>
  <c r="E51" i="12"/>
  <c r="F51" i="12"/>
  <c r="G51" i="12"/>
  <c r="H51" i="12"/>
  <c r="I51" i="12"/>
  <c r="J51" i="12"/>
  <c r="K51" i="12"/>
  <c r="L51" i="12"/>
  <c r="M51" i="12"/>
  <c r="N51" i="12"/>
  <c r="O51" i="12"/>
  <c r="P51" i="12"/>
  <c r="Q51" i="12"/>
  <c r="R51" i="12"/>
  <c r="S51" i="12"/>
  <c r="T51" i="12"/>
  <c r="U51" i="12"/>
  <c r="V51" i="12"/>
  <c r="W51" i="12"/>
  <c r="X51" i="12"/>
  <c r="E52" i="12"/>
  <c r="F52" i="12"/>
  <c r="G52" i="12"/>
  <c r="H52" i="12"/>
  <c r="I52" i="12"/>
  <c r="J52" i="12"/>
  <c r="K52" i="12"/>
  <c r="L52" i="12"/>
  <c r="M52" i="12"/>
  <c r="N52" i="12"/>
  <c r="O52" i="12"/>
  <c r="P52" i="12"/>
  <c r="Q52" i="12"/>
  <c r="R52" i="12"/>
  <c r="S52" i="12"/>
  <c r="T52" i="12"/>
  <c r="U52" i="12"/>
  <c r="V52" i="12"/>
  <c r="W52" i="12"/>
  <c r="X52" i="12"/>
  <c r="E53" i="12"/>
  <c r="F53" i="12"/>
  <c r="G53" i="12"/>
  <c r="H53" i="12"/>
  <c r="I53" i="12"/>
  <c r="J53" i="12"/>
  <c r="K53" i="12"/>
  <c r="L53" i="12"/>
  <c r="M53" i="12"/>
  <c r="N53" i="12"/>
  <c r="O53" i="12"/>
  <c r="P53" i="12"/>
  <c r="Q53" i="12"/>
  <c r="R53" i="12"/>
  <c r="S53" i="12"/>
  <c r="T53" i="12"/>
  <c r="U53" i="12"/>
  <c r="V53" i="12"/>
  <c r="W53" i="12"/>
  <c r="X53" i="12"/>
  <c r="E54" i="12"/>
  <c r="F54" i="12"/>
  <c r="G54" i="12"/>
  <c r="H54" i="12"/>
  <c r="I54" i="12"/>
  <c r="J54" i="12"/>
  <c r="K54" i="12"/>
  <c r="L54" i="12"/>
  <c r="M54" i="12"/>
  <c r="N54" i="12"/>
  <c r="O54" i="12"/>
  <c r="P54" i="12"/>
  <c r="Q54" i="12"/>
  <c r="R54" i="12"/>
  <c r="S54" i="12"/>
  <c r="T54" i="12"/>
  <c r="U54" i="12"/>
  <c r="V54" i="12"/>
  <c r="W54" i="12"/>
  <c r="X54" i="12"/>
  <c r="E55" i="12"/>
  <c r="F55" i="12"/>
  <c r="G55" i="12"/>
  <c r="H55" i="12"/>
  <c r="I55" i="12"/>
  <c r="J55" i="12"/>
  <c r="K55" i="12"/>
  <c r="L55" i="12"/>
  <c r="M55" i="12"/>
  <c r="N55" i="12"/>
  <c r="O55" i="12"/>
  <c r="P55" i="12"/>
  <c r="Q55" i="12"/>
  <c r="R55" i="12"/>
  <c r="S55" i="12"/>
  <c r="T55" i="12"/>
  <c r="U55" i="12"/>
  <c r="V55" i="12"/>
  <c r="W55" i="12"/>
  <c r="X55" i="12"/>
  <c r="E56" i="12"/>
  <c r="F56" i="12"/>
  <c r="G56" i="12"/>
  <c r="H56" i="12"/>
  <c r="I56" i="12"/>
  <c r="J56" i="12"/>
  <c r="K56" i="12"/>
  <c r="L56" i="12"/>
  <c r="M56" i="12"/>
  <c r="N56" i="12"/>
  <c r="O56" i="12"/>
  <c r="P56" i="12"/>
  <c r="Q56" i="12"/>
  <c r="R56" i="12"/>
  <c r="S56" i="12"/>
  <c r="T56" i="12"/>
  <c r="U56" i="12"/>
  <c r="V56" i="12"/>
  <c r="W56" i="12"/>
  <c r="X56" i="12"/>
  <c r="E57" i="12"/>
  <c r="F57" i="12"/>
  <c r="G57" i="12"/>
  <c r="H57" i="12"/>
  <c r="I57" i="12"/>
  <c r="J57" i="12"/>
  <c r="K57" i="12"/>
  <c r="L57" i="12"/>
  <c r="M57" i="12"/>
  <c r="N57" i="12"/>
  <c r="O57" i="12"/>
  <c r="P57" i="12"/>
  <c r="Q57" i="12"/>
  <c r="R57" i="12"/>
  <c r="S57" i="12"/>
  <c r="T57" i="12"/>
  <c r="U57" i="12"/>
  <c r="V57" i="12"/>
  <c r="W57" i="12"/>
  <c r="X57" i="12"/>
  <c r="E58" i="12"/>
  <c r="F58" i="12"/>
  <c r="G58" i="12"/>
  <c r="H58" i="12"/>
  <c r="I58" i="12"/>
  <c r="J58" i="12"/>
  <c r="K58" i="12"/>
  <c r="L58" i="12"/>
  <c r="M58" i="12"/>
  <c r="N58" i="12"/>
  <c r="O58" i="12"/>
  <c r="P58" i="12"/>
  <c r="Q58" i="12"/>
  <c r="R58" i="12"/>
  <c r="S58" i="12"/>
  <c r="T58" i="12"/>
  <c r="U58" i="12"/>
  <c r="V58" i="12"/>
  <c r="W58" i="12"/>
  <c r="X58" i="12"/>
  <c r="E59" i="12"/>
  <c r="F59" i="12"/>
  <c r="G59" i="12"/>
  <c r="H59" i="12"/>
  <c r="I59" i="12"/>
  <c r="J59" i="12"/>
  <c r="K59" i="12"/>
  <c r="L59" i="12"/>
  <c r="M59" i="12"/>
  <c r="N59" i="12"/>
  <c r="O59" i="12"/>
  <c r="P59" i="12"/>
  <c r="Q59" i="12"/>
  <c r="R59" i="12"/>
  <c r="S59" i="12"/>
  <c r="T59" i="12"/>
  <c r="U59" i="12"/>
  <c r="V59" i="12"/>
  <c r="W59" i="12"/>
  <c r="X59" i="12"/>
  <c r="E60" i="12"/>
  <c r="F60" i="12"/>
  <c r="G60" i="12"/>
  <c r="H60" i="12"/>
  <c r="I60" i="12"/>
  <c r="J60" i="12"/>
  <c r="K60" i="12"/>
  <c r="L60" i="12"/>
  <c r="M60" i="12"/>
  <c r="N60" i="12"/>
  <c r="O60" i="12"/>
  <c r="P60" i="12"/>
  <c r="Q60" i="12"/>
  <c r="R60" i="12"/>
  <c r="S60" i="12"/>
  <c r="T60" i="12"/>
  <c r="U60" i="12"/>
  <c r="V60" i="12"/>
  <c r="W60" i="12"/>
  <c r="X60" i="12"/>
  <c r="E61" i="12"/>
  <c r="F61" i="12"/>
  <c r="G61" i="12"/>
  <c r="H61" i="12"/>
  <c r="I61" i="12"/>
  <c r="J61" i="12"/>
  <c r="K61" i="12"/>
  <c r="L61" i="12"/>
  <c r="M61" i="12"/>
  <c r="N61" i="12"/>
  <c r="O61" i="12"/>
  <c r="P61" i="12"/>
  <c r="Q61" i="12"/>
  <c r="R61" i="12"/>
  <c r="S61" i="12"/>
  <c r="T61" i="12"/>
  <c r="U61" i="12"/>
  <c r="V61" i="12"/>
  <c r="W61" i="12"/>
  <c r="X61" i="12"/>
  <c r="E62" i="12"/>
  <c r="F62" i="12"/>
  <c r="G62" i="12"/>
  <c r="H62" i="12"/>
  <c r="I62" i="12"/>
  <c r="J62" i="12"/>
  <c r="K62" i="12"/>
  <c r="L62" i="12"/>
  <c r="M62" i="12"/>
  <c r="N62" i="12"/>
  <c r="O62" i="12"/>
  <c r="P62" i="12"/>
  <c r="Q62" i="12"/>
  <c r="R62" i="12"/>
  <c r="S62" i="12"/>
  <c r="T62" i="12"/>
  <c r="U62" i="12"/>
  <c r="V62" i="12"/>
  <c r="W62" i="12"/>
  <c r="X62" i="12"/>
  <c r="E63" i="12"/>
  <c r="F63" i="12"/>
  <c r="G63" i="12"/>
  <c r="H63" i="12"/>
  <c r="I63" i="12"/>
  <c r="J63" i="12"/>
  <c r="K63" i="12"/>
  <c r="L63" i="12"/>
  <c r="M63" i="12"/>
  <c r="N63" i="12"/>
  <c r="O63" i="12"/>
  <c r="P63" i="12"/>
  <c r="Q63" i="12"/>
  <c r="R63" i="12"/>
  <c r="S63" i="12"/>
  <c r="T63" i="12"/>
  <c r="U63" i="12"/>
  <c r="V63" i="12"/>
  <c r="W63" i="12"/>
  <c r="X63" i="12"/>
  <c r="E64" i="12"/>
  <c r="F64" i="12"/>
  <c r="G64" i="12"/>
  <c r="H64" i="12"/>
  <c r="I64" i="12"/>
  <c r="J64" i="12"/>
  <c r="K64" i="12"/>
  <c r="L64" i="12"/>
  <c r="M64" i="12"/>
  <c r="N64" i="12"/>
  <c r="O64" i="12"/>
  <c r="P64" i="12"/>
  <c r="Q64" i="12"/>
  <c r="R64" i="12"/>
  <c r="S64" i="12"/>
  <c r="T64" i="12"/>
  <c r="U64" i="12"/>
  <c r="V64" i="12"/>
  <c r="W64" i="12"/>
  <c r="X64" i="12"/>
  <c r="E65" i="12"/>
  <c r="F65" i="12"/>
  <c r="G65" i="12"/>
  <c r="H65" i="12"/>
  <c r="I65" i="12"/>
  <c r="J65" i="12"/>
  <c r="K65" i="12"/>
  <c r="L65" i="12"/>
  <c r="M65" i="12"/>
  <c r="N65" i="12"/>
  <c r="O65" i="12"/>
  <c r="P65" i="12"/>
  <c r="Q65" i="12"/>
  <c r="R65" i="12"/>
  <c r="S65" i="12"/>
  <c r="T65" i="12"/>
  <c r="U65" i="12"/>
  <c r="V65" i="12"/>
  <c r="W65" i="12"/>
  <c r="X65" i="12"/>
  <c r="E66" i="12"/>
  <c r="F66" i="12"/>
  <c r="G66" i="12"/>
  <c r="H66" i="12"/>
  <c r="I66" i="12"/>
  <c r="J66" i="12"/>
  <c r="K66" i="12"/>
  <c r="L66" i="12"/>
  <c r="M66" i="12"/>
  <c r="N66" i="12"/>
  <c r="O66" i="12"/>
  <c r="P66" i="12"/>
  <c r="Q66" i="12"/>
  <c r="R66" i="12"/>
  <c r="S66" i="12"/>
  <c r="T66" i="12"/>
  <c r="U66" i="12"/>
  <c r="V66" i="12"/>
  <c r="W66" i="12"/>
  <c r="X66" i="12"/>
  <c r="E67" i="12"/>
  <c r="F67" i="12"/>
  <c r="G67" i="12"/>
  <c r="H67" i="12"/>
  <c r="I67" i="12"/>
  <c r="J67" i="12"/>
  <c r="K67" i="12"/>
  <c r="L67" i="12"/>
  <c r="M67" i="12"/>
  <c r="N67" i="12"/>
  <c r="O67" i="12"/>
  <c r="P67" i="12"/>
  <c r="Q67" i="12"/>
  <c r="R67" i="12"/>
  <c r="S67" i="12"/>
  <c r="T67" i="12"/>
  <c r="U67" i="12"/>
  <c r="V67" i="12"/>
  <c r="W67" i="12"/>
  <c r="X67" i="12"/>
  <c r="E68" i="12"/>
  <c r="F68" i="12"/>
  <c r="G68" i="12"/>
  <c r="H68" i="12"/>
  <c r="I68" i="12"/>
  <c r="J68" i="12"/>
  <c r="K68" i="12"/>
  <c r="L68" i="12"/>
  <c r="M68" i="12"/>
  <c r="N68" i="12"/>
  <c r="O68" i="12"/>
  <c r="P68" i="12"/>
  <c r="Q68" i="12"/>
  <c r="R68" i="12"/>
  <c r="S68" i="12"/>
  <c r="T68" i="12"/>
  <c r="U68" i="12"/>
  <c r="V68" i="12"/>
  <c r="W68" i="12"/>
  <c r="X68" i="12"/>
  <c r="E69" i="12"/>
  <c r="F69" i="12"/>
  <c r="G69" i="12"/>
  <c r="H69" i="12"/>
  <c r="I69" i="12"/>
  <c r="J69" i="12"/>
  <c r="K69" i="12"/>
  <c r="L69" i="12"/>
  <c r="M69" i="12"/>
  <c r="N69" i="12"/>
  <c r="O69" i="12"/>
  <c r="P69" i="12"/>
  <c r="Q69" i="12"/>
  <c r="R69" i="12"/>
  <c r="S69" i="12"/>
  <c r="T69" i="12"/>
  <c r="U69" i="12"/>
  <c r="V69" i="12"/>
  <c r="W69" i="12"/>
  <c r="X69" i="12"/>
  <c r="E70" i="12"/>
  <c r="F70" i="12"/>
  <c r="G70" i="12"/>
  <c r="H70" i="12"/>
  <c r="I70" i="12"/>
  <c r="J70" i="12"/>
  <c r="K70" i="12"/>
  <c r="L70" i="12"/>
  <c r="M70" i="12"/>
  <c r="N70" i="12"/>
  <c r="O70" i="12"/>
  <c r="P70" i="12"/>
  <c r="Q70" i="12"/>
  <c r="R70" i="12"/>
  <c r="S70" i="12"/>
  <c r="T70" i="12"/>
  <c r="U70" i="12"/>
  <c r="V70" i="12"/>
  <c r="W70" i="12"/>
  <c r="X70" i="12"/>
  <c r="E71" i="12"/>
  <c r="F71" i="12"/>
  <c r="G71" i="12"/>
  <c r="H71" i="12"/>
  <c r="I71" i="12"/>
  <c r="J71" i="12"/>
  <c r="K71" i="12"/>
  <c r="L71" i="12"/>
  <c r="M71" i="12"/>
  <c r="N71" i="12"/>
  <c r="O71" i="12"/>
  <c r="P71" i="12"/>
  <c r="Q71" i="12"/>
  <c r="R71" i="12"/>
  <c r="S71" i="12"/>
  <c r="T71" i="12"/>
  <c r="U71" i="12"/>
  <c r="V71" i="12"/>
  <c r="W71" i="12"/>
  <c r="X71" i="12"/>
  <c r="E72" i="12"/>
  <c r="F72" i="12"/>
  <c r="G72" i="12"/>
  <c r="H72" i="12"/>
  <c r="I72" i="12"/>
  <c r="J72" i="12"/>
  <c r="K72" i="12"/>
  <c r="L72" i="12"/>
  <c r="M72" i="12"/>
  <c r="N72" i="12"/>
  <c r="O72" i="12"/>
  <c r="P72" i="12"/>
  <c r="Q72" i="12"/>
  <c r="R72" i="12"/>
  <c r="S72" i="12"/>
  <c r="T72" i="12"/>
  <c r="U72" i="12"/>
  <c r="V72" i="12"/>
  <c r="W72" i="12"/>
  <c r="X72" i="12"/>
  <c r="E73" i="12"/>
  <c r="F73" i="12"/>
  <c r="G73" i="12"/>
  <c r="H73" i="12"/>
  <c r="I73" i="12"/>
  <c r="J73" i="12"/>
  <c r="K73" i="12"/>
  <c r="L73" i="12"/>
  <c r="M73" i="12"/>
  <c r="N73" i="12"/>
  <c r="O73" i="12"/>
  <c r="P73" i="12"/>
  <c r="Q73" i="12"/>
  <c r="R73" i="12"/>
  <c r="S73" i="12"/>
  <c r="T73" i="12"/>
  <c r="U73" i="12"/>
  <c r="V73" i="12"/>
  <c r="W73" i="12"/>
  <c r="X73" i="12"/>
  <c r="E74" i="12"/>
  <c r="F74" i="12"/>
  <c r="G74" i="12"/>
  <c r="H74" i="12"/>
  <c r="I74" i="12"/>
  <c r="J74" i="12"/>
  <c r="K74" i="12"/>
  <c r="L74" i="12"/>
  <c r="M74" i="12"/>
  <c r="N74" i="12"/>
  <c r="O74" i="12"/>
  <c r="P74" i="12"/>
  <c r="Q74" i="12"/>
  <c r="R74" i="12"/>
  <c r="S74" i="12"/>
  <c r="T74" i="12"/>
  <c r="U74" i="12"/>
  <c r="V74" i="12"/>
  <c r="W74" i="12"/>
  <c r="X74" i="12"/>
  <c r="E75" i="12"/>
  <c r="F75" i="12"/>
  <c r="G75" i="12"/>
  <c r="H75" i="12"/>
  <c r="I75" i="12"/>
  <c r="J75" i="12"/>
  <c r="K75" i="12"/>
  <c r="L75" i="12"/>
  <c r="M75" i="12"/>
  <c r="N75" i="12"/>
  <c r="O75" i="12"/>
  <c r="P75" i="12"/>
  <c r="Q75" i="12"/>
  <c r="R75" i="12"/>
  <c r="S75" i="12"/>
  <c r="T75" i="12"/>
  <c r="U75" i="12"/>
  <c r="V75" i="12"/>
  <c r="W75" i="12"/>
  <c r="X75" i="12"/>
  <c r="E76" i="12"/>
  <c r="F76" i="12"/>
  <c r="G76" i="12"/>
  <c r="H76" i="12"/>
  <c r="I76" i="12"/>
  <c r="J76" i="12"/>
  <c r="K76" i="12"/>
  <c r="L76" i="12"/>
  <c r="M76" i="12"/>
  <c r="N76" i="12"/>
  <c r="O76" i="12"/>
  <c r="P76" i="12"/>
  <c r="Q76" i="12"/>
  <c r="R76" i="12"/>
  <c r="S76" i="12"/>
  <c r="T76" i="12"/>
  <c r="U76" i="12"/>
  <c r="V76" i="12"/>
  <c r="W76" i="12"/>
  <c r="X76" i="12"/>
  <c r="E77" i="12"/>
  <c r="F77" i="12"/>
  <c r="G77" i="12"/>
  <c r="H77" i="12"/>
  <c r="I77" i="12"/>
  <c r="J77" i="12"/>
  <c r="K77" i="12"/>
  <c r="L77" i="12"/>
  <c r="M77" i="12"/>
  <c r="N77" i="12"/>
  <c r="O77" i="12"/>
  <c r="P77" i="12"/>
  <c r="Q77" i="12"/>
  <c r="R77" i="12"/>
  <c r="S77" i="12"/>
  <c r="T77" i="12"/>
  <c r="U77" i="12"/>
  <c r="V77" i="12"/>
  <c r="W77" i="12"/>
  <c r="X77" i="12"/>
  <c r="E78" i="12"/>
  <c r="F78" i="12"/>
  <c r="G78" i="12"/>
  <c r="H78" i="12"/>
  <c r="I78" i="12"/>
  <c r="J78" i="12"/>
  <c r="K78" i="12"/>
  <c r="L78" i="12"/>
  <c r="M78" i="12"/>
  <c r="N78" i="12"/>
  <c r="O78" i="12"/>
  <c r="P78" i="12"/>
  <c r="Q78" i="12"/>
  <c r="R78" i="12"/>
  <c r="S78" i="12"/>
  <c r="T78" i="12"/>
  <c r="U78" i="12"/>
  <c r="V78" i="12"/>
  <c r="W78" i="12"/>
  <c r="X78" i="12"/>
  <c r="E79" i="12"/>
  <c r="F79" i="12"/>
  <c r="G79" i="12"/>
  <c r="H79" i="12"/>
  <c r="I79" i="12"/>
  <c r="J79" i="12"/>
  <c r="K79" i="12"/>
  <c r="L79" i="12"/>
  <c r="M79" i="12"/>
  <c r="N79" i="12"/>
  <c r="O79" i="12"/>
  <c r="P79" i="12"/>
  <c r="Q79" i="12"/>
  <c r="R79" i="12"/>
  <c r="S79" i="12"/>
  <c r="T79" i="12"/>
  <c r="U79" i="12"/>
  <c r="V79" i="12"/>
  <c r="W79" i="12"/>
  <c r="X79" i="12"/>
  <c r="E80" i="12"/>
  <c r="F80" i="12"/>
  <c r="G80" i="12"/>
  <c r="H80" i="12"/>
  <c r="I80" i="12"/>
  <c r="J80" i="12"/>
  <c r="K80" i="12"/>
  <c r="L80" i="12"/>
  <c r="M80" i="12"/>
  <c r="N80" i="12"/>
  <c r="O80" i="12"/>
  <c r="P80" i="12"/>
  <c r="Q80" i="12"/>
  <c r="R80" i="12"/>
  <c r="S80" i="12"/>
  <c r="T80" i="12"/>
  <c r="U80" i="12"/>
  <c r="V80" i="12"/>
  <c r="W80" i="12"/>
  <c r="X80" i="12"/>
  <c r="E81" i="12"/>
  <c r="F81" i="12"/>
  <c r="G81" i="12"/>
  <c r="H81" i="12"/>
  <c r="I81" i="12"/>
  <c r="J81" i="12"/>
  <c r="K81" i="12"/>
  <c r="L81" i="12"/>
  <c r="M81" i="12"/>
  <c r="N81" i="12"/>
  <c r="O81" i="12"/>
  <c r="P81" i="12"/>
  <c r="Q81" i="12"/>
  <c r="R81" i="12"/>
  <c r="S81" i="12"/>
  <c r="T81" i="12"/>
  <c r="U81" i="12"/>
  <c r="V81" i="12"/>
  <c r="W81" i="12"/>
  <c r="X81" i="12"/>
  <c r="E82" i="12"/>
  <c r="F82" i="12"/>
  <c r="G82" i="12"/>
  <c r="H82" i="12"/>
  <c r="I82" i="12"/>
  <c r="J82" i="12"/>
  <c r="K82" i="12"/>
  <c r="L82" i="12"/>
  <c r="M82" i="12"/>
  <c r="N82" i="12"/>
  <c r="O82" i="12"/>
  <c r="P82" i="12"/>
  <c r="Q82" i="12"/>
  <c r="R82" i="12"/>
  <c r="S82" i="12"/>
  <c r="T82" i="12"/>
  <c r="U82" i="12"/>
  <c r="V82" i="12"/>
  <c r="W82" i="12"/>
  <c r="X82" i="12"/>
  <c r="E83" i="12"/>
  <c r="F83" i="12"/>
  <c r="G83" i="12"/>
  <c r="H83" i="12"/>
  <c r="I83" i="12"/>
  <c r="J83" i="12"/>
  <c r="K83" i="12"/>
  <c r="L83" i="12"/>
  <c r="M83" i="12"/>
  <c r="N83" i="12"/>
  <c r="O83" i="12"/>
  <c r="P83" i="12"/>
  <c r="Q83" i="12"/>
  <c r="R83" i="12"/>
  <c r="S83" i="12"/>
  <c r="T83" i="12"/>
  <c r="U83" i="12"/>
  <c r="V83" i="12"/>
  <c r="W83" i="12"/>
  <c r="X83" i="12"/>
  <c r="E84" i="12"/>
  <c r="F84" i="12"/>
  <c r="G84" i="12"/>
  <c r="H84" i="12"/>
  <c r="I84" i="12"/>
  <c r="J84" i="12"/>
  <c r="K84" i="12"/>
  <c r="L84" i="12"/>
  <c r="M84" i="12"/>
  <c r="N84" i="12"/>
  <c r="O84" i="12"/>
  <c r="P84" i="12"/>
  <c r="Q84" i="12"/>
  <c r="R84" i="12"/>
  <c r="S84" i="12"/>
  <c r="T84" i="12"/>
  <c r="U84" i="12"/>
  <c r="V84" i="12"/>
  <c r="W84" i="12"/>
  <c r="X84" i="12"/>
  <c r="E85" i="12"/>
  <c r="F85" i="12"/>
  <c r="G85" i="12"/>
  <c r="H85" i="12"/>
  <c r="I85" i="12"/>
  <c r="J85" i="12"/>
  <c r="K85" i="12"/>
  <c r="L85" i="12"/>
  <c r="M85" i="12"/>
  <c r="N85" i="12"/>
  <c r="O85" i="12"/>
  <c r="P85" i="12"/>
  <c r="Q85" i="12"/>
  <c r="R85" i="12"/>
  <c r="S85" i="12"/>
  <c r="T85" i="12"/>
  <c r="U85" i="12"/>
  <c r="V85" i="12"/>
  <c r="W85" i="12"/>
  <c r="X85" i="12"/>
  <c r="E86" i="12"/>
  <c r="F86" i="12"/>
  <c r="G86" i="12"/>
  <c r="H86" i="12"/>
  <c r="I86" i="12"/>
  <c r="J86" i="12"/>
  <c r="K86" i="12"/>
  <c r="L86" i="12"/>
  <c r="M86" i="12"/>
  <c r="N86" i="12"/>
  <c r="O86" i="12"/>
  <c r="P86" i="12"/>
  <c r="Q86" i="12"/>
  <c r="R86" i="12"/>
  <c r="S86" i="12"/>
  <c r="T86" i="12"/>
  <c r="U86" i="12"/>
  <c r="V86" i="12"/>
  <c r="W86" i="12"/>
  <c r="X86" i="12"/>
  <c r="E87" i="12"/>
  <c r="F87" i="12"/>
  <c r="G87" i="12"/>
  <c r="H87" i="12"/>
  <c r="I87" i="12"/>
  <c r="J87" i="12"/>
  <c r="K87" i="12"/>
  <c r="L87" i="12"/>
  <c r="M87" i="12"/>
  <c r="N87" i="12"/>
  <c r="O87" i="12"/>
  <c r="P87" i="12"/>
  <c r="Q87" i="12"/>
  <c r="R87" i="12"/>
  <c r="S87" i="12"/>
  <c r="T87" i="12"/>
  <c r="U87" i="12"/>
  <c r="V87" i="12"/>
  <c r="W87" i="12"/>
  <c r="X87" i="12"/>
  <c r="E88" i="12"/>
  <c r="F88" i="12"/>
  <c r="G88" i="12"/>
  <c r="H88" i="12"/>
  <c r="I88" i="12"/>
  <c r="J88" i="12"/>
  <c r="K88" i="12"/>
  <c r="L88" i="12"/>
  <c r="M88" i="12"/>
  <c r="N88" i="12"/>
  <c r="O88" i="12"/>
  <c r="P88" i="12"/>
  <c r="Q88" i="12"/>
  <c r="R88" i="12"/>
  <c r="S88" i="12"/>
  <c r="T88" i="12"/>
  <c r="U88" i="12"/>
  <c r="V88" i="12"/>
  <c r="W88" i="12"/>
  <c r="X88" i="12"/>
  <c r="E89" i="12"/>
  <c r="F89" i="12"/>
  <c r="G89" i="12"/>
  <c r="H89" i="12"/>
  <c r="I89" i="12"/>
  <c r="J89" i="12"/>
  <c r="K89" i="12"/>
  <c r="L89" i="12"/>
  <c r="M89" i="12"/>
  <c r="N89" i="12"/>
  <c r="O89" i="12"/>
  <c r="P89" i="12"/>
  <c r="Q89" i="12"/>
  <c r="R89" i="12"/>
  <c r="S89" i="12"/>
  <c r="T89" i="12"/>
  <c r="U89" i="12"/>
  <c r="V89" i="12"/>
  <c r="W89" i="12"/>
  <c r="X89" i="12"/>
  <c r="E90" i="12"/>
  <c r="F90" i="12"/>
  <c r="G90" i="12"/>
  <c r="H90" i="12"/>
  <c r="I90" i="12"/>
  <c r="J90" i="12"/>
  <c r="K90" i="12"/>
  <c r="L90" i="12"/>
  <c r="M90" i="12"/>
  <c r="N90" i="12"/>
  <c r="O90" i="12"/>
  <c r="P90" i="12"/>
  <c r="Q90" i="12"/>
  <c r="R90" i="12"/>
  <c r="S90" i="12"/>
  <c r="T90" i="12"/>
  <c r="U90" i="12"/>
  <c r="V90" i="12"/>
  <c r="W90" i="12"/>
  <c r="X90" i="12"/>
  <c r="E91" i="12"/>
  <c r="F91" i="12"/>
  <c r="G91" i="12"/>
  <c r="H91" i="12"/>
  <c r="I91" i="12"/>
  <c r="J91" i="12"/>
  <c r="K91" i="12"/>
  <c r="L91" i="12"/>
  <c r="M91" i="12"/>
  <c r="N91" i="12"/>
  <c r="O91" i="12"/>
  <c r="P91" i="12"/>
  <c r="Q91" i="12"/>
  <c r="R91" i="12"/>
  <c r="S91" i="12"/>
  <c r="T91" i="12"/>
  <c r="U91" i="12"/>
  <c r="V91" i="12"/>
  <c r="W91" i="12"/>
  <c r="X91" i="12"/>
  <c r="E92" i="12"/>
  <c r="F92" i="12"/>
  <c r="G92" i="12"/>
  <c r="H92" i="12"/>
  <c r="I92" i="12"/>
  <c r="J92" i="12"/>
  <c r="K92" i="12"/>
  <c r="L92" i="12"/>
  <c r="M92" i="12"/>
  <c r="N92" i="12"/>
  <c r="O92" i="12"/>
  <c r="P92" i="12"/>
  <c r="Q92" i="12"/>
  <c r="R92" i="12"/>
  <c r="S92" i="12"/>
  <c r="T92" i="12"/>
  <c r="U92" i="12"/>
  <c r="V92" i="12"/>
  <c r="W92" i="12"/>
  <c r="X92" i="12"/>
  <c r="E93" i="12"/>
  <c r="F93" i="12"/>
  <c r="G93" i="12"/>
  <c r="H93" i="12"/>
  <c r="I93" i="12"/>
  <c r="J93" i="12"/>
  <c r="K93" i="12"/>
  <c r="L93" i="12"/>
  <c r="M93" i="12"/>
  <c r="N93" i="12"/>
  <c r="O93" i="12"/>
  <c r="P93" i="12"/>
  <c r="Q93" i="12"/>
  <c r="R93" i="12"/>
  <c r="S93" i="12"/>
  <c r="T93" i="12"/>
  <c r="U93" i="12"/>
  <c r="V93" i="12"/>
  <c r="W93" i="12"/>
  <c r="X93" i="12"/>
  <c r="A2" i="12"/>
  <c r="B2" i="12"/>
  <c r="C2" i="12"/>
  <c r="A3" i="12"/>
  <c r="B3" i="12"/>
  <c r="C3" i="12"/>
  <c r="A4" i="12"/>
  <c r="B4" i="12"/>
  <c r="C4" i="12"/>
  <c r="A5" i="12"/>
  <c r="B5" i="12"/>
  <c r="C5" i="12"/>
  <c r="A6" i="12"/>
  <c r="B6" i="12"/>
  <c r="C6" i="12"/>
  <c r="A7" i="12"/>
  <c r="B7" i="12"/>
  <c r="C7" i="12"/>
  <c r="A8" i="12"/>
  <c r="B8" i="12"/>
  <c r="C8" i="12"/>
  <c r="A9" i="12"/>
  <c r="B9" i="12"/>
  <c r="C9" i="12"/>
  <c r="A10" i="12"/>
  <c r="B10" i="12"/>
  <c r="C10" i="12"/>
  <c r="A11" i="12"/>
  <c r="B11" i="12"/>
  <c r="C11" i="12"/>
  <c r="A12" i="12"/>
  <c r="B12" i="12"/>
  <c r="C12" i="12"/>
  <c r="A13" i="12"/>
  <c r="B13" i="12"/>
  <c r="C13" i="12"/>
  <c r="A14" i="12"/>
  <c r="B14" i="12"/>
  <c r="C14" i="12"/>
  <c r="A15" i="12"/>
  <c r="B15" i="12"/>
  <c r="C15" i="12"/>
  <c r="A16" i="12"/>
  <c r="B16" i="12"/>
  <c r="C16" i="12"/>
  <c r="A17" i="12"/>
  <c r="B17" i="12"/>
  <c r="C17" i="12"/>
  <c r="A18" i="12"/>
  <c r="B18" i="12"/>
  <c r="C18" i="12"/>
  <c r="A19" i="12"/>
  <c r="B19" i="12"/>
  <c r="C19" i="12"/>
  <c r="A20" i="12"/>
  <c r="B20" i="12"/>
  <c r="C20" i="12"/>
  <c r="A21" i="12"/>
  <c r="B21" i="12"/>
  <c r="C21" i="12"/>
  <c r="A22" i="12"/>
  <c r="B22" i="12"/>
  <c r="C22" i="12"/>
  <c r="A23" i="12"/>
  <c r="B23" i="12"/>
  <c r="C23" i="12"/>
  <c r="A24" i="12"/>
  <c r="B24" i="12"/>
  <c r="C24" i="12"/>
  <c r="A25" i="12"/>
  <c r="B25" i="12"/>
  <c r="C25" i="12"/>
  <c r="A26" i="12"/>
  <c r="B26" i="12"/>
  <c r="C26" i="12"/>
  <c r="A27" i="12"/>
  <c r="B27" i="12"/>
  <c r="C27" i="12"/>
  <c r="A28" i="12"/>
  <c r="B28" i="12"/>
  <c r="C28" i="12"/>
  <c r="A29" i="12"/>
  <c r="B29" i="12"/>
  <c r="C29" i="12"/>
  <c r="A30" i="12"/>
  <c r="B30" i="12"/>
  <c r="C30" i="12"/>
  <c r="A31" i="12"/>
  <c r="B31" i="12"/>
  <c r="C31" i="12"/>
  <c r="A32" i="12"/>
  <c r="B32" i="12"/>
  <c r="C32" i="12"/>
  <c r="A33" i="12"/>
  <c r="B33" i="12"/>
  <c r="C33" i="12"/>
  <c r="A34" i="12"/>
  <c r="B34" i="12"/>
  <c r="C34" i="12"/>
  <c r="A35" i="12"/>
  <c r="B35" i="12"/>
  <c r="C35" i="12"/>
  <c r="A36" i="12"/>
  <c r="B36" i="12"/>
  <c r="C36" i="12"/>
  <c r="A37" i="12"/>
  <c r="B37" i="12"/>
  <c r="C37" i="12"/>
  <c r="A38" i="12"/>
  <c r="B38" i="12"/>
  <c r="C38" i="12"/>
  <c r="A39" i="12"/>
  <c r="B39" i="12"/>
  <c r="C39" i="12"/>
  <c r="A40" i="12"/>
  <c r="B40" i="12"/>
  <c r="C40" i="12"/>
  <c r="A41" i="12"/>
  <c r="B41" i="12"/>
  <c r="C41" i="12"/>
  <c r="A42" i="12"/>
  <c r="B42" i="12"/>
  <c r="C42" i="12"/>
  <c r="A43" i="12"/>
  <c r="B43" i="12"/>
  <c r="C43" i="12"/>
  <c r="A44" i="12"/>
  <c r="B44" i="12"/>
  <c r="C44" i="12"/>
  <c r="A45" i="12"/>
  <c r="B45" i="12"/>
  <c r="C45" i="12"/>
  <c r="A46" i="12"/>
  <c r="B46" i="12"/>
  <c r="C46" i="12"/>
  <c r="A47" i="12"/>
  <c r="B47" i="12"/>
  <c r="C47" i="12"/>
  <c r="A48" i="12"/>
  <c r="B48" i="12"/>
  <c r="C48" i="12"/>
  <c r="A49" i="12"/>
  <c r="B49" i="12"/>
  <c r="C49" i="12"/>
  <c r="A50" i="12"/>
  <c r="B50" i="12"/>
  <c r="C50" i="12"/>
  <c r="A51" i="12"/>
  <c r="B51" i="12"/>
  <c r="C51" i="12"/>
  <c r="A52" i="12"/>
  <c r="B52" i="12"/>
  <c r="C52" i="12"/>
  <c r="A53" i="12"/>
  <c r="B53" i="12"/>
  <c r="C53" i="12"/>
  <c r="A54" i="12"/>
  <c r="B54" i="12"/>
  <c r="C54" i="12"/>
  <c r="A55" i="12"/>
  <c r="B55" i="12"/>
  <c r="C55" i="12"/>
  <c r="A56" i="12"/>
  <c r="B56" i="12"/>
  <c r="C56" i="12"/>
  <c r="A57" i="12"/>
  <c r="B57" i="12"/>
  <c r="C57" i="12"/>
  <c r="A58" i="12"/>
  <c r="B58" i="12"/>
  <c r="C58" i="12"/>
  <c r="A59" i="12"/>
  <c r="B59" i="12"/>
  <c r="C59" i="12"/>
  <c r="A60" i="12"/>
  <c r="B60" i="12"/>
  <c r="C60" i="12"/>
  <c r="A61" i="12"/>
  <c r="B61" i="12"/>
  <c r="C61" i="12"/>
  <c r="A62" i="12"/>
  <c r="B62" i="12"/>
  <c r="C62" i="12"/>
  <c r="A63" i="12"/>
  <c r="B63" i="12"/>
  <c r="C63" i="12"/>
  <c r="A64" i="12"/>
  <c r="B64" i="12"/>
  <c r="C64" i="12"/>
  <c r="A65" i="12"/>
  <c r="B65" i="12"/>
  <c r="C65" i="12"/>
  <c r="A66" i="12"/>
  <c r="B66" i="12"/>
  <c r="C66" i="12"/>
  <c r="A67" i="12"/>
  <c r="B67" i="12"/>
  <c r="C67" i="12"/>
  <c r="A68" i="12"/>
  <c r="B68" i="12"/>
  <c r="C68" i="12"/>
  <c r="A69" i="12"/>
  <c r="B69" i="12"/>
  <c r="C69" i="12"/>
  <c r="A70" i="12"/>
  <c r="B70" i="12"/>
  <c r="C70" i="12"/>
  <c r="A71" i="12"/>
  <c r="B71" i="12"/>
  <c r="C71" i="12"/>
  <c r="A72" i="12"/>
  <c r="B72" i="12"/>
  <c r="C72" i="12"/>
  <c r="A73" i="12"/>
  <c r="B73" i="12"/>
  <c r="C73" i="12"/>
  <c r="A74" i="12"/>
  <c r="B74" i="12"/>
  <c r="C74" i="12"/>
  <c r="A75" i="12"/>
  <c r="B75" i="12"/>
  <c r="C75" i="12"/>
  <c r="A76" i="12"/>
  <c r="B76" i="12"/>
  <c r="C76" i="12"/>
  <c r="A77" i="12"/>
  <c r="B77" i="12"/>
  <c r="C77" i="12"/>
  <c r="A78" i="12"/>
  <c r="B78" i="12"/>
  <c r="C78" i="12"/>
  <c r="A79" i="12"/>
  <c r="B79" i="12"/>
  <c r="C79" i="12"/>
  <c r="A80" i="12"/>
  <c r="B80" i="12"/>
  <c r="C80" i="12"/>
  <c r="A81" i="12"/>
  <c r="B81" i="12"/>
  <c r="C81" i="12"/>
  <c r="A82" i="12"/>
  <c r="B82" i="12"/>
  <c r="C82" i="12"/>
  <c r="A83" i="12"/>
  <c r="B83" i="12"/>
  <c r="C83" i="12"/>
  <c r="A84" i="12"/>
  <c r="B84" i="12"/>
  <c r="C84" i="12"/>
  <c r="A85" i="12"/>
  <c r="B85" i="12"/>
  <c r="C85" i="12"/>
  <c r="A86" i="12"/>
  <c r="B86" i="12"/>
  <c r="C86" i="12"/>
  <c r="A87" i="12"/>
  <c r="B87" i="12"/>
  <c r="C87" i="12"/>
  <c r="A88" i="12"/>
  <c r="B88" i="12"/>
  <c r="C88" i="12"/>
  <c r="A89" i="12"/>
  <c r="B89" i="12"/>
  <c r="C89" i="12"/>
  <c r="A90" i="12"/>
  <c r="B90" i="12"/>
  <c r="C90" i="12"/>
  <c r="A91" i="12"/>
  <c r="B91" i="12"/>
  <c r="C91" i="12"/>
  <c r="A92" i="12"/>
  <c r="B92" i="12"/>
  <c r="C92" i="12"/>
  <c r="A93" i="12"/>
  <c r="B93" i="12"/>
  <c r="C93" i="12"/>
  <c r="I15" i="5" l="1"/>
  <c r="I10" i="5" l="1"/>
  <c r="I5" i="5" l="1"/>
  <c r="AB93" i="12" l="1"/>
  <c r="AB91" i="12"/>
  <c r="AB87" i="12"/>
  <c r="AB83" i="12"/>
  <c r="AB81" i="12"/>
  <c r="AB79" i="12"/>
  <c r="AB75" i="12"/>
  <c r="AB73" i="12"/>
  <c r="AB69" i="12"/>
  <c r="AB65" i="12"/>
  <c r="AB63" i="12"/>
  <c r="AB61" i="12"/>
  <c r="AB51" i="12"/>
  <c r="AB43" i="12"/>
  <c r="AB39" i="12"/>
  <c r="AB37" i="12"/>
  <c r="AB33" i="12"/>
  <c r="AB29" i="12"/>
  <c r="AB25" i="12"/>
  <c r="AB23" i="12"/>
  <c r="AB19" i="12"/>
  <c r="AB13" i="12"/>
  <c r="AB9" i="12"/>
  <c r="AB7" i="12"/>
  <c r="AB3" i="12"/>
  <c r="AB89" i="12"/>
  <c r="AB85" i="12"/>
  <c r="AB77" i="12"/>
  <c r="AB71" i="12"/>
  <c r="AB67" i="12"/>
  <c r="AB59" i="12"/>
  <c r="AB57" i="12"/>
  <c r="AB55" i="12"/>
  <c r="AB53" i="12"/>
  <c r="AB49" i="12"/>
  <c r="AB47" i="12"/>
  <c r="AB45" i="12"/>
  <c r="AB41" i="12"/>
  <c r="AB35" i="12"/>
  <c r="AB31" i="12"/>
  <c r="AB27" i="12"/>
  <c r="AB21" i="12"/>
  <c r="AB17" i="12"/>
  <c r="AB15" i="12"/>
  <c r="AB11" i="12"/>
  <c r="AB5" i="12"/>
  <c r="AB88" i="12"/>
  <c r="AB86" i="12"/>
  <c r="AB84" i="12"/>
  <c r="AB82" i="12"/>
  <c r="AB80" i="12"/>
  <c r="AB78" i="12"/>
  <c r="AB76" i="12"/>
  <c r="AB74" i="12"/>
  <c r="AB72" i="12"/>
  <c r="AB70" i="12"/>
  <c r="AB68" i="12"/>
  <c r="AB66" i="12"/>
  <c r="AB64" i="12"/>
  <c r="AB62" i="12"/>
  <c r="AB60" i="12"/>
  <c r="AB58" i="12"/>
  <c r="AB56" i="12"/>
  <c r="AB54" i="12"/>
  <c r="AB52" i="12"/>
  <c r="AB50" i="12"/>
  <c r="AB48" i="12"/>
  <c r="AB46" i="12"/>
  <c r="AB44" i="12"/>
  <c r="AB42" i="12"/>
  <c r="AB40" i="12"/>
  <c r="AB38" i="12"/>
  <c r="AB36" i="12"/>
  <c r="AB34" i="12"/>
  <c r="AB32" i="12"/>
  <c r="AB30" i="12"/>
  <c r="AB28" i="12"/>
  <c r="AB26" i="12"/>
  <c r="AB24" i="12"/>
  <c r="AB22" i="12"/>
  <c r="AB20" i="12"/>
  <c r="AB18" i="12"/>
  <c r="AB16" i="12"/>
  <c r="AB14" i="12"/>
  <c r="AB12" i="12"/>
  <c r="AB10" i="12"/>
  <c r="AB8" i="12"/>
  <c r="AB6" i="12"/>
  <c r="AB4" i="12"/>
  <c r="AB2" i="12"/>
  <c r="AB90" i="12"/>
  <c r="AB92"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alcChain>
</file>

<file path=xl/sharedStrings.xml><?xml version="1.0" encoding="utf-8"?>
<sst xmlns="http://schemas.openxmlformats.org/spreadsheetml/2006/main" count="630" uniqueCount="164">
  <si>
    <r>
      <t xml:space="preserve">UNM College of Arts &amp; Sciences
Request for Funding for Part-Time/Contingent Instruction
</t>
    </r>
    <r>
      <rPr>
        <b/>
        <sz val="20"/>
        <color rgb="FFFFFF00"/>
        <rFont val="Arial"/>
        <family val="2"/>
      </rPr>
      <t>FALL 2022</t>
    </r>
  </si>
  <si>
    <t>SUMMARY OF APPROVALS</t>
  </si>
  <si>
    <t>Department/Program</t>
  </si>
  <si>
    <t>Department of Biology</t>
  </si>
  <si>
    <t>FALL 2021 A&amp;S PTI FUNDING, TOTAL EXPENDITURES</t>
  </si>
  <si>
    <t>Full-Term</t>
  </si>
  <si>
    <t>Part of Term</t>
  </si>
  <si>
    <t>Approved Classes</t>
  </si>
  <si>
    <t>Approved Salary</t>
  </si>
  <si>
    <t>Employee Category</t>
  </si>
  <si>
    <t>Sumbitter</t>
  </si>
  <si>
    <t>Sarina Ochoa</t>
  </si>
  <si>
    <t>First-Half</t>
  </si>
  <si>
    <t>(blank)</t>
  </si>
  <si>
    <t>Second-Half</t>
  </si>
  <si>
    <t>Full-Time Faculty</t>
  </si>
  <si>
    <t>Phone</t>
  </si>
  <si>
    <t>7-1712</t>
  </si>
  <si>
    <t>Winter Intersession</t>
  </si>
  <si>
    <t>Kennedy</t>
  </si>
  <si>
    <t>FALL 2020 A&amp;S PTI FUNDING, TOTAL EXPENDITURES</t>
  </si>
  <si>
    <t>Thomas</t>
  </si>
  <si>
    <t>Email</t>
  </si>
  <si>
    <t>saochoa@unm.edu</t>
  </si>
  <si>
    <t>Grand Total</t>
  </si>
  <si>
    <t>Scholl</t>
  </si>
  <si>
    <t>Dorothy</t>
  </si>
  <si>
    <t>Hanelt</t>
  </si>
  <si>
    <t>Ben</t>
  </si>
  <si>
    <t>FALL 2019 A&amp;S PTI FUNDING, TOTAL EXPENDITURES</t>
  </si>
  <si>
    <t>Teaching Modality</t>
  </si>
  <si>
    <t>Howe</t>
  </si>
  <si>
    <t>Kelly</t>
  </si>
  <si>
    <t>Online MAX</t>
  </si>
  <si>
    <t>Witt</t>
  </si>
  <si>
    <t>Face-to-Face</t>
  </si>
  <si>
    <t>Satya</t>
  </si>
  <si>
    <t>NOTES</t>
  </si>
  <si>
    <t>[1] Total Expenditures for Fall 2021 includes $9,018 to cover an RA associated with Peter Mattison.</t>
  </si>
  <si>
    <t>[2] Total Expenditures for Fall 2020 and Fall 2019 include $8,884 to cover an RA associated with Tom Turner's appointment as ADR.</t>
  </si>
  <si>
    <r>
      <t xml:space="preserve">[3] Total Expenditures do </t>
    </r>
    <r>
      <rPr>
        <i/>
        <u/>
        <sz val="14"/>
        <color rgb="FF990000"/>
        <rFont val="Arial"/>
        <family val="2"/>
      </rPr>
      <t>not</t>
    </r>
    <r>
      <rPr>
        <i/>
        <sz val="14"/>
        <color rgb="FF990000"/>
        <rFont val="Arial"/>
        <family val="2"/>
      </rPr>
      <t xml:space="preserve"> include the salaries paid from any course buy-out funds (whether from a grant or a UNM funding source) that were transferred into the A&amp;S PTI budget.</t>
    </r>
  </si>
  <si>
    <t>TO UPDATE THE TABLES</t>
  </si>
  <si>
    <t xml:space="preserve">[1] After you have filled in all the information in the "Requests - Approvals" workseet, </t>
  </si>
  <si>
    <t>save the workbook and return to this sheet.</t>
  </si>
  <si>
    <t>Approved Index</t>
  </si>
  <si>
    <t>[2] Put the cursor on any cell in a Pivot table, and then, in the top menu, select:</t>
  </si>
  <si>
    <t>Intersession 285007</t>
  </si>
  <si>
    <t>Analyze --&gt; Refresh --&gt; Refresh All</t>
  </si>
  <si>
    <t>(The data source for all tables is Table1 in "Requests-Approvals" worksheet.)</t>
  </si>
  <si>
    <t>SUMMARY OF REQUESTS</t>
  </si>
  <si>
    <t>Requested Classes</t>
  </si>
  <si>
    <t>Requested Salary</t>
  </si>
  <si>
    <t>SUMMARY OF ACTUALS</t>
  </si>
  <si>
    <t>Actual Salaries</t>
  </si>
  <si>
    <t>INSTRUCTIONS / NOTES</t>
  </si>
  <si>
    <t xml:space="preserve">[1] </t>
  </si>
  <si>
    <r>
      <rPr>
        <b/>
        <u/>
        <sz val="14"/>
        <color rgb="FF990000"/>
        <rFont val="Arial"/>
        <family val="2"/>
      </rPr>
      <t>All courses</t>
    </r>
    <r>
      <rPr>
        <b/>
        <sz val="14"/>
        <color rgb="FF990000"/>
        <rFont val="Arial"/>
        <family val="2"/>
      </rPr>
      <t xml:space="preserve"> for which A&amp;S Part-Time Instruction (PTI) funding</t>
    </r>
    <r>
      <rPr>
        <sz val="14"/>
        <color theme="1"/>
        <rFont val="Arial"/>
        <family val="2"/>
      </rPr>
      <t xml:space="preserve"> is being requested are to be included in the table below.</t>
    </r>
  </si>
  <si>
    <t>*</t>
  </si>
  <si>
    <r>
      <t>Please distinguish First-Half, Full-Term, Second-Half, and Intersession courses by selecting the appropriate value in the "</t>
    </r>
    <r>
      <rPr>
        <b/>
        <sz val="14"/>
        <color rgb="FF990000"/>
        <rFont val="Arial"/>
        <family val="2"/>
      </rPr>
      <t>Part of Term</t>
    </r>
    <r>
      <rPr>
        <sz val="14"/>
        <color theme="1"/>
        <rFont val="Arial"/>
        <family val="2"/>
      </rPr>
      <t xml:space="preserve">" column, under Course Information. </t>
    </r>
  </si>
  <si>
    <t>[2]</t>
  </si>
  <si>
    <r>
      <t>Please</t>
    </r>
    <r>
      <rPr>
        <b/>
        <sz val="14"/>
        <color rgb="FF990000"/>
        <rFont val="Arial"/>
        <family val="2"/>
      </rPr>
      <t xml:space="preserve"> fill in the requested information </t>
    </r>
    <r>
      <rPr>
        <b/>
        <u/>
        <sz val="14"/>
        <color rgb="FF990000"/>
        <rFont val="Arial"/>
        <family val="2"/>
      </rPr>
      <t>as completely as possible</t>
    </r>
    <r>
      <rPr>
        <b/>
        <sz val="14"/>
        <color rgb="FF990000"/>
        <rFont val="Arial"/>
        <family val="2"/>
      </rPr>
      <t xml:space="preserve">. </t>
    </r>
  </si>
  <si>
    <t>There are several values (Employee Category, Part of Term, Teaching Modality, etc.) that you will enter by selecting from a drop-down menu.</t>
  </si>
  <si>
    <r>
      <rPr>
        <b/>
        <u/>
        <sz val="14"/>
        <color rgb="FF990000"/>
        <rFont val="Arial"/>
        <family val="2"/>
      </rPr>
      <t>All fields</t>
    </r>
    <r>
      <rPr>
        <sz val="14"/>
        <color theme="1"/>
        <rFont val="Arial"/>
        <family val="2"/>
      </rPr>
      <t xml:space="preserve"> under</t>
    </r>
    <r>
      <rPr>
        <sz val="14"/>
        <color rgb="FF990000"/>
        <rFont val="Arial"/>
        <family val="2"/>
      </rPr>
      <t xml:space="preserve"> </t>
    </r>
    <r>
      <rPr>
        <b/>
        <sz val="14"/>
        <color rgb="FF990000"/>
        <rFont val="Arial"/>
        <family val="2"/>
      </rPr>
      <t>Instructor Information</t>
    </r>
    <r>
      <rPr>
        <sz val="14"/>
        <color theme="1"/>
        <rFont val="Arial"/>
        <family val="2"/>
      </rPr>
      <t xml:space="preserve"> must be filled in.</t>
    </r>
  </si>
  <si>
    <r>
      <t xml:space="preserve">The </t>
    </r>
    <r>
      <rPr>
        <b/>
        <u/>
        <sz val="14"/>
        <color rgb="FF990000"/>
        <rFont val="Arial"/>
        <family val="2"/>
      </rPr>
      <t>Name</t>
    </r>
    <r>
      <rPr>
        <b/>
        <sz val="14"/>
        <color rgb="FF990000"/>
        <rFont val="Arial"/>
        <family val="2"/>
      </rPr>
      <t xml:space="preserve"> of Employee Home Org</t>
    </r>
    <r>
      <rPr>
        <sz val="14"/>
        <color theme="1"/>
        <rFont val="Arial"/>
        <family val="2"/>
      </rPr>
      <t xml:space="preserve"> is the home unit of the instructor, which may not be identical to the unit in which the instructor is teaching.</t>
    </r>
  </si>
  <si>
    <t>For instance, if a Graduate Student from English is teaching a course for Religious Studies, the Name of Employee Home Org is English, and the Unit Name, under Course Information, is Religious Studies.</t>
  </si>
  <si>
    <r>
      <t xml:space="preserve">A </t>
    </r>
    <r>
      <rPr>
        <b/>
        <u/>
        <sz val="14"/>
        <color rgb="FF990000"/>
        <rFont val="Arial"/>
        <family val="2"/>
      </rPr>
      <t>section number must be included</t>
    </r>
    <r>
      <rPr>
        <sz val="14"/>
        <color theme="1"/>
        <rFont val="Arial"/>
        <family val="2"/>
      </rPr>
      <t xml:space="preserve"> for each course that is listed, even if that number is tentative.</t>
    </r>
  </si>
  <si>
    <r>
      <t>If the</t>
    </r>
    <r>
      <rPr>
        <b/>
        <sz val="14"/>
        <color rgb="FF990000"/>
        <rFont val="Arial"/>
        <family val="2"/>
      </rPr>
      <t xml:space="preserve"> CRN </t>
    </r>
    <r>
      <rPr>
        <sz val="14"/>
        <color theme="1"/>
        <rFont val="Arial"/>
        <family val="2"/>
      </rPr>
      <t>for a course is not yet known, indicate this by using "TBD."</t>
    </r>
  </si>
  <si>
    <r>
      <t xml:space="preserve">If an instructor will be teaching </t>
    </r>
    <r>
      <rPr>
        <b/>
        <sz val="14"/>
        <color rgb="FF990000"/>
        <rFont val="Arial"/>
        <family val="2"/>
      </rPr>
      <t>combined or crosslisted sections of a single course</t>
    </r>
    <r>
      <rPr>
        <sz val="14"/>
        <rFont val="Arial"/>
        <family val="2"/>
      </rPr>
      <t xml:space="preserve">, list both section numbers, both CRNs, and both enrollment caps. </t>
    </r>
  </si>
  <si>
    <t>For instance, if an instructor is teaching a standard section of COMM 1130: Public Speaking that is paired with an AOP/MOP section of the same class, you would select Yes under "AOP/MOP Course" and then list in that single entry something like: COMM 1130, Section 001 / 040, CRN 70924 / 65052, Enrollment Cap 20 / 5.</t>
  </si>
  <si>
    <t>[3]</t>
  </si>
  <si>
    <r>
      <t>Please use the "</t>
    </r>
    <r>
      <rPr>
        <b/>
        <sz val="14"/>
        <color rgb="FF990000"/>
        <rFont val="Arial"/>
        <family val="2"/>
      </rPr>
      <t>Submitter Comments</t>
    </r>
    <r>
      <rPr>
        <sz val="14"/>
        <color theme="1"/>
        <rFont val="Arial"/>
        <family val="2"/>
      </rPr>
      <t>" column to supply any additional information about the requested course that you would like us to consider.</t>
    </r>
  </si>
  <si>
    <r>
      <t xml:space="preserve">If a requested course is to be funded through a </t>
    </r>
    <r>
      <rPr>
        <b/>
        <sz val="14"/>
        <color rgb="FF990000"/>
        <rFont val="Arial"/>
        <family val="2"/>
      </rPr>
      <t>grant buy-out</t>
    </r>
    <r>
      <rPr>
        <sz val="14"/>
        <color theme="1"/>
        <rFont val="Arial"/>
        <family val="2"/>
      </rPr>
      <t>, under "Submitter Comments" please provide the name of the PI on the grant.</t>
    </r>
  </si>
  <si>
    <t>[4]</t>
  </si>
  <si>
    <r>
      <t xml:space="preserve">The current </t>
    </r>
    <r>
      <rPr>
        <b/>
        <sz val="14"/>
        <color rgb="FF990000"/>
        <rFont val="Arial"/>
        <family val="2"/>
      </rPr>
      <t>standard A&amp;S salary rates</t>
    </r>
    <r>
      <rPr>
        <sz val="14"/>
        <color theme="1"/>
        <rFont val="Arial"/>
        <family val="2"/>
      </rPr>
      <t xml:space="preserve"> for teaching </t>
    </r>
    <r>
      <rPr>
        <b/>
        <sz val="14"/>
        <color rgb="FF990000"/>
        <rFont val="Arial"/>
        <family val="2"/>
      </rPr>
      <t>a 3-credit hour course</t>
    </r>
    <r>
      <rPr>
        <sz val="14"/>
        <color theme="1"/>
        <rFont val="Arial"/>
        <family val="2"/>
      </rPr>
      <t xml:space="preserve"> are as follows.</t>
    </r>
  </si>
  <si>
    <t xml:space="preserve">Adjuncts / Term Teachers / Full-Time Faculty: </t>
  </si>
  <si>
    <t>Graduate Students:</t>
  </si>
  <si>
    <t>INSTRUCTOR INFORMATION</t>
  </si>
  <si>
    <t>COURSE INFORMATION</t>
  </si>
  <si>
    <t>Salary / FTE Information</t>
  </si>
  <si>
    <t>FOR A&amp;S USE ONLY</t>
  </si>
  <si>
    <t>Last Name</t>
  </si>
  <si>
    <t>First Name</t>
  </si>
  <si>
    <t>Banner ID</t>
  </si>
  <si>
    <t>Name of
Employee Home Org</t>
  </si>
  <si>
    <r>
      <t xml:space="preserve">Employee
Category
</t>
    </r>
    <r>
      <rPr>
        <sz val="12"/>
        <rFont val="Arial"/>
        <family val="2"/>
      </rPr>
      <t>(drop-down)</t>
    </r>
  </si>
  <si>
    <t>Employee
Title / Rank</t>
  </si>
  <si>
    <t>Unit Name</t>
  </si>
  <si>
    <t>Semester</t>
  </si>
  <si>
    <r>
      <t xml:space="preserve">Part of Term
</t>
    </r>
    <r>
      <rPr>
        <sz val="12"/>
        <rFont val="Arial"/>
        <family val="2"/>
      </rPr>
      <t>(drop-down)</t>
    </r>
  </si>
  <si>
    <t>Subject</t>
  </si>
  <si>
    <t>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</si>
  <si>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</si>
  <si>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</si>
  <si>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</si>
  <si>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</si>
  <si>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</si>
  <si>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</si>
  <si>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</si>
  <si>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</si>
  <si>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</si>
  <si>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</si>
  <si>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</si>
  <si>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</si>
  <si>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</si>
  <si>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</si>
  <si>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</si>
  <si>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</si>
  <si>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/MD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</si>
  <si>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</si>
  <si>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</si>
  <si>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</si>
  <si>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</si>
  <si>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</si>
  <si>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tkennedy@unm.edu</t>
  </si>
  <si>
    <t>Biology</t>
  </si>
  <si>
    <t>Senior Lecturer III</t>
  </si>
  <si>
    <t>Fall 2022</t>
  </si>
  <si>
    <t>BIOL</t>
  </si>
  <si>
    <t>T: Astrobiology</t>
  </si>
  <si>
    <t>No</t>
  </si>
  <si>
    <t>N/A</t>
  </si>
  <si>
    <t>Original request covered by new Workload Policy and salary adjustments.</t>
  </si>
  <si>
    <t>scholld@unm.edu</t>
  </si>
  <si>
    <t>001</t>
  </si>
  <si>
    <t>General Microbiology</t>
  </si>
  <si>
    <t>bhanelt@unm.edu</t>
  </si>
  <si>
    <t>371L</t>
  </si>
  <si>
    <t>Invertebrate Biology</t>
  </si>
  <si>
    <t>khowe@unm.edu</t>
  </si>
  <si>
    <t>2110C</t>
  </si>
  <si>
    <t>003</t>
  </si>
  <si>
    <t>Cell &amp; Molecular Biology</t>
  </si>
  <si>
    <t>smwitt@unm.edu</t>
  </si>
  <si>
    <t>100</t>
  </si>
  <si>
    <t>General Biology</t>
  </si>
  <si>
    <t>004</t>
  </si>
  <si>
    <t>68672</t>
  </si>
  <si>
    <t>Biology for Health Sciences</t>
  </si>
  <si>
    <t>TBA</t>
  </si>
  <si>
    <t>64328</t>
  </si>
  <si>
    <t>Human Anatomy &amp; Physiology II</t>
  </si>
  <si>
    <t>Appropriate Indexes and Accounts will be specified after instructors are identified</t>
  </si>
  <si>
    <t>002</t>
  </si>
  <si>
    <t>64377</t>
  </si>
  <si>
    <r>
      <t>UNM College of Arts &amp; Sciences
Adjuncts &amp; Term Teachers to be Paid from Unit-Controlled Funds</t>
    </r>
    <r>
      <rPr>
        <b/>
        <sz val="20"/>
        <color rgb="FFFFFF00"/>
        <rFont val="Arial"/>
        <family val="2"/>
      </rPr>
      <t xml:space="preserve">
</t>
    </r>
    <r>
      <rPr>
        <b/>
        <sz val="20"/>
        <color rgb="FFFFC000"/>
        <rFont val="Arial"/>
        <family val="2"/>
      </rPr>
      <t>FALL 2022</t>
    </r>
  </si>
  <si>
    <t>Submitter</t>
  </si>
  <si>
    <r>
      <rPr>
        <b/>
        <u/>
        <sz val="14"/>
        <color rgb="FF990000"/>
        <rFont val="Arial"/>
        <family val="2"/>
      </rPr>
      <t>All courses</t>
    </r>
    <r>
      <rPr>
        <b/>
        <sz val="14"/>
        <color rgb="FF990000"/>
        <rFont val="Arial"/>
        <family val="2"/>
      </rPr>
      <t xml:space="preserve"> to be taught by an </t>
    </r>
    <r>
      <rPr>
        <b/>
        <u/>
        <sz val="14"/>
        <color rgb="FF990000"/>
        <rFont val="Arial"/>
        <family val="2"/>
      </rPr>
      <t>Adjunct</t>
    </r>
    <r>
      <rPr>
        <b/>
        <sz val="14"/>
        <color rgb="FF990000"/>
        <rFont val="Arial"/>
        <family val="2"/>
      </rPr>
      <t xml:space="preserve"> or</t>
    </r>
    <r>
      <rPr>
        <b/>
        <u/>
        <sz val="14"/>
        <color rgb="FF990000"/>
        <rFont val="Arial"/>
        <family val="2"/>
      </rPr>
      <t xml:space="preserve"> Term Teache</t>
    </r>
    <r>
      <rPr>
        <b/>
        <sz val="14"/>
        <color rgb="FF990000"/>
        <rFont val="Arial"/>
        <family val="2"/>
      </rPr>
      <t xml:space="preserve">r being paid from unit-controlled funds </t>
    </r>
    <r>
      <rPr>
        <sz val="14"/>
        <rFont val="Arial"/>
        <family val="2"/>
      </rPr>
      <t>to teach during</t>
    </r>
    <r>
      <rPr>
        <b/>
        <sz val="14"/>
        <color rgb="FF990000"/>
        <rFont val="Arial"/>
        <family val="2"/>
      </rPr>
      <t xml:space="preserve"> Fall 2022 </t>
    </r>
    <r>
      <rPr>
        <sz val="14"/>
        <color theme="1"/>
        <rFont val="Arial"/>
        <family val="2"/>
      </rPr>
      <t>are to be included in the table below.</t>
    </r>
  </si>
  <si>
    <r>
      <t>Please distinguish First-Half, Full-Term, and Second-Half courses by selecting the appropriate value in the "</t>
    </r>
    <r>
      <rPr>
        <b/>
        <sz val="14"/>
        <color rgb="FF990000"/>
        <rFont val="Arial"/>
        <family val="2"/>
      </rPr>
      <t>Part of Term</t>
    </r>
    <r>
      <rPr>
        <sz val="14"/>
        <color theme="1"/>
        <rFont val="Arial"/>
        <family val="2"/>
      </rPr>
      <t xml:space="preserve">" column, under Course Information. </t>
    </r>
  </si>
  <si>
    <r>
      <t>Please use the "</t>
    </r>
    <r>
      <rPr>
        <b/>
        <sz val="14"/>
        <color rgb="FF990000"/>
        <rFont val="Arial"/>
        <family val="2"/>
      </rPr>
      <t>Submitter Comments</t>
    </r>
    <r>
      <rPr>
        <sz val="14"/>
        <color theme="1"/>
        <rFont val="Arial"/>
        <family val="2"/>
      </rPr>
      <t>" column to supply any additional information about the unit-funded course that you think is relevant.</t>
    </r>
  </si>
  <si>
    <r>
      <t xml:space="preserve">If a course is to be funded through </t>
    </r>
    <r>
      <rPr>
        <b/>
        <sz val="14"/>
        <color rgb="FF990000"/>
        <rFont val="Arial"/>
        <family val="2"/>
      </rPr>
      <t>grant buy-out funds that have been transferred to one of your unit indexes</t>
    </r>
    <r>
      <rPr>
        <sz val="14"/>
        <color theme="1"/>
        <rFont val="Arial"/>
        <family val="2"/>
      </rPr>
      <t>, under "Submitter Comments" please provide the name of the PI on the grant. Under "Index for Salary" please provide the index into which the grant buy-out funds have been transferred.</t>
    </r>
  </si>
  <si>
    <r>
      <t xml:space="preserve">If a course is to be funded through </t>
    </r>
    <r>
      <rPr>
        <b/>
        <sz val="14"/>
        <color rgb="FF990000"/>
        <rFont val="Arial"/>
        <family val="2"/>
      </rPr>
      <t>WeR1 funds</t>
    </r>
    <r>
      <rPr>
        <sz val="14"/>
        <color theme="1"/>
        <rFont val="Arial"/>
        <family val="2"/>
      </rPr>
      <t>, under "Submitter Comments" please provide the name of the faculty member who earned the WeR1 funding. Under "Index for Salary" please provide the index into which the WeR1 funds have been transferred.</t>
    </r>
  </si>
  <si>
    <r>
      <t xml:space="preserve">WeR1
Funds?
</t>
    </r>
    <r>
      <rPr>
        <sz val="12"/>
        <rFont val="Arial"/>
        <family val="2"/>
      </rPr>
      <t>(drop-down)</t>
    </r>
  </si>
  <si>
    <t>Anticipated
Salary</t>
  </si>
  <si>
    <t>Index
for Salary</t>
  </si>
  <si>
    <t>Banner next</t>
  </si>
  <si>
    <t>Employee
Home Org</t>
  </si>
  <si>
    <t>Employee
Category</t>
  </si>
  <si>
    <t>Unit
Name</t>
  </si>
  <si>
    <t>Teaching
Modality</t>
  </si>
  <si>
    <t>AOP/MOP
Course</t>
  </si>
  <si>
    <t>Course
Buy-Out</t>
  </si>
  <si>
    <t>Tuition
Remission?</t>
  </si>
  <si>
    <t>Approved
Index</t>
  </si>
  <si>
    <t>Approved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</si>
</sst>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34">
    <font>
      <sz val="11"/>
      <color theme="1"/>
      <name val="Calibri"/>
      <family val="2"/>
      <scheme val="minor"/>
    </font>
    <font>
      <sz val="10"/>
      <color theme="1"/>
      <name val="Arial"/>
      <family val="2"/>
    </font>
    <font>
      <b/>
      <sz val="11"/>
      <name val="Calibri"/>
      <family val="2"/>
      <scheme val="minor"/>
    </font>
    <font>
      <sz val="11"/>
      <color theme="1"/>
      <name val="Arial"/>
      <family val="2"/>
    </font>
    <font>
      <sz val="12"/>
      <color theme="1"/>
      <name val="Arial"/>
      <family val="2"/>
    </font>
    <font>
      <sz val="14"/>
      <color theme="1"/>
      <name val="Calibri"/>
      <family val="2"/>
      <scheme val="minor"/>
    </font>
    <font>
      <sz val="14"/>
      <color theme="1"/>
      <name val="Arial"/>
      <family val="2"/>
    </font>
    <font>
      <sz val="16"/>
      <color theme="1"/>
      <name val="Calibri"/>
      <family val="2"/>
      <scheme val="minor"/>
    </font>
    <font>
      <b/>
      <sz val="16"/>
      <color theme="0"/>
      <name val="Arial"/>
      <family val="2"/>
    </font>
    <font>
      <sz val="16"/>
      <color theme="1"/>
      <name val="Arial"/>
      <family val="2"/>
    </font>
    <font>
      <b/>
      <sz val="16"/>
      <color theme="1"/>
      <name val="Arial"/>
      <family val="2"/>
    </font>
    <font>
      <b/>
      <sz val="20"/>
      <color theme="0"/>
      <name val="Arial"/>
      <family val="2"/>
    </font>
    <font>
      <b/>
      <sz val="11"/>
      <name val="Arial"/>
      <family val="2"/>
    </font>
    <font>
      <i/>
      <sz val="16"/>
      <color theme="1"/>
      <name val="Arial"/>
      <family val="2"/>
    </font>
    <font>
      <sz val="12"/>
      <name val="Arial"/>
      <family val="2"/>
    </font>
    <font>
      <b/>
      <sz val="14"/>
      <color theme="1"/>
      <name val="Arial"/>
      <family val="2"/>
    </font>
    <font>
      <b/>
      <sz val="14"/>
      <color rgb="FF990000"/>
      <name val="Arial"/>
      <family val="2"/>
    </font>
    <font>
      <b/>
      <sz val="14"/>
      <color theme="1"/>
      <name val="Calibri"/>
      <family val="2"/>
      <scheme val="minor"/>
    </font>
    <font>
      <sz val="14"/>
      <color rgb="FF990000"/>
      <name val="Arial"/>
      <family val="2"/>
    </font>
    <font>
      <b/>
      <u/>
      <sz val="14"/>
      <color rgb="FF990000"/>
      <name val="Arial"/>
      <family val="2"/>
    </font>
    <font>
      <sz val="14"/>
      <name val="Arial"/>
      <family val="2"/>
    </font>
    <font>
      <sz val="12"/>
      <color rgb="FF000000"/>
      <name val="Arial"/>
      <family val="2"/>
    </font>
    <font>
      <b/>
      <sz val="12"/>
      <name val="Arial"/>
      <family val="2"/>
    </font>
    <font>
      <sz val="11"/>
      <color rgb="FF000000"/>
      <name val="Arial"/>
      <family val="2"/>
    </font>
    <font>
      <u/>
      <sz val="11"/>
      <color theme="10"/>
      <name val="Calibri"/>
      <family val="2"/>
      <scheme val="minor"/>
    </font>
    <font>
      <b/>
      <sz val="18"/>
      <color theme="0"/>
      <name val="Arial"/>
      <family val="2"/>
    </font>
    <font>
      <b/>
      <sz val="20"/>
      <color rgb="FFFFFF00"/>
      <name val="Arial"/>
      <family val="2"/>
    </font>
    <font>
      <b/>
      <sz val="20"/>
      <color rgb="FFFFC000"/>
      <name val="Arial"/>
      <family val="2"/>
    </font>
    <font>
      <i/>
      <sz val="14"/>
      <color rgb="FF990000"/>
      <name val="Arial"/>
      <family val="2"/>
    </font>
    <font>
      <i/>
      <u/>
      <sz val="14"/>
      <color rgb="FF990000"/>
      <name val="Arial"/>
      <family val="2"/>
    </font>
    <font>
      <b/>
      <sz val="12"/>
      <color rgb="FF000000"/>
      <name val="Arial"/>
      <family val="2"/>
    </font>
    <font>
      <b/>
      <sz val="12"/>
      <color theme="1"/>
      <name val="Arial"/>
      <family val="2"/>
    </font>
    <font>
      <sz val="12"/>
      <color theme="1"/>
      <name val="Arial"/>
    </font>
    <font>
      <sz val="16"/>
      <color theme="1"/>
      <name val="Arial"/>
    </font>
  </fonts>
  <fills count="1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theme="8" tint="-0.249977111117893"/>
        <bgColor indexed="64"/>
      </patternFill>
    </fill>
    <fill>
      <patternFill patternType="solid">
        <fgColor rgb="FF990000"/>
        <bgColor indexed="64"/>
      </patternFill>
    </fill>
    <fill>
      <patternFill patternType="solid">
        <fgColor theme="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bgColor indexed="64"/>
      </patternFill>
    </fill>
  </fills>
  <borders count="20">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theme="4" tint="0.39997558519241921"/>
      </right>
      <top/>
      <bottom style="thin">
        <color theme="4" tint="0.39997558519241921"/>
      </bottom>
      <diagonal/>
    </border>
    <border>
      <left/>
      <right/>
      <top/>
      <bottom style="medium">
        <color indexed="64"/>
      </bottom>
      <diagonal/>
    </border>
    <border>
      <left style="medium">
        <color indexed="64"/>
      </left>
      <right/>
      <top/>
      <bottom/>
      <diagonal/>
    </border>
    <border>
      <left style="thin">
        <color theme="1"/>
      </left>
      <right style="thin">
        <color theme="1"/>
      </right>
      <top style="medium">
        <color theme="1"/>
      </top>
      <bottom style="medium">
        <color theme="1"/>
      </bottom>
      <diagonal/>
    </border>
    <border>
      <left style="thin">
        <color theme="1"/>
      </left>
      <right style="thin">
        <color indexed="64"/>
      </right>
      <top style="medium">
        <color theme="1"/>
      </top>
      <bottom style="medium">
        <color theme="1"/>
      </bottom>
      <diagonal/>
    </border>
    <border>
      <left style="medium">
        <color indexed="64"/>
      </left>
      <right style="thin">
        <color theme="1"/>
      </right>
      <top style="medium">
        <color theme="1"/>
      </top>
      <bottom style="medium">
        <color theme="1"/>
      </bottom>
      <diagonal/>
    </border>
    <border>
      <left style="thin">
        <color theme="1"/>
      </left>
      <right style="thin">
        <color theme="1"/>
      </right>
      <top style="medium">
        <color theme="1"/>
      </top>
      <bottom style="thin">
        <color indexed="64"/>
      </bottom>
      <diagonal/>
    </border>
    <border>
      <left style="medium">
        <color auto="1"/>
      </left>
      <right/>
      <top/>
      <bottom style="thin">
        <color indexed="64"/>
      </bottom>
      <diagonal/>
    </border>
    <border>
      <left style="medium">
        <color auto="1"/>
      </left>
      <right style="thin">
        <color theme="1"/>
      </right>
      <top style="medium">
        <color theme="1"/>
      </top>
      <bottom style="thin">
        <color indexed="64"/>
      </bottom>
      <diagonal/>
    </border>
    <border>
      <left style="thin">
        <color indexed="64"/>
      </left>
      <right style="thin">
        <color indexed="64"/>
      </right>
      <top style="thin">
        <color indexed="64"/>
      </top>
      <bottom style="thin">
        <color indexed="64"/>
      </bottom>
      <diagonal/>
    </border>
    <border>
      <left style="thin">
        <color theme="1"/>
      </left>
      <right/>
      <top style="medium">
        <color theme="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right>
      <top style="medium">
        <color theme="1"/>
      </top>
      <bottom style="medium">
        <color theme="1"/>
      </bottom>
      <diagonal/>
    </border>
    <border>
      <left/>
      <right style="medium">
        <color indexed="64"/>
      </right>
      <top/>
      <bottom/>
      <diagonal/>
    </border>
  </borders>
  <cellStyleXfs count="2">
    <xf numFmtId="0" fontId="0" fillId="0" borderId="0"/>
    <xf numFmtId="0" fontId="24" fillId="0" borderId="0" applyNumberFormat="0" applyFill="0" applyBorder="0" applyAlignment="0" applyProtection="0"/>
  </cellStyleXfs>
  <cellXfs count="169">
    <xf numFmtId="0" fontId="0" fillId="0" borderId="0" xfId="0"/>
    <xf numFmtId="0" fontId="0" fillId="0" borderId="0" xfId="0" applyAlignment="1">
      <alignment horizontal="center" vertical="center"/>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horizontal="right"/>
    </xf>
    <xf numFmtId="0" fontId="1" fillId="0" borderId="4" xfId="0" applyFont="1" applyBorder="1" applyAlignment="1">
      <alignment horizontal="left"/>
    </xf>
    <xf numFmtId="0" fontId="7" fillId="0" borderId="0" xfId="0" applyFont="1"/>
    <xf numFmtId="0" fontId="9" fillId="0" borderId="0" xfId="0" applyFont="1"/>
    <xf numFmtId="0" fontId="10" fillId="0" borderId="0" xfId="0" applyFont="1" applyAlignment="1">
      <alignment horizontal="right"/>
    </xf>
    <xf numFmtId="0" fontId="9" fillId="0" borderId="0" xfId="0" applyFont="1" applyAlignment="1">
      <alignment horizontal="center"/>
    </xf>
    <xf numFmtId="0" fontId="9" fillId="0" borderId="0" xfId="0" applyFont="1" applyAlignment="1">
      <alignment horizontal="left"/>
    </xf>
    <xf numFmtId="164" fontId="9" fillId="0" borderId="0" xfId="0" applyNumberFormat="1" applyFont="1" applyAlignment="1">
      <alignment horizontal="center" vertical="center"/>
    </xf>
    <xf numFmtId="0" fontId="7" fillId="0" borderId="5" xfId="0" applyFont="1" applyBorder="1"/>
    <xf numFmtId="0" fontId="10" fillId="0" borderId="5" xfId="0" applyFont="1" applyBorder="1" applyAlignment="1">
      <alignment horizontal="right"/>
    </xf>
    <xf numFmtId="0" fontId="9" fillId="0" borderId="5" xfId="0" applyFont="1" applyBorder="1"/>
    <xf numFmtId="0" fontId="0" fillId="0" borderId="6" xfId="0" applyBorder="1"/>
    <xf numFmtId="0" fontId="7" fillId="0" borderId="6" xfId="0" applyFont="1" applyBorder="1"/>
    <xf numFmtId="0" fontId="9" fillId="0" borderId="6" xfId="0" applyFont="1" applyBorder="1"/>
    <xf numFmtId="0" fontId="10" fillId="0" borderId="0" xfId="0" applyFont="1" applyAlignment="1">
      <alignment horizontal="left"/>
    </xf>
    <xf numFmtId="0" fontId="9" fillId="0" borderId="0" xfId="0" applyFont="1" applyAlignment="1">
      <alignment vertical="center"/>
    </xf>
    <xf numFmtId="0" fontId="13" fillId="0" borderId="0" xfId="0" applyFont="1"/>
    <xf numFmtId="0" fontId="14" fillId="0" borderId="0" xfId="0" applyFont="1"/>
    <xf numFmtId="0" fontId="10" fillId="4" borderId="0" xfId="0" applyFont="1" applyFill="1" applyAlignment="1">
      <alignment horizontal="right" vertical="center"/>
    </xf>
    <xf numFmtId="0" fontId="10" fillId="0" borderId="0" xfId="0" applyFont="1" applyAlignment="1">
      <alignment horizontal="right" vertical="center"/>
    </xf>
    <xf numFmtId="0" fontId="9" fillId="0" borderId="0" xfId="0" applyFont="1" applyAlignment="1">
      <alignment horizontal="right" vertical="center"/>
    </xf>
    <xf numFmtId="0" fontId="15" fillId="0" borderId="0" xfId="0" applyFont="1"/>
    <xf numFmtId="8" fontId="6" fillId="0" borderId="0" xfId="0" applyNumberFormat="1" applyFont="1"/>
    <xf numFmtId="8" fontId="6" fillId="0" borderId="0" xfId="0" applyNumberFormat="1" applyFont="1" applyAlignment="1">
      <alignment horizontal="left"/>
    </xf>
    <xf numFmtId="8" fontId="6" fillId="0" borderId="0" xfId="0" applyNumberFormat="1" applyFont="1" applyAlignment="1">
      <alignment horizontal="center"/>
    </xf>
    <xf numFmtId="0" fontId="15" fillId="0" borderId="0" xfId="0" applyFont="1" applyAlignment="1">
      <alignment horizontal="right"/>
    </xf>
    <xf numFmtId="0" fontId="17" fillId="0" borderId="0" xfId="0" applyFont="1"/>
    <xf numFmtId="0" fontId="6" fillId="0" borderId="0" xfId="0" applyFont="1" applyAlignment="1">
      <alignment vertical="top" wrapText="1"/>
    </xf>
    <xf numFmtId="164" fontId="4" fillId="0" borderId="0" xfId="0" applyNumberFormat="1" applyFont="1" applyAlignment="1" applyProtection="1">
      <alignment horizontal="center" vertical="center"/>
      <protection locked="0"/>
    </xf>
    <xf numFmtId="0" fontId="12" fillId="11" borderId="7" xfId="0" applyFont="1" applyFill="1" applyBorder="1" applyAlignment="1">
      <alignment horizontal="center" vertical="center"/>
    </xf>
    <xf numFmtId="0" fontId="12" fillId="11" borderId="7" xfId="0" applyFont="1" applyFill="1" applyBorder="1" applyAlignment="1">
      <alignment horizontal="center" vertical="center" wrapText="1"/>
    </xf>
    <xf numFmtId="0" fontId="12" fillId="11" borderId="9" xfId="0" applyFont="1" applyFill="1" applyBorder="1" applyAlignment="1">
      <alignment horizontal="center" vertical="center" wrapText="1"/>
    </xf>
    <xf numFmtId="0" fontId="12" fillId="11" borderId="18" xfId="0" applyFont="1" applyFill="1" applyBorder="1" applyAlignment="1">
      <alignment horizontal="center" vertical="center" wrapText="1"/>
    </xf>
    <xf numFmtId="0" fontId="0" fillId="11" borderId="0" xfId="0" applyFill="1"/>
    <xf numFmtId="0" fontId="12" fillId="11" borderId="8" xfId="0" applyFont="1" applyFill="1" applyBorder="1" applyAlignment="1">
      <alignment horizontal="center" vertical="center" wrapText="1"/>
    </xf>
    <xf numFmtId="0" fontId="12" fillId="11" borderId="12" xfId="0" applyFont="1" applyFill="1" applyBorder="1" applyAlignment="1">
      <alignment horizontal="center" vertical="center" wrapText="1"/>
    </xf>
    <xf numFmtId="0" fontId="12" fillId="11" borderId="10" xfId="0" applyFont="1" applyFill="1" applyBorder="1" applyAlignment="1">
      <alignment horizontal="center" vertical="center" wrapText="1"/>
    </xf>
    <xf numFmtId="0" fontId="12" fillId="11" borderId="14" xfId="0" applyFont="1" applyFill="1" applyBorder="1" applyAlignment="1">
      <alignment horizontal="center" vertical="center" wrapText="1"/>
    </xf>
    <xf numFmtId="0" fontId="2" fillId="11" borderId="13" xfId="0" applyFont="1" applyFill="1" applyBorder="1" applyAlignment="1">
      <alignment horizontal="center" vertical="center" wrapText="1"/>
    </xf>
    <xf numFmtId="164" fontId="6" fillId="0" borderId="0" xfId="0" applyNumberFormat="1" applyFont="1" applyAlignment="1">
      <alignment horizontal="center" vertical="center"/>
    </xf>
    <xf numFmtId="0" fontId="10" fillId="0" borderId="0" xfId="0" applyFont="1" applyAlignment="1">
      <alignment horizontal="left" vertical="center"/>
    </xf>
    <xf numFmtId="164" fontId="4" fillId="0" borderId="1" xfId="0" applyNumberFormat="1" applyFont="1" applyBorder="1" applyAlignment="1">
      <alignment horizontal="center" vertical="center"/>
    </xf>
    <xf numFmtId="0" fontId="21" fillId="0" borderId="0" xfId="0" applyFont="1" applyAlignment="1" applyProtection="1">
      <alignment horizontal="left" vertical="center"/>
      <protection locked="0"/>
    </xf>
    <xf numFmtId="0" fontId="21" fillId="0" borderId="0" xfId="0" applyFont="1" applyAlignment="1" applyProtection="1">
      <alignment horizontal="left" vertical="center" wrapText="1"/>
      <protection locked="0"/>
    </xf>
    <xf numFmtId="0" fontId="21" fillId="0" borderId="0" xfId="0" applyFont="1" applyAlignment="1" applyProtection="1">
      <alignment horizontal="center" vertical="center" wrapText="1"/>
      <protection locked="0"/>
    </xf>
    <xf numFmtId="49" fontId="4" fillId="0" borderId="0" xfId="0" applyNumberFormat="1" applyFont="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49" fontId="21" fillId="0" borderId="0" xfId="0" applyNumberFormat="1" applyFont="1" applyAlignment="1" applyProtection="1">
      <alignment horizontal="center" vertical="center" wrapText="1"/>
      <protection locked="0"/>
    </xf>
    <xf numFmtId="0" fontId="21" fillId="0" borderId="2" xfId="0" applyFont="1" applyBorder="1" applyAlignment="1" applyProtection="1">
      <alignment horizontal="left" vertical="center" wrapText="1"/>
      <protection locked="0"/>
    </xf>
    <xf numFmtId="0" fontId="4" fillId="0" borderId="0" xfId="0" applyFont="1" applyAlignment="1">
      <alignment horizontal="center" vertical="center"/>
    </xf>
    <xf numFmtId="49" fontId="21" fillId="0" borderId="0" xfId="0" applyNumberFormat="1" applyFont="1" applyAlignment="1">
      <alignment horizontal="left" vertical="center" wrapText="1"/>
    </xf>
    <xf numFmtId="0" fontId="21" fillId="0" borderId="0" xfId="0" applyFont="1" applyAlignment="1">
      <alignment horizontal="left" vertical="center"/>
    </xf>
    <xf numFmtId="49" fontId="21" fillId="0" borderId="0" xfId="0" applyNumberFormat="1" applyFont="1" applyAlignment="1" applyProtection="1">
      <alignment horizontal="center" vertical="center"/>
      <protection locked="0"/>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14" fillId="10" borderId="6" xfId="0" applyFont="1" applyFill="1" applyBorder="1" applyAlignment="1">
      <alignment horizontal="center" vertical="center" wrapText="1"/>
    </xf>
    <xf numFmtId="0" fontId="14" fillId="10" borderId="0" xfId="0" applyFont="1" applyFill="1" applyAlignment="1">
      <alignment horizontal="center" vertical="center" wrapText="1"/>
    </xf>
    <xf numFmtId="0" fontId="22" fillId="10" borderId="0" xfId="0" applyFont="1" applyFill="1" applyAlignment="1">
      <alignment horizontal="center" vertical="center" wrapText="1"/>
    </xf>
    <xf numFmtId="0" fontId="22" fillId="10" borderId="0" xfId="0" applyFont="1" applyFill="1" applyAlignment="1">
      <alignment horizontal="center" vertical="center"/>
    </xf>
    <xf numFmtId="0" fontId="22" fillId="10" borderId="2" xfId="0" applyFont="1" applyFill="1" applyBorder="1" applyAlignment="1">
      <alignment horizontal="center" vertical="center" wrapText="1"/>
    </xf>
    <xf numFmtId="0" fontId="22" fillId="3" borderId="6" xfId="0" applyFont="1" applyFill="1" applyBorder="1" applyAlignment="1">
      <alignment horizontal="center" vertical="center" wrapText="1"/>
    </xf>
    <xf numFmtId="0" fontId="22" fillId="3" borderId="0" xfId="0" applyFont="1" applyFill="1" applyAlignment="1">
      <alignment horizontal="center" vertical="center" wrapText="1"/>
    </xf>
    <xf numFmtId="0" fontId="22" fillId="2" borderId="11"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14" fillId="2" borderId="0" xfId="0" applyFont="1" applyFill="1" applyAlignment="1">
      <alignment horizontal="center" vertical="center" wrapText="1"/>
    </xf>
    <xf numFmtId="49" fontId="0" fillId="0" borderId="0" xfId="0" applyNumberFormat="1" applyAlignment="1">
      <alignment horizontal="center" vertical="center"/>
    </xf>
    <xf numFmtId="49" fontId="23" fillId="0" borderId="0" xfId="0" applyNumberFormat="1" applyFont="1" applyAlignment="1" applyProtection="1">
      <alignment horizontal="left" vertical="center" wrapText="1"/>
      <protection locked="0"/>
    </xf>
    <xf numFmtId="49" fontId="23" fillId="0" borderId="2" xfId="0" applyNumberFormat="1" applyFont="1" applyBorder="1" applyAlignment="1" applyProtection="1">
      <alignment horizontal="left" vertical="center" wrapText="1"/>
      <protection locked="0"/>
    </xf>
    <xf numFmtId="0" fontId="24" fillId="0" borderId="0" xfId="1" applyAlignment="1">
      <alignment horizontal="left" vertical="center"/>
    </xf>
    <xf numFmtId="164" fontId="21" fillId="0" borderId="0" xfId="0" applyNumberFormat="1" applyFont="1" applyAlignment="1">
      <alignment horizontal="center" vertical="center"/>
    </xf>
    <xf numFmtId="0" fontId="21" fillId="0" borderId="0" xfId="0" applyFont="1" applyAlignment="1">
      <alignment horizontal="center" vertical="center"/>
    </xf>
    <xf numFmtId="164" fontId="21" fillId="0" borderId="1" xfId="0" applyNumberFormat="1" applyFont="1" applyBorder="1" applyAlignment="1">
      <alignment horizontal="center" vertical="center"/>
    </xf>
    <xf numFmtId="49" fontId="21" fillId="0" borderId="0" xfId="0" applyNumberFormat="1" applyFont="1" applyAlignment="1">
      <alignment horizontal="center" vertical="center"/>
    </xf>
    <xf numFmtId="0" fontId="22" fillId="12" borderId="11" xfId="0" applyFont="1" applyFill="1" applyBorder="1" applyAlignment="1">
      <alignment horizontal="center" vertical="center" wrapText="1"/>
    </xf>
    <xf numFmtId="0" fontId="22" fillId="12" borderId="3" xfId="0" applyFont="1" applyFill="1" applyBorder="1" applyAlignment="1">
      <alignment horizontal="center" vertical="center" wrapText="1"/>
    </xf>
    <xf numFmtId="0" fontId="22" fillId="12" borderId="0" xfId="0" applyFont="1" applyFill="1" applyAlignment="1">
      <alignment horizontal="center" vertical="center" wrapText="1"/>
    </xf>
    <xf numFmtId="0" fontId="14" fillId="12" borderId="0" xfId="0" applyFont="1" applyFill="1" applyAlignment="1">
      <alignment horizontal="center" vertical="center" wrapText="1"/>
    </xf>
    <xf numFmtId="0" fontId="8" fillId="6" borderId="0" xfId="0" applyFont="1" applyFill="1" applyAlignment="1">
      <alignment horizontal="center"/>
    </xf>
    <xf numFmtId="0" fontId="6" fillId="0" borderId="0" xfId="0" applyFont="1" applyAlignment="1">
      <alignment horizontal="left" vertical="top" wrapText="1"/>
    </xf>
    <xf numFmtId="0" fontId="15" fillId="0" borderId="0" xfId="0" applyFont="1" applyAlignment="1">
      <alignment horizontal="right" vertical="center"/>
    </xf>
    <xf numFmtId="0" fontId="10" fillId="0" borderId="0" xfId="0" applyFont="1" applyAlignment="1" applyProtection="1">
      <alignment horizontal="left" vertical="center"/>
      <protection locked="0"/>
    </xf>
    <xf numFmtId="0" fontId="0" fillId="0" borderId="0" xfId="0" applyProtection="1">
      <protection locked="0"/>
    </xf>
    <xf numFmtId="0" fontId="9" fillId="0" borderId="0" xfId="0" applyFont="1" applyAlignment="1" applyProtection="1">
      <alignment horizontal="right" vertical="center"/>
      <protection locked="0"/>
    </xf>
    <xf numFmtId="0" fontId="9" fillId="0" borderId="0" xfId="0" applyFont="1" applyAlignment="1">
      <alignment horizontal="center" vertical="center"/>
    </xf>
    <xf numFmtId="0" fontId="6" fillId="4" borderId="0" xfId="0" applyFont="1" applyFill="1" applyAlignment="1">
      <alignment horizontal="right" vertical="center"/>
    </xf>
    <xf numFmtId="8" fontId="6" fillId="0" borderId="0" xfId="0" applyNumberFormat="1" applyFont="1" applyAlignment="1">
      <alignment horizontal="center" vertical="center"/>
    </xf>
    <xf numFmtId="8" fontId="10" fillId="0" borderId="0" xfId="0" applyNumberFormat="1" applyFont="1" applyAlignment="1">
      <alignment horizontal="center" vertical="center"/>
    </xf>
    <xf numFmtId="0" fontId="0" fillId="0" borderId="0" xfId="0" applyAlignment="1" applyProtection="1">
      <alignment horizontal="left" vertical="top" wrapText="1"/>
      <protection locked="0"/>
    </xf>
    <xf numFmtId="0" fontId="28" fillId="0" borderId="0" xfId="0" applyFont="1" applyAlignment="1">
      <alignment horizontal="left" vertical="center" wrapText="1"/>
    </xf>
    <xf numFmtId="0" fontId="16" fillId="0" borderId="0" xfId="0" applyFont="1" applyAlignment="1">
      <alignment horizontal="right"/>
    </xf>
    <xf numFmtId="164" fontId="28" fillId="0" borderId="0" xfId="0" applyNumberFormat="1" applyFont="1" applyAlignment="1">
      <alignment horizontal="center" vertical="center"/>
    </xf>
    <xf numFmtId="8" fontId="20" fillId="0" borderId="0" xfId="0" applyNumberFormat="1" applyFont="1" applyAlignment="1">
      <alignment horizontal="center" vertical="center"/>
    </xf>
    <xf numFmtId="164" fontId="4" fillId="0" borderId="0" xfId="0" applyNumberFormat="1" applyFont="1" applyAlignment="1">
      <alignment horizontal="center" vertical="center"/>
    </xf>
    <xf numFmtId="0" fontId="4" fillId="0" borderId="0" xfId="0" applyFont="1" applyProtection="1">
      <protection locked="0"/>
    </xf>
    <xf numFmtId="49" fontId="21" fillId="0" borderId="0" xfId="0" applyNumberFormat="1" applyFont="1" applyAlignment="1" applyProtection="1">
      <alignment horizontal="left" vertical="center" wrapText="1"/>
      <protection locked="0"/>
    </xf>
    <xf numFmtId="49" fontId="21" fillId="0" borderId="2" xfId="0" applyNumberFormat="1" applyFont="1" applyBorder="1" applyAlignment="1" applyProtection="1">
      <alignment horizontal="left" vertical="center" wrapText="1"/>
      <protection locked="0"/>
    </xf>
    <xf numFmtId="0" fontId="4" fillId="0" borderId="0" xfId="0" applyFont="1" applyAlignment="1" applyProtection="1">
      <alignment horizontal="left" vertical="center"/>
      <protection locked="0"/>
    </xf>
    <xf numFmtId="49" fontId="4" fillId="0" borderId="0" xfId="0" applyNumberFormat="1" applyFont="1" applyProtection="1">
      <protection locked="0"/>
    </xf>
    <xf numFmtId="0" fontId="21" fillId="0" borderId="0" xfId="0" applyFont="1" applyAlignment="1">
      <alignment horizontal="left" vertical="center" wrapText="1"/>
    </xf>
    <xf numFmtId="0" fontId="30" fillId="0" borderId="0" xfId="0" applyFont="1" applyAlignment="1" applyProtection="1">
      <alignment horizontal="left" vertical="center" wrapText="1"/>
      <protection locked="0"/>
    </xf>
    <xf numFmtId="0" fontId="4" fillId="0" borderId="0" xfId="0" applyFont="1" applyAlignment="1" applyProtection="1">
      <alignment horizontal="left" vertical="center" wrapText="1"/>
      <protection locked="0"/>
    </xf>
    <xf numFmtId="0" fontId="21" fillId="13" borderId="0" xfId="0" applyFont="1" applyFill="1" applyAlignment="1">
      <alignment horizontal="left" vertical="center" wrapText="1"/>
    </xf>
    <xf numFmtId="0" fontId="4" fillId="13" borderId="0" xfId="0" applyFont="1" applyFill="1" applyAlignment="1">
      <alignment horizontal="center" vertical="center"/>
    </xf>
    <xf numFmtId="49" fontId="21" fillId="13" borderId="0" xfId="0" applyNumberFormat="1" applyFont="1" applyFill="1" applyAlignment="1">
      <alignment horizontal="left" vertical="center" wrapText="1"/>
    </xf>
    <xf numFmtId="0" fontId="4" fillId="2" borderId="0" xfId="0" applyFont="1" applyFill="1" applyAlignment="1">
      <alignment horizontal="center" vertical="center"/>
    </xf>
    <xf numFmtId="164" fontId="31" fillId="0" borderId="0" xfId="0" applyNumberFormat="1" applyFont="1" applyAlignment="1">
      <alignment horizontal="center" vertical="center"/>
    </xf>
    <xf numFmtId="0" fontId="25" fillId="7" borderId="0" xfId="0" applyFont="1" applyFill="1" applyAlignment="1">
      <alignment horizontal="center"/>
    </xf>
    <xf numFmtId="0" fontId="11" fillId="8" borderId="0" xfId="0" applyFont="1" applyFill="1" applyAlignment="1">
      <alignment horizontal="center" vertical="center" wrapText="1"/>
    </xf>
    <xf numFmtId="0" fontId="8" fillId="6" borderId="0" xfId="0" applyFont="1" applyFill="1" applyAlignment="1">
      <alignment horizontal="center"/>
    </xf>
    <xf numFmtId="0" fontId="8" fillId="5" borderId="0" xfId="0" applyFont="1" applyFill="1" applyAlignment="1">
      <alignment horizontal="center"/>
    </xf>
    <xf numFmtId="0" fontId="8" fillId="9" borderId="0" xfId="0" applyFont="1" applyFill="1" applyAlignment="1">
      <alignment horizontal="center"/>
    </xf>
    <xf numFmtId="0" fontId="8" fillId="7" borderId="0" xfId="0" applyFont="1" applyFill="1" applyAlignment="1">
      <alignment horizontal="right" vertical="center"/>
    </xf>
    <xf numFmtId="0" fontId="8" fillId="14" borderId="0" xfId="0" applyFont="1" applyFill="1" applyAlignment="1">
      <alignment horizontal="right" vertical="center"/>
    </xf>
    <xf numFmtId="0" fontId="28" fillId="0" borderId="0" xfId="0" applyFont="1" applyAlignment="1">
      <alignment horizontal="left" vertical="center" wrapText="1"/>
    </xf>
    <xf numFmtId="0" fontId="8" fillId="9" borderId="6" xfId="0" applyFont="1" applyFill="1" applyBorder="1" applyAlignment="1">
      <alignment horizontal="center" vertical="center"/>
    </xf>
    <xf numFmtId="0" fontId="8" fillId="9" borderId="0" xfId="0" applyFont="1" applyFill="1" applyAlignment="1">
      <alignment horizontal="center" vertical="center"/>
    </xf>
    <xf numFmtId="0" fontId="8" fillId="7" borderId="0" xfId="0" applyFont="1" applyFill="1" applyAlignment="1">
      <alignment horizont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0" fontId="8" fillId="7" borderId="17" xfId="0" applyFont="1" applyFill="1" applyBorder="1" applyAlignment="1">
      <alignment horizontal="center" vertical="center"/>
    </xf>
    <xf numFmtId="0" fontId="8" fillId="5" borderId="0" xfId="0" applyFont="1" applyFill="1" applyAlignment="1">
      <alignment horizontal="center" vertical="center"/>
    </xf>
    <xf numFmtId="0" fontId="8" fillId="5" borderId="19" xfId="0" applyFont="1" applyFill="1" applyBorder="1" applyAlignment="1">
      <alignment horizontal="center" vertical="center"/>
    </xf>
    <xf numFmtId="0" fontId="8" fillId="6" borderId="1" xfId="0" applyFont="1" applyFill="1" applyBorder="1" applyAlignment="1">
      <alignment horizontal="center" vertical="center"/>
    </xf>
    <xf numFmtId="0" fontId="8" fillId="6"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wrapText="1"/>
    </xf>
    <xf numFmtId="0" fontId="11" fillId="14" borderId="0" xfId="0" applyFont="1" applyFill="1" applyAlignment="1">
      <alignment horizontal="center" vertical="center" wrapText="1"/>
    </xf>
    <xf numFmtId="0" fontId="0" fillId="14" borderId="0" xfId="0" applyFill="1" applyAlignment="1">
      <alignment horizontal="center" vertical="center" wrapText="1"/>
    </xf>
    <xf numFmtId="0" fontId="0" fillId="0" borderId="0" xfId="0" applyAlignment="1">
      <alignment horizontal="center" vertical="center"/>
    </xf>
    <xf numFmtId="0" fontId="33" fillId="0" borderId="0" xfId="0" pivotButton="1" applyFont="1"/>
    <xf numFmtId="0" fontId="33" fillId="0" borderId="0" xfId="0" applyFont="1"/>
    <xf numFmtId="0" fontId="33" fillId="0" borderId="0" xfId="0" applyFont="1" applyAlignment="1">
      <alignment horizontal="center"/>
    </xf>
    <xf numFmtId="0" fontId="33" fillId="0" borderId="0" xfId="0" applyFont="1" applyAlignment="1">
      <alignment horizontal="left"/>
    </xf>
    <xf numFmtId="164" fontId="33" fillId="0" borderId="0" xfId="0" applyNumberFormat="1" applyFont="1" applyAlignment="1">
      <alignment horizontal="center" vertical="center"/>
    </xf>
    <xf numFmtId="0" fontId="33" fillId="0" borderId="0" xfId="0" applyFont="1" applyAlignment="1">
      <alignment horizontal="left" vertical="center"/>
    </xf>
    <xf numFmtId="0" fontId="33" fillId="0" borderId="0" xfId="0" applyNumberFormat="1" applyFont="1" applyAlignment="1">
      <alignment horizontal="center" vertical="center"/>
    </xf>
    <xf numFmtId="0" fontId="33" fillId="3" borderId="0" xfId="0" applyFont="1" applyFill="1" applyAlignment="1">
      <alignment horizontal="center"/>
    </xf>
    <xf numFmtId="0" fontId="33" fillId="3" borderId="0" xfId="0" applyFont="1" applyFill="1" applyAlignment="1">
      <alignment horizontal="left"/>
    </xf>
    <xf numFmtId="164" fontId="33" fillId="3" borderId="0" xfId="0" applyNumberFormat="1" applyFont="1" applyFill="1" applyAlignment="1">
      <alignment horizontal="center" vertical="center"/>
    </xf>
    <xf numFmtId="0" fontId="33" fillId="3" borderId="0" xfId="0" applyFont="1" applyFill="1" applyAlignment="1">
      <alignment horizontal="center" vertical="center" wrapText="1"/>
    </xf>
    <xf numFmtId="0" fontId="33" fillId="3" borderId="0" xfId="0" applyFont="1" applyFill="1" applyAlignment="1">
      <alignment horizontal="left" vertical="center" wrapText="1"/>
    </xf>
    <xf numFmtId="0" fontId="33" fillId="13" borderId="0" xfId="0" applyFont="1" applyFill="1" applyAlignment="1">
      <alignment horizontal="left" vertical="center"/>
    </xf>
    <xf numFmtId="0" fontId="33" fillId="13" borderId="0" xfId="0" applyFont="1" applyFill="1" applyAlignment="1">
      <alignment horizontal="left" vertical="center" wrapText="1"/>
    </xf>
    <xf numFmtId="0" fontId="33" fillId="13" borderId="0" xfId="0" applyNumberFormat="1" applyFont="1" applyFill="1" applyAlignment="1">
      <alignment horizontal="center" vertical="center"/>
    </xf>
    <xf numFmtId="0" fontId="33" fillId="13" borderId="0" xfId="0" applyNumberFormat="1" applyFont="1" applyFill="1" applyAlignment="1">
      <alignment horizontal="center" vertical="center" wrapText="1"/>
    </xf>
    <xf numFmtId="0" fontId="33" fillId="3" borderId="0" xfId="0" applyFont="1" applyFill="1" applyAlignment="1">
      <alignment horizontal="center" vertical="center"/>
    </xf>
    <xf numFmtId="0" fontId="33" fillId="13" borderId="0" xfId="0" applyFont="1" applyFill="1" applyAlignment="1">
      <alignment horizontal="left"/>
    </xf>
    <xf numFmtId="0" fontId="33" fillId="13" borderId="0" xfId="0" applyFont="1" applyFill="1"/>
    <xf numFmtId="0" fontId="32" fillId="0" borderId="0" xfId="0" applyNumberFormat="1" applyFont="1" applyAlignment="1">
      <alignment horizontal="center" vertical="center"/>
    </xf>
    <xf numFmtId="0" fontId="33" fillId="3" borderId="0" xfId="0" applyNumberFormat="1" applyFont="1" applyFill="1" applyAlignment="1">
      <alignment horizontal="center" vertical="center"/>
    </xf>
    <xf numFmtId="0" fontId="33" fillId="0" borderId="0" xfId="0" applyFont="1" applyAlignment="1">
      <alignment horizontal="left" indent="2"/>
    </xf>
    <xf numFmtId="0" fontId="33" fillId="15" borderId="0" xfId="0" applyFont="1" applyFill="1" applyAlignment="1">
      <alignment horizontal="left" indent="1"/>
    </xf>
    <xf numFmtId="0" fontId="33" fillId="2" borderId="0" xfId="0" applyFont="1" applyFill="1" applyAlignment="1">
      <alignment horizontal="left"/>
    </xf>
    <xf numFmtId="0" fontId="33" fillId="13" borderId="0" xfId="0" applyNumberFormat="1" applyFont="1" applyFill="1" applyAlignment="1">
      <alignment horizontal="center"/>
    </xf>
    <xf numFmtId="0" fontId="33" fillId="0" borderId="0" xfId="0" applyNumberFormat="1" applyFont="1" applyAlignment="1">
      <alignment horizontal="center"/>
    </xf>
    <xf numFmtId="0" fontId="33" fillId="0" borderId="0" xfId="0" applyFont="1" applyAlignment="1">
      <alignment horizontal="center" vertical="center" wrapText="1"/>
    </xf>
    <xf numFmtId="0" fontId="33" fillId="15" borderId="0" xfId="0" applyFont="1" applyFill="1" applyAlignment="1">
      <alignment horizontal="left" vertical="center" indent="1"/>
    </xf>
    <xf numFmtId="0" fontId="33" fillId="2" borderId="0" xfId="0" applyFont="1" applyFill="1" applyAlignment="1">
      <alignment horizontal="left" vertical="center"/>
    </xf>
    <xf numFmtId="0" fontId="33" fillId="0" borderId="0" xfId="0" pivotButton="1" applyFont="1" applyAlignment="1">
      <alignment horizontal="center" vertical="center" wrapText="1"/>
    </xf>
    <xf numFmtId="0" fontId="0" fillId="0" borderId="0" xfId="0" applyAlignment="1"/>
  </cellXfs>
  <cellStyles count="2">
    <cellStyle name="Hyperlink" xfId="1" builtinId="8"/>
    <cellStyle name="Normal" xfId="0" builtinId="0"/>
  </cellStyles>
  <dxfs count="580">
    <dxf>
      <font>
        <b val="0"/>
        <i val="0"/>
        <strike val="0"/>
        <condense val="0"/>
        <extend val="0"/>
        <outline val="0"/>
        <shadow val="0"/>
        <u val="none"/>
        <vertAlign val="baseline"/>
        <sz val="11"/>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quot;$&quot;#,##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family val="2"/>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dxf>
    <dxf>
      <font>
        <strike val="0"/>
        <outline val="0"/>
        <shadow val="0"/>
        <u val="none"/>
        <vertAlign val="baseline"/>
        <sz val="12"/>
        <color auto="1"/>
        <name val="Arial"/>
        <scheme val="none"/>
      </font>
      <protection locked="1" hidden="0"/>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fill>
        <patternFill patternType="solid">
          <bgColor theme="7" tint="0.79998168889431442"/>
        </patternFill>
      </fill>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numFmt numFmtId="0" formatCode="General"/>
    </dxf>
    <dxf>
      <numFmt numFmtId="0" formatCode="General"/>
    </dxf>
    <dxf>
      <numFmt numFmtId="0" formatCode="General"/>
    </dxf>
    <dxf>
      <alignment horizontal="center" readingOrder="0"/>
    </dxf>
    <dxf>
      <numFmt numFmtId="0" formatCode="General"/>
    </dxf>
    <dxf>
      <numFmt numFmtId="0" formatCode="Genera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fill>
        <patternFill patternType="solid">
          <bgColor theme="7" tint="0.79998168889431442"/>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sz val="16"/>
      </font>
    </dxf>
    <dxf>
      <font>
        <sz val="16"/>
      </font>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803.53797824074" createdVersion="6" refreshedVersion="8" minRefreshableVersion="3" recordCount="92" xr:uid="{00000000-000A-0000-FFFF-FFFF4B000000}">
  <cacheSource type="worksheet">
    <worksheetSource name="Table1"/>
  </cacheSource>
  <cacheFields count="34">
    <cacheField name="Last Name" numFmtId="0">
      <sharedItems containsBlank="1" count="20">
        <s v="Kennedy"/>
        <s v="Scholl"/>
        <s v="Hanelt"/>
        <s v="Howe"/>
        <s v="Witt"/>
        <s v="TBA"/>
        <m/>
        <s v="STAFF" u="1"/>
        <s v="Lipka" u="1"/>
        <s v="Yates" u="1"/>
        <s v="Van Andel" u="1"/>
        <s v="Banihashemi" u="1"/>
        <s v="Ulrich" u="1"/>
        <s v="Shetiya" u="1"/>
        <s v="Becknell" u="1"/>
        <s v="Bettinelli" u="1"/>
        <s v="Woodley" u="1"/>
        <s v="Candelaria" u="1"/>
        <s v="Hardeman" u="1"/>
        <s v="Todd" u="1"/>
      </sharedItems>
    </cacheField>
    <cacheField name="First Name" numFmtId="0">
      <sharedItems containsBlank="1" count="11">
        <s v="Thomas"/>
        <s v="Dorothy"/>
        <s v="Ben"/>
        <s v="Kelly"/>
        <s v="Satya"/>
        <m/>
        <s v="Charles" u="1"/>
        <s v="Julieta" u="1"/>
        <s v="Marsha K." u="1"/>
        <s v="Marsha" u="1"/>
        <s v="Xeturah" u="1"/>
      </sharedItems>
    </cacheField>
    <cacheField name="Banner ID" numFmtId="0">
      <sharedItems containsString="0" containsBlank="1" containsNumber="1" containsInteger="1" minValue="100005254" maxValue="101298592"/>
    </cacheField>
    <cacheField name="Email" numFmtId="49">
      <sharedItems containsBlank="1"/>
    </cacheField>
    <cacheField name="Name of_x000a_Employee Home Org" numFmtId="0">
      <sharedItems containsBlank="1"/>
    </cacheField>
    <cacheField name="Employee_x000a_Category_x000a_(drop-down)" numFmtId="0">
      <sharedItems containsBlank="1" count="4">
        <s v="Full-Time Faculty"/>
        <m/>
        <s v="Term Teacher" u="1"/>
        <s v="Adjunct" u="1"/>
      </sharedItems>
    </cacheField>
    <cacheField name="Employee_x000a_Title / Rank" numFmtId="0">
      <sharedItems containsBlank="1"/>
    </cacheField>
    <cacheField name="Unit Name" numFmtId="0">
      <sharedItems/>
    </cacheField>
    <cacheField name="Semester" numFmtId="0">
      <sharedItems/>
    </cacheField>
    <cacheField name="Part of Term_x000a_(drop-down)" numFmtId="0">
      <sharedItems containsBlank="1" count="5">
        <s v="Full-Term"/>
        <s v="Second-Half"/>
        <s v="Winter Intersession"/>
        <m/>
        <s v="First-Half" u="1"/>
      </sharedItems>
    </cacheField>
    <cacheField name="Subject" numFmtId="0">
      <sharedItems containsBlank="1"/>
    </cacheField>
    <cacheField name="Number" numFmtId="0">
      <sharedItems containsBlank="1" containsMixedTypes="1" containsNumber="1" containsInteger="1" minValue="351" maxValue="2225"/>
    </cacheField>
    <cacheField name="Section" numFmtId="49">
      <sharedItems containsBlank="1"/>
    </cacheField>
    <cacheField name="CRN" numFmtId="0">
      <sharedItems containsBlank="1"/>
    </cacheField>
    <cacheField name="Title" numFmtId="0">
      <sharedItems containsBlank="1"/>
    </cacheField>
    <cacheField name="Credit_x000a_Hours" numFmtId="0">
      <sharedItems containsString="0" containsBlank="1" containsNumber="1" containsInteger="1" minValue="3" maxValue="4"/>
    </cacheField>
    <cacheField name="Teaching_x000a_Modality_x000a_(drop-down)" numFmtId="0">
      <sharedItems containsBlank="1" count="3">
        <s v="Face-to-Face"/>
        <s v="Online MAX"/>
        <m/>
      </sharedItems>
    </cacheField>
    <cacheField name="Enrollment_x000a_Cap" numFmtId="0">
      <sharedItems containsString="0" containsBlank="1" containsNumber="1" containsInteger="1" minValue="24" maxValue="150"/>
    </cacheField>
    <cacheField name="X-List(s)_x000a_Subject, Number,_x000a_Section,_x000a_Enrollment Cap" numFmtId="0">
      <sharedItems containsNonDate="0" containsString="0" containsBlank="1"/>
    </cacheField>
    <cacheField name="AOP/MOP_x000a_Course_x000a_(drop-down)" numFmtId="0">
      <sharedItems containsNonDate="0" containsString="0" containsBlank="1"/>
    </cacheField>
    <cacheField name="Course_x000a_Buy-Out_x000a_(drop-down)" numFmtId="0">
      <sharedItems containsBlank="1"/>
    </cacheField>
    <cacheField name="Tuition_x000a_Remission?_x000a_(drop-down)" numFmtId="0">
      <sharedItems containsBlank="1"/>
    </cacheField>
    <cacheField name="Requested_x000a_Salary" numFmtId="164">
      <sharedItems containsString="0" containsBlank="1" containsNumber="1" minValue="0" maxValue="6364.8"/>
    </cacheField>
    <cacheField name="Submitter_x000a_Comments" numFmtId="0">
      <sharedItems containsNonDate="0" containsString="0" containsBlank="1"/>
    </cacheField>
    <cacheField name="Approved_x000a_Salary" numFmtId="164">
      <sharedItems containsString="0" containsBlank="1" containsNumber="1" minValue="4589.8777600000003" maxValue="6817.9737599999999"/>
    </cacheField>
    <cacheField name="Approved_x000a_FTE" numFmtId="0">
      <sharedItems containsString="0" containsBlank="1" containsNumber="1" minValue="0.25" maxValue="0.25"/>
    </cacheField>
    <cacheField name="Approved_x000a_Index_x000a_(drop-down)" numFmtId="0">
      <sharedItems containsBlank="1" count="7">
        <m/>
        <s v="Intersession 285007"/>
        <s v="PTI 285000" u="1"/>
        <s v="PTI 285001" u="1"/>
        <s v="Online 285002" u="1"/>
        <s v="PTI 285002" u="1"/>
        <s v="PTI 285003" u="1"/>
      </sharedItems>
    </cacheField>
    <cacheField name="Approved_x000a_Account_x000a_(drop-down)" numFmtId="0">
      <sharedItems containsString="0" containsBlank="1" containsNumber="1" containsInteger="1" minValue="2004" maxValue="2004"/>
    </cacheField>
    <cacheField name="BCG /MD Comments_x000a_on Approvals" numFmtId="0">
      <sharedItems containsBlank="1"/>
    </cacheField>
    <cacheField name="Actual_x000a_Salary" numFmtId="164">
      <sharedItems containsNonDate="0" containsString="0" containsBlank="1"/>
    </cacheField>
    <cacheField name="Actual_x000a_FTE" numFmtId="0">
      <sharedItems containsNonDate="0" containsString="0" containsBlank="1"/>
    </cacheField>
    <cacheField name="Actual_x000a_Index_x000a_(drop-down)" numFmtId="0">
      <sharedItems containsNonDate="0" containsString="0" containsBlank="1" count="1">
        <m/>
      </sharedItems>
    </cacheField>
    <cacheField name="Actual_x000a_Account_x000a_(drop-down)" numFmtId="0">
      <sharedItems containsNonDate="0" containsString="0" containsBlank="1"/>
    </cacheField>
    <cacheField name="BCG Comments_x000a_on Actual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n v="100005254"/>
    <s v="tkennedy@unm.edu"/>
    <s v="Biology"/>
    <x v="0"/>
    <s v="Senior Lecturer III"/>
    <s v="Department of Biology"/>
    <s v="Fall 2022"/>
    <x v="0"/>
    <s v="BIOL"/>
    <n v="419"/>
    <m/>
    <m/>
    <s v="T: Astrobiology"/>
    <n v="3"/>
    <x v="0"/>
    <n v="40"/>
    <m/>
    <m/>
    <s v="No"/>
    <s v="N/A"/>
    <n v="0"/>
    <m/>
    <m/>
    <m/>
    <x v="0"/>
    <m/>
    <s v="Original request covered by new Workload Policy and salary adjustments."/>
    <m/>
    <m/>
    <x v="0"/>
    <m/>
    <m/>
  </r>
  <r>
    <x v="1"/>
    <x v="1"/>
    <n v="100553036"/>
    <s v="scholld@unm.edu"/>
    <s v="Biology"/>
    <x v="0"/>
    <s v="Senior Lecturer III"/>
    <s v="Department of Biology"/>
    <s v="Fall 2022"/>
    <x v="0"/>
    <s v="BIOL"/>
    <n v="351"/>
    <s v="001"/>
    <m/>
    <s v="General Microbiology"/>
    <n v="3"/>
    <x v="0"/>
    <n v="96"/>
    <m/>
    <m/>
    <s v="No"/>
    <s v="N/A"/>
    <n v="0"/>
    <m/>
    <m/>
    <m/>
    <x v="0"/>
    <m/>
    <s v="Original request covered by new Workload Policy and salary adjustments."/>
    <m/>
    <m/>
    <x v="0"/>
    <m/>
    <m/>
  </r>
  <r>
    <x v="2"/>
    <x v="2"/>
    <n v="100014531"/>
    <s v="bhanelt@unm.edu"/>
    <s v="Biology"/>
    <x v="0"/>
    <s v="Senior Lecturer III"/>
    <s v="Department of Biology"/>
    <s v="Fall 2022"/>
    <x v="0"/>
    <s v="BIOL"/>
    <s v="371L"/>
    <s v="001"/>
    <m/>
    <s v="Invertebrate Biology"/>
    <n v="4"/>
    <x v="0"/>
    <n v="24"/>
    <m/>
    <m/>
    <s v="No"/>
    <s v="N/A"/>
    <n v="0"/>
    <m/>
    <m/>
    <m/>
    <x v="0"/>
    <m/>
    <s v="Original request covered by new Workload Policy and salary adjustments."/>
    <m/>
    <m/>
    <x v="0"/>
    <m/>
    <m/>
  </r>
  <r>
    <x v="3"/>
    <x v="3"/>
    <n v="100012808"/>
    <s v="khowe@unm.edu"/>
    <s v="Biology"/>
    <x v="0"/>
    <s v="Senior Lecturer III"/>
    <s v="Department of Biology"/>
    <s v="Fall 2022"/>
    <x v="0"/>
    <s v="BIOL"/>
    <s v="2110C"/>
    <s v="003"/>
    <m/>
    <s v="Cell &amp; Molecular Biology"/>
    <n v="4"/>
    <x v="0"/>
    <n v="24"/>
    <m/>
    <m/>
    <s v="No"/>
    <s v="N/A"/>
    <n v="0"/>
    <m/>
    <m/>
    <m/>
    <x v="0"/>
    <m/>
    <s v="Original request covered by new Workload Policy and salary adjustments."/>
    <m/>
    <m/>
    <x v="0"/>
    <m/>
    <m/>
  </r>
  <r>
    <x v="4"/>
    <x v="4"/>
    <n v="101298592"/>
    <s v="smwitt@unm.edu"/>
    <s v="Biology"/>
    <x v="0"/>
    <s v="Senior Lecturer III"/>
    <s v="Department of Biology"/>
    <s v="Fall 2022"/>
    <x v="1"/>
    <s v="BIOL"/>
    <n v="1110"/>
    <s v="100"/>
    <m/>
    <s v="General Biology"/>
    <n v="3"/>
    <x v="1"/>
    <n v="150"/>
    <m/>
    <m/>
    <s v="No"/>
    <s v="N/A"/>
    <n v="0"/>
    <m/>
    <m/>
    <m/>
    <x v="0"/>
    <m/>
    <s v="Original request covered by new Workload Policy and salary adjustments."/>
    <m/>
    <m/>
    <x v="0"/>
    <m/>
    <m/>
  </r>
  <r>
    <x v="3"/>
    <x v="3"/>
    <n v="100012808"/>
    <s v="khowe@unm.edu"/>
    <s v="Biology"/>
    <x v="0"/>
    <s v="Senior Lecturer III"/>
    <s v="Department of Biology"/>
    <s v="Fall 2022"/>
    <x v="2"/>
    <s v="BIOL"/>
    <n v="1140"/>
    <s v="004"/>
    <s v="68672"/>
    <s v="Biology for Health Sciences"/>
    <n v="3"/>
    <x v="1"/>
    <n v="100"/>
    <m/>
    <m/>
    <s v="No"/>
    <s v="N/A"/>
    <n v="4284.8"/>
    <m/>
    <n v="4589.8777600000003"/>
    <n v="0.25"/>
    <x v="1"/>
    <n v="2004"/>
    <m/>
    <m/>
    <m/>
    <x v="0"/>
    <m/>
    <m/>
  </r>
  <r>
    <x v="5"/>
    <x v="5"/>
    <m/>
    <m/>
    <m/>
    <x v="1"/>
    <m/>
    <s v="Department of Biology"/>
    <s v="Fall 2022"/>
    <x v="0"/>
    <s v="BIOL"/>
    <n v="2225"/>
    <s v="001"/>
    <s v="64328"/>
    <s v="Human Anatomy &amp; Physiology II"/>
    <n v="3"/>
    <x v="0"/>
    <n v="136"/>
    <m/>
    <m/>
    <s v="No"/>
    <s v="N/A"/>
    <n v="6364.8"/>
    <m/>
    <n v="6817.9737599999999"/>
    <n v="0.25"/>
    <x v="0"/>
    <m/>
    <s v="Appropriate Indexes and Accounts will be specified after instructors are identified"/>
    <m/>
    <m/>
    <x v="0"/>
    <m/>
    <m/>
  </r>
  <r>
    <x v="5"/>
    <x v="5"/>
    <m/>
    <m/>
    <m/>
    <x v="1"/>
    <m/>
    <s v="Department of Biology"/>
    <s v="Fall 2022"/>
    <x v="0"/>
    <s v="BIOL"/>
    <n v="2225"/>
    <s v="002"/>
    <s v="64377"/>
    <s v="Human Anatomy &amp; Physiology II"/>
    <n v="3"/>
    <x v="0"/>
    <n v="105"/>
    <m/>
    <m/>
    <m/>
    <m/>
    <n v="6364.8"/>
    <m/>
    <n v="6817.9737599999999"/>
    <n v="0.25"/>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r>
    <x v="6"/>
    <x v="5"/>
    <m/>
    <m/>
    <m/>
    <x v="1"/>
    <m/>
    <s v="Department of Biology"/>
    <s v="Fall 2022"/>
    <x v="3"/>
    <m/>
    <m/>
    <m/>
    <m/>
    <m/>
    <m/>
    <x v="2"/>
    <m/>
    <m/>
    <m/>
    <m/>
    <m/>
    <m/>
    <m/>
    <m/>
    <m/>
    <x v="0"/>
    <m/>
    <m/>
    <m/>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76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F54:H58"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dataField="1" showAll="0" defaultSubtotal="0">
      <items count="3">
        <item x="2"/>
        <item x="1"/>
        <item x="0"/>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6"/>
  </rowFields>
  <rowItems count="4">
    <i>
      <x/>
    </i>
    <i>
      <x v="1"/>
    </i>
    <i>
      <x v="2"/>
    </i>
    <i t="grand">
      <x/>
    </i>
  </rowItems>
  <colFields count="1">
    <field x="-2"/>
  </colFields>
  <colItems count="2">
    <i>
      <x/>
    </i>
    <i i="1">
      <x v="1"/>
    </i>
  </colItems>
  <dataFields count="2">
    <dataField name="Requested Classes" fld="16" subtotal="count" baseField="0" baseItem="0"/>
    <dataField name="Requested Salary" fld="22" baseField="0" baseItem="0"/>
  </dataFields>
  <formats count="30">
    <format dxfId="550">
      <pivotArea outline="0" collapsedLevelsAreSubtotals="1" fieldPosition="0"/>
    </format>
    <format dxfId="551">
      <pivotArea outline="0" collapsedLevelsAreSubtotals="1" fieldPosition="0"/>
    </format>
    <format dxfId="552">
      <pivotArea outline="0" collapsedLevelsAreSubtotals="1" fieldPosition="0"/>
    </format>
    <format dxfId="553">
      <pivotArea type="all" dataOnly="0" outline="0" fieldPosition="0"/>
    </format>
    <format dxfId="554">
      <pivotArea outline="0" collapsedLevelsAreSubtotals="1" fieldPosition="0"/>
    </format>
    <format dxfId="555">
      <pivotArea dataOnly="0" labelOnly="1" outline="0" axis="axisValues" fieldPosition="0"/>
    </format>
    <format dxfId="556">
      <pivotArea dataOnly="0" labelOnly="1" grandRow="1" outline="0" fieldPosition="0"/>
    </format>
    <format dxfId="557">
      <pivotArea dataOnly="0" labelOnly="1" outline="0" axis="axisValues" fieldPosition="0"/>
    </format>
    <format dxfId="558">
      <pivotArea type="all" dataOnly="0" outline="0" fieldPosition="0"/>
    </format>
    <format dxfId="559">
      <pivotArea outline="0" collapsedLevelsAreSubtotals="1" fieldPosition="0"/>
    </format>
    <format dxfId="560">
      <pivotArea dataOnly="0" labelOnly="1" outline="0" axis="axisValues" fieldPosition="0"/>
    </format>
    <format dxfId="561">
      <pivotArea dataOnly="0" labelOnly="1" grandRow="1" outline="0" fieldPosition="0"/>
    </format>
    <format dxfId="562">
      <pivotArea dataOnly="0" labelOnly="1" outline="0" axis="axisValues" fieldPosition="0"/>
    </format>
    <format dxfId="563">
      <pivotArea dataOnly="0" labelOnly="1" outline="0" axis="axisValues" fieldPosition="0"/>
    </format>
    <format dxfId="564">
      <pivotArea dataOnly="0" labelOnly="1" outline="0" axis="axisValues" fieldPosition="0"/>
    </format>
    <format dxfId="565">
      <pivotArea dataOnly="0" labelOnly="1" outline="0" axis="axisValues" fieldPosition="0"/>
    </format>
    <format dxfId="566">
      <pivotArea dataOnly="0" labelOnly="1" outline="0" axis="axisValues" fieldPosition="0"/>
    </format>
    <format dxfId="567">
      <pivotArea dataOnly="0" labelOnly="1" outline="0" axis="axisValues" fieldPosition="0"/>
    </format>
    <format dxfId="568">
      <pivotArea dataOnly="0" labelOnly="1" outline="0" axis="axisValues" fieldPosition="0"/>
    </format>
    <format dxfId="569">
      <pivotArea dataOnly="0" labelOnly="1" outline="0" axis="axisValues" fieldPosition="0"/>
    </format>
    <format dxfId="570">
      <pivotArea dataOnly="0" labelOnly="1" outline="0" axis="axisValues" fieldPosition="0"/>
    </format>
    <format dxfId="571">
      <pivotArea dataOnly="0" labelOnly="1" outline="0" fieldPosition="0">
        <references count="1">
          <reference field="4294967294" count="1">
            <x v="1"/>
          </reference>
        </references>
      </pivotArea>
    </format>
    <format dxfId="572">
      <pivotArea type="all" dataOnly="0" outline="0" fieldPosition="0"/>
    </format>
    <format dxfId="573">
      <pivotArea outline="0" collapsedLevelsAreSubtotals="1" fieldPosition="0"/>
    </format>
    <format dxfId="574">
      <pivotArea dataOnly="0" labelOnly="1" grandRow="1" outline="0" fieldPosition="0"/>
    </format>
    <format dxfId="575">
      <pivotArea dataOnly="0" labelOnly="1" outline="0" fieldPosition="0">
        <references count="1">
          <reference field="4294967294" count="1">
            <x v="1"/>
          </reference>
        </references>
      </pivotArea>
    </format>
    <format dxfId="576">
      <pivotArea collapsedLevelsAreSubtotals="1" fieldPosition="0">
        <references count="1">
          <reference field="16" count="0"/>
        </references>
      </pivotArea>
    </format>
    <format dxfId="577">
      <pivotArea dataOnly="0" labelOnly="1" fieldPosition="0">
        <references count="1">
          <reference field="16" count="0"/>
        </references>
      </pivotArea>
    </format>
    <format dxfId="578">
      <pivotArea outline="0" collapsedLevelsAreSubtotals="1" fieldPosition="0">
        <references count="1">
          <reference field="4294967294" count="1" selected="0">
            <x v="0"/>
          </reference>
        </references>
      </pivotArea>
    </format>
    <format dxfId="579">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76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Employee Category">
  <location ref="B41:D54" firstHeaderRow="0" firstDataRow="1" firstDataCol="1"/>
  <pivotFields count="34">
    <pivotField axis="axisRow" showAll="0">
      <items count="21">
        <item m="1" x="11"/>
        <item m="1" x="17"/>
        <item m="1" x="8"/>
        <item m="1" x="13"/>
        <item m="1" x="7"/>
        <item m="1" x="19"/>
        <item m="1" x="12"/>
        <item m="1" x="10"/>
        <item m="1" x="9"/>
        <item sd="0" x="6"/>
        <item m="1" x="18"/>
        <item m="1" x="16"/>
        <item m="1" x="14"/>
        <item x="0"/>
        <item x="1"/>
        <item x="2"/>
        <item x="3"/>
        <item x="4"/>
        <item m="1" x="15"/>
        <item x="5"/>
        <item t="default"/>
      </items>
    </pivotField>
    <pivotField axis="axisRow" showAll="0">
      <items count="12">
        <item x="5"/>
        <item m="1" x="9"/>
        <item m="1" x="10"/>
        <item m="1" x="6"/>
        <item m="1" x="8"/>
        <item x="0"/>
        <item x="1"/>
        <item x="2"/>
        <item x="3"/>
        <item x="4"/>
        <item m="1" x="7"/>
        <item t="default"/>
      </items>
    </pivotField>
    <pivotField showAll="0"/>
    <pivotField showAll="0"/>
    <pivotField showAll="0"/>
    <pivotField axis="axisRow" showAll="0" defaultSubtotal="0">
      <items count="4">
        <item sd="0" x="1"/>
        <item m="1" x="3"/>
        <item x="0"/>
        <item m="1" x="2"/>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13">
    <i>
      <x/>
    </i>
    <i>
      <x v="2"/>
    </i>
    <i r="1">
      <x v="13"/>
    </i>
    <i r="2">
      <x v="5"/>
    </i>
    <i r="1">
      <x v="14"/>
    </i>
    <i r="2">
      <x v="6"/>
    </i>
    <i r="1">
      <x v="15"/>
    </i>
    <i r="2">
      <x v="7"/>
    </i>
    <i r="1">
      <x v="16"/>
    </i>
    <i r="2">
      <x v="8"/>
    </i>
    <i r="1">
      <x v="17"/>
    </i>
    <i r="2">
      <x v="9"/>
    </i>
    <i t="grand">
      <x/>
    </i>
  </rowItems>
  <colFields count="1">
    <field x="-2"/>
  </colFields>
  <colItems count="2">
    <i>
      <x/>
    </i>
    <i i="1">
      <x v="1"/>
    </i>
  </colItems>
  <dataFields count="2">
    <dataField name="Requested Classes" fld="22" subtotal="count" baseField="0" baseItem="0"/>
    <dataField name="Requested Salary" fld="22" baseField="0" baseItem="0"/>
  </dataFields>
  <formats count="47">
    <format dxfId="112">
      <pivotArea outline="0" collapsedLevelsAreSubtotals="1" fieldPosition="0"/>
    </format>
    <format dxfId="113">
      <pivotArea outline="0" collapsedLevelsAreSubtotals="1" fieldPosition="0"/>
    </format>
    <format dxfId="114">
      <pivotArea outline="0" collapsedLevelsAreSubtotals="1" fieldPosition="0"/>
    </format>
    <format dxfId="115">
      <pivotArea type="all" dataOnly="0" outline="0" fieldPosition="0"/>
    </format>
    <format dxfId="116">
      <pivotArea outline="0" collapsedLevelsAreSubtotals="1" fieldPosition="0"/>
    </format>
    <format dxfId="117">
      <pivotArea dataOnly="0" labelOnly="1" outline="0" axis="axisValues" fieldPosition="0"/>
    </format>
    <format dxfId="118">
      <pivotArea dataOnly="0" labelOnly="1" grandRow="1" outline="0" fieldPosition="0"/>
    </format>
    <format dxfId="119">
      <pivotArea dataOnly="0" labelOnly="1" outline="0" axis="axisValues" fieldPosition="0"/>
    </format>
    <format dxfId="120">
      <pivotArea type="all" dataOnly="0" outline="0" fieldPosition="0"/>
    </format>
    <format dxfId="121">
      <pivotArea outline="0" collapsedLevelsAreSubtotals="1" fieldPosition="0"/>
    </format>
    <format dxfId="122">
      <pivotArea dataOnly="0" labelOnly="1" outline="0" axis="axisValues" fieldPosition="0"/>
    </format>
    <format dxfId="123">
      <pivotArea dataOnly="0" labelOnly="1" grandRow="1" outline="0" fieldPosition="0"/>
    </format>
    <format dxfId="124">
      <pivotArea dataOnly="0" labelOnly="1" outline="0" axis="axisValues" fieldPosition="0"/>
    </format>
    <format dxfId="125">
      <pivotArea dataOnly="0" labelOnly="1" outline="0" axis="axisValues" fieldPosition="0"/>
    </format>
    <format dxfId="126">
      <pivotArea dataOnly="0" labelOnly="1" outline="0" axis="axisValues" fieldPosition="0"/>
    </format>
    <format dxfId="127">
      <pivotArea dataOnly="0" labelOnly="1" outline="0" axis="axisValues" fieldPosition="0"/>
    </format>
    <format dxfId="128">
      <pivotArea dataOnly="0" labelOnly="1" outline="0" axis="axisValues" fieldPosition="0"/>
    </format>
    <format dxfId="129">
      <pivotArea dataOnly="0" labelOnly="1" outline="0" axis="axisValues" fieldPosition="0"/>
    </format>
    <format dxfId="130">
      <pivotArea dataOnly="0" labelOnly="1" outline="0" axis="axisValues" fieldPosition="0"/>
    </format>
    <format dxfId="131">
      <pivotArea dataOnly="0" labelOnly="1" outline="0" axis="axisValues" fieldPosition="0"/>
    </format>
    <format dxfId="132">
      <pivotArea dataOnly="0" labelOnly="1" outline="0" axis="axisValues" fieldPosition="0"/>
    </format>
    <format dxfId="133">
      <pivotArea dataOnly="0" labelOnly="1" outline="0" axis="axisValues" fieldPosition="0"/>
    </format>
    <format dxfId="134">
      <pivotArea dataOnly="0" labelOnly="1" outline="0" axis="axisValues" fieldPosition="0"/>
    </format>
    <format dxfId="135">
      <pivotArea type="all" dataOnly="0" outline="0" fieldPosition="0"/>
    </format>
    <format dxfId="136">
      <pivotArea outline="0" collapsedLevelsAreSubtotals="1" fieldPosition="0"/>
    </format>
    <format dxfId="137">
      <pivotArea dataOnly="0" labelOnly="1" outline="0" axis="axisValues" fieldPosition="0"/>
    </format>
    <format dxfId="138">
      <pivotArea dataOnly="0" labelOnly="1" grandRow="1" outline="0" fieldPosition="0"/>
    </format>
    <format dxfId="139">
      <pivotArea dataOnly="0" labelOnly="1" outline="0" axis="axisValues" fieldPosition="0"/>
    </format>
    <format dxfId="140">
      <pivotArea dataOnly="0" labelOnly="1" fieldPosition="0">
        <references count="1">
          <reference field="0" count="0"/>
        </references>
      </pivotArea>
    </format>
    <format dxfId="141">
      <pivotArea field="0" type="button" dataOnly="0" labelOnly="1" outline="0" axis="axisRow" fieldPosition="1"/>
    </format>
    <format dxfId="142">
      <pivotArea dataOnly="0" labelOnly="1" outline="0" fieldPosition="0">
        <references count="1">
          <reference field="4294967294" count="1">
            <x v="1"/>
          </reference>
        </references>
      </pivotArea>
    </format>
    <format dxfId="143">
      <pivotArea field="0" type="button" dataOnly="0" labelOnly="1" outline="0" axis="axisRow" fieldPosition="1"/>
    </format>
    <format dxfId="144">
      <pivotArea dataOnly="0" labelOnly="1" outline="0" fieldPosition="0">
        <references count="1">
          <reference field="4294967294" count="1">
            <x v="1"/>
          </reference>
        </references>
      </pivotArea>
    </format>
    <format dxfId="145">
      <pivotArea field="0" type="button" dataOnly="0" labelOnly="1" outline="0" axis="axisRow" fieldPosition="1"/>
    </format>
    <format dxfId="146">
      <pivotArea dataOnly="0" labelOnly="1" outline="0" fieldPosition="0">
        <references count="1">
          <reference field="4294967294" count="1">
            <x v="1"/>
          </reference>
        </references>
      </pivotArea>
    </format>
    <format dxfId="147">
      <pivotArea dataOnly="0" labelOnly="1" fieldPosition="0">
        <references count="1">
          <reference field="0" count="0"/>
        </references>
      </pivotArea>
    </format>
    <format dxfId="148">
      <pivotArea dataOnly="0" labelOnly="1" fieldPosition="0">
        <references count="1">
          <reference field="5" count="0"/>
        </references>
      </pivotArea>
    </format>
    <format dxfId="149">
      <pivotArea collapsedLevelsAreSubtotals="1" fieldPosition="0">
        <references count="1">
          <reference field="5" count="0"/>
        </references>
      </pivotArea>
    </format>
    <format dxfId="150">
      <pivotArea dataOnly="0" labelOnly="1" fieldPosition="0">
        <references count="1">
          <reference field="5" count="0"/>
        </references>
      </pivotArea>
    </format>
    <format dxfId="151">
      <pivotArea collapsedLevelsAreSubtotals="1" fieldPosition="0">
        <references count="3">
          <reference field="4294967294" count="1" selected="0">
            <x v="0"/>
          </reference>
          <reference field="0" count="1">
            <x v="10"/>
          </reference>
          <reference field="5" count="1" selected="0">
            <x v="1"/>
          </reference>
        </references>
      </pivotArea>
    </format>
    <format dxfId="152">
      <pivotArea collapsedLevelsAreSubtotals="1" fieldPosition="0">
        <references count="4">
          <reference field="4294967294" count="1" selected="0">
            <x v="0"/>
          </reference>
          <reference field="0" count="1" selected="0">
            <x v="10"/>
          </reference>
          <reference field="1" count="1">
            <x v="1"/>
          </reference>
          <reference field="5" count="1" selected="0">
            <x v="1"/>
          </reference>
        </references>
      </pivotArea>
    </format>
    <format dxfId="153">
      <pivotArea collapsedLevelsAreSubtotals="1" fieldPosition="0">
        <references count="3">
          <reference field="4294967294" count="1" selected="0">
            <x v="0"/>
          </reference>
          <reference field="0" count="1">
            <x v="11"/>
          </reference>
          <reference field="5" count="1" selected="0">
            <x v="1"/>
          </reference>
        </references>
      </pivotArea>
    </format>
    <format dxfId="154">
      <pivotArea collapsedLevelsAreSubtotals="1" fieldPosition="0">
        <references count="4">
          <reference field="4294967294" count="1" selected="0">
            <x v="0"/>
          </reference>
          <reference field="0" count="1" selected="0">
            <x v="11"/>
          </reference>
          <reference field="1" count="1">
            <x v="2"/>
          </reference>
          <reference field="5" count="1" selected="0">
            <x v="1"/>
          </reference>
        </references>
      </pivotArea>
    </format>
    <format dxfId="155">
      <pivotArea field="5" grandRow="1" outline="0" collapsedLevelsAreSubtotals="1" axis="axisRow" fieldPosition="0">
        <references count="1">
          <reference field="4294967294" count="1" selected="0">
            <x v="0"/>
          </reference>
        </references>
      </pivotArea>
    </format>
    <format dxfId="156">
      <pivotArea dataOnly="0" labelOnly="1" outline="0" fieldPosition="0">
        <references count="1">
          <reference field="4294967294" count="1">
            <x v="0"/>
          </reference>
        </references>
      </pivotArea>
    </format>
    <format dxfId="157">
      <pivotArea collapsedLevelsAreSubtotals="1" fieldPosition="0">
        <references count="2">
          <reference field="4294967294" count="1" selected="0">
            <x v="0"/>
          </reference>
          <reference field="5" count="1">
            <x v="1"/>
          </reference>
        </references>
      </pivotArea>
    </format>
    <format dxfId="158">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2" cacheId="76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M6:O11"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5">
        <item x="3"/>
        <item x="0"/>
        <item x="1"/>
        <item m="1" x="4"/>
        <item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9"/>
  </rowFields>
  <rowItems count="5">
    <i>
      <x/>
    </i>
    <i>
      <x v="1"/>
    </i>
    <i>
      <x v="2"/>
    </i>
    <i>
      <x v="4"/>
    </i>
    <i t="grand">
      <x/>
    </i>
  </rowItems>
  <colFields count="1">
    <field x="-2"/>
  </colFields>
  <colItems count="2">
    <i>
      <x/>
    </i>
    <i i="1">
      <x v="1"/>
    </i>
  </colItems>
  <dataFields count="2">
    <dataField name="Approved Classes" fld="24" subtotal="count" baseField="9" baseItem="0"/>
    <dataField name="Approved Salary" fld="24" baseField="0" baseItem="0"/>
  </dataFields>
  <formats count="49">
    <format dxfId="63">
      <pivotArea outline="0" collapsedLevelsAreSubtotals="1" fieldPosition="0"/>
    </format>
    <format dxfId="64">
      <pivotArea dataOnly="0" labelOnly="1" outline="0" axis="axisValues" fieldPosition="0"/>
    </format>
    <format dxfId="65">
      <pivotArea dataOnly="0" labelOnly="1" outline="0" axis="axisValues" fieldPosition="0"/>
    </format>
    <format dxfId="66">
      <pivotArea dataOnly="0" labelOnly="1" outline="0" axis="axisValues" fieldPosition="0"/>
    </format>
    <format dxfId="67">
      <pivotArea dataOnly="0" labelOnly="1" outline="0" axis="axisValues" fieldPosition="0"/>
    </format>
    <format dxfId="68">
      <pivotArea outline="0" collapsedLevelsAreSubtotals="1" fieldPosition="0"/>
    </format>
    <format dxfId="69">
      <pivotArea outline="0" collapsedLevelsAreSubtotals="1" fieldPosition="0"/>
    </format>
    <format dxfId="70">
      <pivotArea type="all" dataOnly="0" outline="0" fieldPosition="0"/>
    </format>
    <format dxfId="71">
      <pivotArea outline="0" collapsedLevelsAreSubtotals="1" fieldPosition="0"/>
    </format>
    <format dxfId="72">
      <pivotArea dataOnly="0" labelOnly="1" outline="0" axis="axisValues" fieldPosition="0"/>
    </format>
    <format dxfId="73">
      <pivotArea dataOnly="0" labelOnly="1" grandRow="1" outline="0" fieldPosition="0"/>
    </format>
    <format dxfId="74">
      <pivotArea dataOnly="0" labelOnly="1" outline="0" axis="axisValues" fieldPosition="0"/>
    </format>
    <format dxfId="75">
      <pivotArea type="all" dataOnly="0" outline="0" fieldPosition="0"/>
    </format>
    <format dxfId="76">
      <pivotArea outline="0" collapsedLevelsAreSubtotals="1" fieldPosition="0"/>
    </format>
    <format dxfId="77">
      <pivotArea dataOnly="0" labelOnly="1" outline="0" axis="axisValues" fieldPosition="0"/>
    </format>
    <format dxfId="78">
      <pivotArea dataOnly="0" labelOnly="1" grandRow="1" outline="0" fieldPosition="0"/>
    </format>
    <format dxfId="79">
      <pivotArea dataOnly="0" labelOnly="1" outline="0" axis="axisValues" fieldPosition="0"/>
    </format>
    <format dxfId="80">
      <pivotArea dataOnly="0" labelOnly="1" outline="0" axis="axisValues" fieldPosition="0"/>
    </format>
    <format dxfId="81">
      <pivotArea dataOnly="0" labelOnly="1" outline="0" axis="axisValues" fieldPosition="0"/>
    </format>
    <format dxfId="82">
      <pivotArea grandRow="1" outline="0" collapsedLevelsAreSubtotals="1" fieldPosition="0"/>
    </format>
    <format dxfId="83">
      <pivotArea dataOnly="0" labelOnly="1" grandRow="1" outline="0" fieldPosition="0"/>
    </format>
    <format dxfId="84">
      <pivotArea dataOnly="0" labelOnly="1" outline="0" axis="axisValues" fieldPosition="0"/>
    </format>
    <format dxfId="85">
      <pivotArea dataOnly="0" labelOnly="1" outline="0" axis="axisValues" fieldPosition="0"/>
    </format>
    <format dxfId="86">
      <pivotArea type="all" dataOnly="0" outline="0" fieldPosition="0"/>
    </format>
    <format dxfId="87">
      <pivotArea outline="0" collapsedLevelsAreSubtotals="1" fieldPosition="0"/>
    </format>
    <format dxfId="88">
      <pivotArea dataOnly="0" labelOnly="1" outline="0" axis="axisValues" fieldPosition="0"/>
    </format>
    <format dxfId="89">
      <pivotArea dataOnly="0" labelOnly="1" grandRow="1" outline="0" fieldPosition="0"/>
    </format>
    <format dxfId="90">
      <pivotArea dataOnly="0" labelOnly="1" outline="0" axis="axisValues" fieldPosition="0"/>
    </format>
    <format dxfId="91">
      <pivotArea field="9" type="button" dataOnly="0" labelOnly="1" outline="0" axis="axisRow" fieldPosition="0"/>
    </format>
    <format dxfId="92">
      <pivotArea field="9" type="button" dataOnly="0" labelOnly="1" outline="0" axis="axisRow" fieldPosition="0"/>
    </format>
    <format dxfId="93">
      <pivotArea dataOnly="0" labelOnly="1" outline="0" axis="axisValues" fieldPosition="0"/>
    </format>
    <format dxfId="94">
      <pivotArea dataOnly="0" labelOnly="1" outline="0" axis="axisValues" fieldPosition="0"/>
    </format>
    <format dxfId="95">
      <pivotArea field="9" type="button" dataOnly="0" labelOnly="1" outline="0" axis="axisRow" fieldPosition="0"/>
    </format>
    <format dxfId="96">
      <pivotArea dataOnly="0" labelOnly="1" outline="0" axis="axisValues" fieldPosition="0"/>
    </format>
    <format dxfId="97">
      <pivotArea dataOnly="0" labelOnly="1" outline="0" axis="axisValues" fieldPosition="0"/>
    </format>
    <format dxfId="98">
      <pivotArea field="9" type="button" dataOnly="0" labelOnly="1" outline="0" axis="axisRow" fieldPosition="0"/>
    </format>
    <format dxfId="99">
      <pivotArea dataOnly="0" labelOnly="1" outline="0" axis="axisValues" fieldPosition="0"/>
    </format>
    <format dxfId="100">
      <pivotArea dataOnly="0" labelOnly="1" outline="0" axis="axisValues" fieldPosition="0"/>
    </format>
    <format dxfId="101">
      <pivotArea field="9" type="button" dataOnly="0" labelOnly="1" outline="0" axis="axisRow" fieldPosition="0"/>
    </format>
    <format dxfId="102">
      <pivotArea collapsedLevelsAreSubtotals="1" fieldPosition="0">
        <references count="1">
          <reference field="9" count="0"/>
        </references>
      </pivotArea>
    </format>
    <format dxfId="103">
      <pivotArea dataOnly="0" labelOnly="1" fieldPosition="0">
        <references count="1">
          <reference field="9" count="0"/>
        </references>
      </pivotArea>
    </format>
    <format dxfId="104">
      <pivotArea dataOnly="0" labelOnly="1" outline="0" fieldPosition="0">
        <references count="1">
          <reference field="4294967294" count="1">
            <x v="1"/>
          </reference>
        </references>
      </pivotArea>
    </format>
    <format dxfId="105">
      <pivotArea dataOnly="0" labelOnly="1" outline="0" fieldPosition="0">
        <references count="1">
          <reference field="4294967294" count="1">
            <x v="1"/>
          </reference>
        </references>
      </pivotArea>
    </format>
    <format dxfId="106">
      <pivotArea dataOnly="0" labelOnly="1" outline="0" fieldPosition="0">
        <references count="1">
          <reference field="4294967294" count="1">
            <x v="1"/>
          </reference>
        </references>
      </pivotArea>
    </format>
    <format dxfId="107">
      <pivotArea outline="0" collapsedLevelsAreSubtotals="1" fieldPosition="0">
        <references count="1">
          <reference field="4294967294" count="1" selected="0">
            <x v="0"/>
          </reference>
        </references>
      </pivotArea>
    </format>
    <format dxfId="108">
      <pivotArea dataOnly="0" labelOnly="1" outline="0" fieldPosition="0">
        <references count="1">
          <reference field="4294967294" count="1">
            <x v="0"/>
          </reference>
        </references>
      </pivotArea>
    </format>
    <format dxfId="109">
      <pivotArea dataOnly="0" labelOnly="1" outline="0" fieldPosition="0">
        <references count="1">
          <reference field="4294967294" count="1">
            <x v="0"/>
          </reference>
        </references>
      </pivotArea>
    </format>
    <format dxfId="110">
      <pivotArea dataOnly="0" labelOnly="1" outline="0" fieldPosition="0">
        <references count="1">
          <reference field="4294967294" count="1">
            <x v="0"/>
          </reference>
        </references>
      </pivotArea>
    </format>
    <format dxfId="111">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76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M71:N76"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sortType="ascending" defaultSubtotal="0">
      <items count="5">
        <item m="1" x="4"/>
        <item x="0"/>
        <item x="1"/>
        <item x="2"/>
        <item x="3"/>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9"/>
  </rowFields>
  <rowItems count="5">
    <i>
      <x v="1"/>
    </i>
    <i>
      <x v="2"/>
    </i>
    <i>
      <x v="3"/>
    </i>
    <i>
      <x v="4"/>
    </i>
    <i t="grand">
      <x/>
    </i>
  </rowItems>
  <colItems count="1">
    <i/>
  </colItems>
  <dataFields count="1">
    <dataField name="Actual Salaries" fld="29" baseField="9" baseItem="0"/>
  </dataFields>
  <formats count="54">
    <format dxfId="496">
      <pivotArea outline="0" collapsedLevelsAreSubtotals="1" fieldPosition="0"/>
    </format>
    <format dxfId="497">
      <pivotArea dataOnly="0" labelOnly="1" outline="0" axis="axisValues" fieldPosition="0"/>
    </format>
    <format dxfId="498">
      <pivotArea dataOnly="0" labelOnly="1" outline="0" axis="axisValues" fieldPosition="0"/>
    </format>
    <format dxfId="499">
      <pivotArea dataOnly="0" labelOnly="1" outline="0" axis="axisValues" fieldPosition="0"/>
    </format>
    <format dxfId="500">
      <pivotArea dataOnly="0" labelOnly="1" outline="0" axis="axisValues" fieldPosition="0"/>
    </format>
    <format dxfId="501">
      <pivotArea outline="0" collapsedLevelsAreSubtotals="1" fieldPosition="0"/>
    </format>
    <format dxfId="502">
      <pivotArea outline="0" collapsedLevelsAreSubtotals="1" fieldPosition="0"/>
    </format>
    <format dxfId="503">
      <pivotArea type="all" dataOnly="0" outline="0" fieldPosition="0"/>
    </format>
    <format dxfId="504">
      <pivotArea outline="0" collapsedLevelsAreSubtotals="1" fieldPosition="0"/>
    </format>
    <format dxfId="505">
      <pivotArea dataOnly="0" labelOnly="1" outline="0" axis="axisValues" fieldPosition="0"/>
    </format>
    <format dxfId="506">
      <pivotArea dataOnly="0" labelOnly="1" grandRow="1" outline="0" fieldPosition="0"/>
    </format>
    <format dxfId="507">
      <pivotArea dataOnly="0" labelOnly="1" outline="0" axis="axisValues" fieldPosition="0"/>
    </format>
    <format dxfId="508">
      <pivotArea type="all" dataOnly="0" outline="0" fieldPosition="0"/>
    </format>
    <format dxfId="509">
      <pivotArea outline="0" collapsedLevelsAreSubtotals="1" fieldPosition="0"/>
    </format>
    <format dxfId="510">
      <pivotArea dataOnly="0" labelOnly="1" outline="0" axis="axisValues" fieldPosition="0"/>
    </format>
    <format dxfId="511">
      <pivotArea dataOnly="0" labelOnly="1" grandRow="1" outline="0" fieldPosition="0"/>
    </format>
    <format dxfId="512">
      <pivotArea dataOnly="0" labelOnly="1" outline="0" axis="axisValues" fieldPosition="0"/>
    </format>
    <format dxfId="513">
      <pivotArea dataOnly="0" labelOnly="1" outline="0" axis="axisValues" fieldPosition="0"/>
    </format>
    <format dxfId="514">
      <pivotArea dataOnly="0" labelOnly="1" outline="0" axis="axisValues" fieldPosition="0"/>
    </format>
    <format dxfId="515">
      <pivotArea grandRow="1" outline="0" collapsedLevelsAreSubtotals="1" fieldPosition="0"/>
    </format>
    <format dxfId="516">
      <pivotArea dataOnly="0" labelOnly="1" grandRow="1" outline="0" fieldPosition="0"/>
    </format>
    <format dxfId="517">
      <pivotArea dataOnly="0" labelOnly="1" outline="0" axis="axisValues" fieldPosition="0"/>
    </format>
    <format dxfId="518">
      <pivotArea dataOnly="0" labelOnly="1" outline="0" axis="axisValues" fieldPosition="0"/>
    </format>
    <format dxfId="519">
      <pivotArea type="all" dataOnly="0" outline="0" fieldPosition="0"/>
    </format>
    <format dxfId="520">
      <pivotArea outline="0" collapsedLevelsAreSubtotals="1" fieldPosition="0"/>
    </format>
    <format dxfId="521">
      <pivotArea dataOnly="0" labelOnly="1" outline="0" axis="axisValues" fieldPosition="0"/>
    </format>
    <format dxfId="522">
      <pivotArea dataOnly="0" labelOnly="1" grandRow="1" outline="0" fieldPosition="0"/>
    </format>
    <format dxfId="523">
      <pivotArea dataOnly="0" labelOnly="1" outline="0" axis="axisValues" fieldPosition="0"/>
    </format>
    <format dxfId="524">
      <pivotArea field="9" type="button" dataOnly="0" labelOnly="1" outline="0" axis="axisRow" fieldPosition="0"/>
    </format>
    <format dxfId="525">
      <pivotArea field="9" type="button" dataOnly="0" labelOnly="1" outline="0" axis="axisRow" fieldPosition="0"/>
    </format>
    <format dxfId="526">
      <pivotArea dataOnly="0" labelOnly="1" outline="0" axis="axisValues" fieldPosition="0"/>
    </format>
    <format dxfId="527">
      <pivotArea dataOnly="0" labelOnly="1" outline="0" axis="axisValues" fieldPosition="0"/>
    </format>
    <format dxfId="528">
      <pivotArea field="9" type="button" dataOnly="0" labelOnly="1" outline="0" axis="axisRow" fieldPosition="0"/>
    </format>
    <format dxfId="529">
      <pivotArea dataOnly="0" labelOnly="1" outline="0" axis="axisValues" fieldPosition="0"/>
    </format>
    <format dxfId="530">
      <pivotArea dataOnly="0" labelOnly="1" outline="0" axis="axisValues" fieldPosition="0"/>
    </format>
    <format dxfId="531">
      <pivotArea field="9" type="button" dataOnly="0" labelOnly="1" outline="0" axis="axisRow" fieldPosition="0"/>
    </format>
    <format dxfId="532">
      <pivotArea dataOnly="0" labelOnly="1" outline="0" axis="axisValues" fieldPosition="0"/>
    </format>
    <format dxfId="533">
      <pivotArea dataOnly="0" labelOnly="1" outline="0" axis="axisValues" fieldPosition="0"/>
    </format>
    <format dxfId="534">
      <pivotArea field="9" type="button" dataOnly="0" labelOnly="1" outline="0" axis="axisRow" fieldPosition="0"/>
    </format>
    <format dxfId="535">
      <pivotArea dataOnly="0" labelOnly="1" fieldPosition="0">
        <references count="1">
          <reference field="9" count="0"/>
        </references>
      </pivotArea>
    </format>
    <format dxfId="536">
      <pivotArea dataOnly="0" labelOnly="1" fieldPosition="0">
        <references count="1">
          <reference field="9" count="0"/>
        </references>
      </pivotArea>
    </format>
    <format dxfId="537">
      <pivotArea dataOnly="0" labelOnly="1" fieldPosition="0">
        <references count="1">
          <reference field="9" count="0"/>
        </references>
      </pivotArea>
    </format>
    <format dxfId="538">
      <pivotArea dataOnly="0" labelOnly="1" grandRow="1" outline="0" fieldPosition="0"/>
    </format>
    <format dxfId="539">
      <pivotArea field="9" type="button" dataOnly="0" labelOnly="1" outline="0" axis="axisRow" fieldPosition="0"/>
    </format>
    <format dxfId="540">
      <pivotArea dataOnly="0" labelOnly="1" outline="0" axis="axisValues" fieldPosition="0"/>
    </format>
    <format dxfId="541">
      <pivotArea dataOnly="0" labelOnly="1" outline="0" axis="axisValues" fieldPosition="0"/>
    </format>
    <format dxfId="542">
      <pivotArea dataOnly="0" grandRow="1" fieldPosition="0"/>
    </format>
    <format dxfId="543">
      <pivotArea grandRow="1" outline="0" collapsedLevelsAreSubtotals="1" fieldPosition="0"/>
    </format>
    <format dxfId="544">
      <pivotArea dataOnly="0" labelOnly="1" grandRow="1" outline="0" fieldPosition="0"/>
    </format>
    <format dxfId="545">
      <pivotArea field="9" type="button" dataOnly="0" labelOnly="1" outline="0" axis="axisRow" fieldPosition="0"/>
    </format>
    <format dxfId="546">
      <pivotArea dataOnly="0" labelOnly="1" outline="0" axis="axisValues" fieldPosition="0"/>
    </format>
    <format dxfId="547">
      <pivotArea dataOnly="0" labelOnly="1" outline="0" axis="axisValues" fieldPosition="0"/>
    </format>
    <format dxfId="548">
      <pivotArea outline="0" collapsedLevelsAreSubtotals="1" fieldPosition="0"/>
    </format>
    <format dxfId="54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5" cacheId="76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Approved Index">
  <location ref="M88:N90"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axis="axisRow" showAll="0" defaultSubtotal="0">
      <items count="1">
        <item x="0"/>
      </items>
    </pivotField>
    <pivotField showAll="0" defaultSubtotal="0"/>
    <pivotField showAll="0" defaultSubtotal="0"/>
  </pivotFields>
  <rowFields count="1">
    <field x="31"/>
  </rowFields>
  <rowItems count="2">
    <i>
      <x/>
    </i>
    <i t="grand">
      <x/>
    </i>
  </rowItems>
  <colItems count="1">
    <i/>
  </colItems>
  <dataFields count="1">
    <dataField name="Actual Salaries" fld="29" baseField="26" baseItem="0"/>
  </dataFields>
  <formats count="45">
    <format dxfId="451">
      <pivotArea outline="0" collapsedLevelsAreSubtotals="1" fieldPosition="0"/>
    </format>
    <format dxfId="452">
      <pivotArea outline="0" collapsedLevelsAreSubtotals="1" fieldPosition="0"/>
    </format>
    <format dxfId="453">
      <pivotArea outline="0" collapsedLevelsAreSubtotals="1" fieldPosition="0"/>
    </format>
    <format dxfId="454">
      <pivotArea type="all" dataOnly="0" outline="0" fieldPosition="0"/>
    </format>
    <format dxfId="455">
      <pivotArea outline="0" collapsedLevelsAreSubtotals="1" fieldPosition="0"/>
    </format>
    <format dxfId="456">
      <pivotArea dataOnly="0" labelOnly="1" outline="0" axis="axisValues" fieldPosition="0"/>
    </format>
    <format dxfId="457">
      <pivotArea dataOnly="0" labelOnly="1" grandRow="1" outline="0" fieldPosition="0"/>
    </format>
    <format dxfId="458">
      <pivotArea dataOnly="0" labelOnly="1" outline="0" axis="axisValues" fieldPosition="0"/>
    </format>
    <format dxfId="459">
      <pivotArea type="all" dataOnly="0" outline="0" fieldPosition="0"/>
    </format>
    <format dxfId="460">
      <pivotArea outline="0" collapsedLevelsAreSubtotals="1" fieldPosition="0"/>
    </format>
    <format dxfId="461">
      <pivotArea dataOnly="0" labelOnly="1" outline="0" axis="axisValues" fieldPosition="0"/>
    </format>
    <format dxfId="462">
      <pivotArea dataOnly="0" labelOnly="1" grandRow="1" outline="0" fieldPosition="0"/>
    </format>
    <format dxfId="463">
      <pivotArea dataOnly="0" labelOnly="1" outline="0" axis="axisValues" fieldPosition="0"/>
    </format>
    <format dxfId="464">
      <pivotArea dataOnly="0" labelOnly="1" outline="0" axis="axisValues" fieldPosition="0"/>
    </format>
    <format dxfId="465">
      <pivotArea dataOnly="0" labelOnly="1" outline="0" axis="axisValues" fieldPosition="0"/>
    </format>
    <format dxfId="466">
      <pivotArea dataOnly="0" labelOnly="1" outline="0" axis="axisValues" fieldPosition="0"/>
    </format>
    <format dxfId="467">
      <pivotArea dataOnly="0" labelOnly="1" outline="0" axis="axisValues" fieldPosition="0"/>
    </format>
    <format dxfId="468">
      <pivotArea dataOnly="0" labelOnly="1" outline="0" axis="axisValues" fieldPosition="0"/>
    </format>
    <format dxfId="469">
      <pivotArea dataOnly="0" labelOnly="1" outline="0" axis="axisValues" fieldPosition="0"/>
    </format>
    <format dxfId="470">
      <pivotArea dataOnly="0" labelOnly="1" outline="0" axis="axisValues" fieldPosition="0"/>
    </format>
    <format dxfId="471">
      <pivotArea dataOnly="0" labelOnly="1" outline="0" axis="axisValues" fieldPosition="0"/>
    </format>
    <format dxfId="472">
      <pivotArea dataOnly="0" labelOnly="1" outline="0" axis="axisValues" fieldPosition="0"/>
    </format>
    <format dxfId="473">
      <pivotArea dataOnly="0" labelOnly="1" outline="0" axis="axisValues" fieldPosition="0"/>
    </format>
    <format dxfId="474">
      <pivotArea grandRow="1" outline="0" collapsedLevelsAreSubtotals="1" fieldPosition="0"/>
    </format>
    <format dxfId="475">
      <pivotArea dataOnly="0" labelOnly="1" grandRow="1" outline="0" fieldPosition="0"/>
    </format>
    <format dxfId="476">
      <pivotArea dataOnly="0" labelOnly="1" outline="0" axis="axisValues" fieldPosition="0"/>
    </format>
    <format dxfId="477">
      <pivotArea dataOnly="0" labelOnly="1" outline="0" axis="axisValues" fieldPosition="0"/>
    </format>
    <format dxfId="478">
      <pivotArea type="all" dataOnly="0" outline="0" fieldPosition="0"/>
    </format>
    <format dxfId="479">
      <pivotArea outline="0" collapsedLevelsAreSubtotals="1" fieldPosition="0"/>
    </format>
    <format dxfId="480">
      <pivotArea dataOnly="0" labelOnly="1" outline="0" axis="axisValues" fieldPosition="0"/>
    </format>
    <format dxfId="481">
      <pivotArea dataOnly="0" labelOnly="1" grandRow="1" outline="0" fieldPosition="0"/>
    </format>
    <format dxfId="482">
      <pivotArea dataOnly="0" labelOnly="1" outline="0" axis="axisValues" fieldPosition="0"/>
    </format>
    <format dxfId="483">
      <pivotArea dataOnly="0" labelOnly="1" outline="0" axis="axisValues" fieldPosition="0"/>
    </format>
    <format dxfId="484">
      <pivotArea dataOnly="0" labelOnly="1" outline="0" axis="axisValues" fieldPosition="0"/>
    </format>
    <format dxfId="485">
      <pivotArea dataOnly="0" labelOnly="1" outline="0" axis="axisValues" fieldPosition="0"/>
    </format>
    <format dxfId="486">
      <pivotArea dataOnly="0" labelOnly="1" outline="0" axis="axisValues" fieldPosition="0"/>
    </format>
    <format dxfId="487">
      <pivotArea dataOnly="0" labelOnly="1" outline="0" axis="axisValues" fieldPosition="0"/>
    </format>
    <format dxfId="488">
      <pivotArea dataOnly="0" labelOnly="1" outline="0" axis="axisValues" fieldPosition="0"/>
    </format>
    <format dxfId="489">
      <pivotArea dataOnly="0" labelOnly="1" outline="0" axis="axisValues" fieldPosition="0"/>
    </format>
    <format dxfId="490">
      <pivotArea dataOnly="0" labelOnly="1" outline="0" axis="axisValues" fieldPosition="0"/>
    </format>
    <format dxfId="491">
      <pivotArea grandRow="1" outline="0" collapsedLevelsAreSubtotals="1" fieldPosition="0"/>
    </format>
    <format dxfId="492">
      <pivotArea dataOnly="0" labelOnly="1" grandRow="1" outline="0" fieldPosition="0"/>
    </format>
    <format dxfId="493">
      <pivotArea field="31" type="button" dataOnly="0" labelOnly="1" outline="0" axis="axisRow" fieldPosition="0"/>
    </format>
    <format dxfId="494">
      <pivotArea outline="0" collapsedLevelsAreSubtotals="1" fieldPosition="0"/>
    </format>
    <format dxfId="49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7" cacheId="76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M15:O19"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2"/>
        <item x="1"/>
        <item x="0"/>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6"/>
  </rowFields>
  <rowItems count="4">
    <i>
      <x/>
    </i>
    <i>
      <x v="1"/>
    </i>
    <i>
      <x v="2"/>
    </i>
    <i t="grand">
      <x/>
    </i>
  </rowItems>
  <colFields count="1">
    <field x="-2"/>
  </colFields>
  <colItems count="2">
    <i>
      <x/>
    </i>
    <i i="1">
      <x v="1"/>
    </i>
  </colItems>
  <dataFields count="2">
    <dataField name="Approved Classes" fld="24" subtotal="count" baseField="16" baseItem="0"/>
    <dataField name="Approved Salary" fld="24" baseField="0" baseItem="0" numFmtId="164"/>
  </dataFields>
  <formats count="60">
    <format dxfId="391">
      <pivotArea outline="0" collapsedLevelsAreSubtotals="1" fieldPosition="0"/>
    </format>
    <format dxfId="392">
      <pivotArea outline="0" collapsedLevelsAreSubtotals="1" fieldPosition="0"/>
    </format>
    <format dxfId="393">
      <pivotArea outline="0" collapsedLevelsAreSubtotals="1" fieldPosition="0"/>
    </format>
    <format dxfId="394">
      <pivotArea type="all" dataOnly="0" outline="0" fieldPosition="0"/>
    </format>
    <format dxfId="395">
      <pivotArea outline="0" collapsedLevelsAreSubtotals="1" fieldPosition="0"/>
    </format>
    <format dxfId="396">
      <pivotArea dataOnly="0" labelOnly="1" outline="0" axis="axisValues" fieldPosition="0"/>
    </format>
    <format dxfId="397">
      <pivotArea dataOnly="0" labelOnly="1" grandRow="1" outline="0" fieldPosition="0"/>
    </format>
    <format dxfId="398">
      <pivotArea dataOnly="0" labelOnly="1" outline="0" axis="axisValues" fieldPosition="0"/>
    </format>
    <format dxfId="399">
      <pivotArea type="all" dataOnly="0" outline="0" fieldPosition="0"/>
    </format>
    <format dxfId="400">
      <pivotArea outline="0" collapsedLevelsAreSubtotals="1" fieldPosition="0"/>
    </format>
    <format dxfId="401">
      <pivotArea dataOnly="0" labelOnly="1" outline="0" axis="axisValues" fieldPosition="0"/>
    </format>
    <format dxfId="402">
      <pivotArea dataOnly="0" labelOnly="1" grandRow="1" outline="0" fieldPosition="0"/>
    </format>
    <format dxfId="403">
      <pivotArea dataOnly="0" labelOnly="1" outline="0" axis="axisValues" fieldPosition="0"/>
    </format>
    <format dxfId="404">
      <pivotArea dataOnly="0" labelOnly="1" outline="0" axis="axisValues" fieldPosition="0"/>
    </format>
    <format dxfId="405">
      <pivotArea dataOnly="0" labelOnly="1" outline="0" axis="axisValues" fieldPosition="0"/>
    </format>
    <format dxfId="406">
      <pivotArea dataOnly="0" labelOnly="1" outline="0" axis="axisValues" fieldPosition="0"/>
    </format>
    <format dxfId="407">
      <pivotArea dataOnly="0" labelOnly="1" outline="0" axis="axisValues" fieldPosition="0"/>
    </format>
    <format dxfId="408">
      <pivotArea dataOnly="0" labelOnly="1" outline="0" axis="axisValues" fieldPosition="0"/>
    </format>
    <format dxfId="409">
      <pivotArea dataOnly="0" labelOnly="1" outline="0" axis="axisValues" fieldPosition="0"/>
    </format>
    <format dxfId="410">
      <pivotArea dataOnly="0" labelOnly="1" outline="0" axis="axisValues" fieldPosition="0"/>
    </format>
    <format dxfId="411">
      <pivotArea dataOnly="0" labelOnly="1" outline="0" axis="axisValues" fieldPosition="0"/>
    </format>
    <format dxfId="412">
      <pivotArea dataOnly="0" labelOnly="1" outline="0" axis="axisValues" fieldPosition="0"/>
    </format>
    <format dxfId="413">
      <pivotArea dataOnly="0" labelOnly="1" outline="0" axis="axisValues" fieldPosition="0"/>
    </format>
    <format dxfId="414">
      <pivotArea grandRow="1" outline="0" collapsedLevelsAreSubtotals="1" fieldPosition="0"/>
    </format>
    <format dxfId="415">
      <pivotArea dataOnly="0" labelOnly="1" grandRow="1" outline="0" fieldPosition="0"/>
    </format>
    <format dxfId="416">
      <pivotArea dataOnly="0" labelOnly="1" outline="0" fieldPosition="0">
        <references count="1">
          <reference field="4294967294" count="1">
            <x v="1"/>
          </reference>
        </references>
      </pivotArea>
    </format>
    <format dxfId="417">
      <pivotArea dataOnly="0" labelOnly="1" outline="0" fieldPosition="0">
        <references count="1">
          <reference field="4294967294" count="1">
            <x v="1"/>
          </reference>
        </references>
      </pivotArea>
    </format>
    <format dxfId="418">
      <pivotArea dataOnly="0" labelOnly="1" outline="0" fieldPosition="0">
        <references count="1">
          <reference field="4294967294" count="1">
            <x v="1"/>
          </reference>
        </references>
      </pivotArea>
    </format>
    <format dxfId="419">
      <pivotArea dataOnly="0" labelOnly="1" outline="0" fieldPosition="0">
        <references count="1">
          <reference field="4294967294" count="1">
            <x v="1"/>
          </reference>
        </references>
      </pivotArea>
    </format>
    <format dxfId="420">
      <pivotArea dataOnly="0" labelOnly="1" outline="0" fieldPosition="0">
        <references count="1">
          <reference field="4294967294" count="1">
            <x v="1"/>
          </reference>
        </references>
      </pivotArea>
    </format>
    <format dxfId="421">
      <pivotArea dataOnly="0" labelOnly="1" outline="0" fieldPosition="0">
        <references count="1">
          <reference field="4294967294" count="1">
            <x v="1"/>
          </reference>
        </references>
      </pivotArea>
    </format>
    <format dxfId="422">
      <pivotArea dataOnly="0" labelOnly="1" grandRow="1" outline="0" fieldPosition="0"/>
    </format>
    <format dxfId="423">
      <pivotArea outline="0" collapsedLevelsAreSubtotals="1" fieldPosition="0">
        <references count="1">
          <reference field="4294967294" count="1" selected="0">
            <x v="1"/>
          </reference>
        </references>
      </pivotArea>
    </format>
    <format dxfId="424">
      <pivotArea dataOnly="0" labelOnly="1" outline="0" fieldPosition="0">
        <references count="1">
          <reference field="4294967294" count="1">
            <x v="1"/>
          </reference>
        </references>
      </pivotArea>
    </format>
    <format dxfId="425">
      <pivotArea outline="0" collapsedLevelsAreSubtotals="1" fieldPosition="0">
        <references count="1">
          <reference field="4294967294" count="1" selected="0">
            <x v="1"/>
          </reference>
        </references>
      </pivotArea>
    </format>
    <format dxfId="426">
      <pivotArea dataOnly="0" labelOnly="1" outline="0" fieldPosition="0">
        <references count="1">
          <reference field="4294967294" count="1">
            <x v="1"/>
          </reference>
        </references>
      </pivotArea>
    </format>
    <format dxfId="427">
      <pivotArea field="16" type="button" dataOnly="0" labelOnly="1" outline="0" axis="axisRow" fieldPosition="0"/>
    </format>
    <format dxfId="428">
      <pivotArea field="16" type="button" dataOnly="0" labelOnly="1" outline="0" axis="axisRow" fieldPosition="0"/>
    </format>
    <format dxfId="429">
      <pivotArea field="16" type="button" dataOnly="0" labelOnly="1" outline="0" axis="axisRow" fieldPosition="0"/>
    </format>
    <format dxfId="430">
      <pivotArea field="16" type="button" dataOnly="0" labelOnly="1" outline="0" axis="axisRow" fieldPosition="0"/>
    </format>
    <format dxfId="431">
      <pivotArea dataOnly="0" labelOnly="1" outline="0" fieldPosition="0">
        <references count="1">
          <reference field="4294967294" count="1">
            <x v="1"/>
          </reference>
        </references>
      </pivotArea>
    </format>
    <format dxfId="432">
      <pivotArea field="16" type="button" dataOnly="0" labelOnly="1" outline="0" axis="axisRow" fieldPosition="0"/>
    </format>
    <format dxfId="433">
      <pivotArea dataOnly="0" labelOnly="1" outline="0" fieldPosition="0">
        <references count="1">
          <reference field="4294967294" count="1">
            <x v="1"/>
          </reference>
        </references>
      </pivotArea>
    </format>
    <format dxfId="434">
      <pivotArea field="16" type="button" dataOnly="0" labelOnly="1" outline="0" axis="axisRow" fieldPosition="0"/>
    </format>
    <format dxfId="435">
      <pivotArea dataOnly="0" labelOnly="1" outline="0" fieldPosition="0">
        <references count="1">
          <reference field="4294967294" count="1">
            <x v="1"/>
          </reference>
        </references>
      </pivotArea>
    </format>
    <format dxfId="436">
      <pivotArea field="16" type="button" dataOnly="0" labelOnly="1" outline="0" axis="axisRow" fieldPosition="0"/>
    </format>
    <format dxfId="437">
      <pivotArea dataOnly="0" labelOnly="1" outline="0" fieldPosition="0">
        <references count="1">
          <reference field="4294967294" count="1">
            <x v="1"/>
          </reference>
        </references>
      </pivotArea>
    </format>
    <format dxfId="438">
      <pivotArea field="16" type="button" dataOnly="0" labelOnly="1" outline="0" axis="axisRow" fieldPosition="0"/>
    </format>
    <format dxfId="439">
      <pivotArea dataOnly="0" labelOnly="1" fieldPosition="0">
        <references count="1">
          <reference field="16" count="0"/>
        </references>
      </pivotArea>
    </format>
    <format dxfId="440">
      <pivotArea dataOnly="0" labelOnly="1" fieldPosition="0">
        <references count="1">
          <reference field="16" count="0"/>
        </references>
      </pivotArea>
    </format>
    <format dxfId="441">
      <pivotArea collapsedLevelsAreSubtotals="1" fieldPosition="0">
        <references count="1">
          <reference field="16" count="0"/>
        </references>
      </pivotArea>
    </format>
    <format dxfId="442">
      <pivotArea dataOnly="0" labelOnly="1" fieldPosition="0">
        <references count="1">
          <reference field="16" count="0"/>
        </references>
      </pivotArea>
    </format>
    <format dxfId="443">
      <pivotArea outline="0" collapsedLevelsAreSubtotals="1" fieldPosition="0">
        <references count="1">
          <reference field="4294967294" count="1" selected="0">
            <x v="0"/>
          </reference>
        </references>
      </pivotArea>
    </format>
    <format dxfId="444">
      <pivotArea dataOnly="0" labelOnly="1" outline="0" fieldPosition="0">
        <references count="1">
          <reference field="4294967294" count="1">
            <x v="0"/>
          </reference>
        </references>
      </pivotArea>
    </format>
    <format dxfId="445">
      <pivotArea dataOnly="0" labelOnly="1" outline="0" fieldPosition="0">
        <references count="1">
          <reference field="4294967294" count="1">
            <x v="0"/>
          </reference>
        </references>
      </pivotArea>
    </format>
    <format dxfId="446">
      <pivotArea dataOnly="0" labelOnly="1" outline="0" fieldPosition="0">
        <references count="1">
          <reference field="4294967294" count="1">
            <x v="0"/>
          </reference>
        </references>
      </pivotArea>
    </format>
    <format dxfId="447">
      <pivotArea dataOnly="0" labelOnly="1" outline="0" fieldPosition="0">
        <references count="1">
          <reference field="4294967294" count="1">
            <x v="0"/>
          </reference>
        </references>
      </pivotArea>
    </format>
    <format dxfId="448">
      <pivotArea dataOnly="0" labelOnly="1" outline="0" fieldPosition="0">
        <references count="1">
          <reference field="4294967294" count="1">
            <x v="0"/>
          </reference>
        </references>
      </pivotArea>
    </format>
    <format dxfId="449">
      <pivotArea collapsedLevelsAreSubtotals="1" fieldPosition="0">
        <references count="2">
          <reference field="4294967294" count="1" selected="0">
            <x v="0"/>
          </reference>
          <reference field="16" count="2">
            <x v="1"/>
            <x v="2"/>
          </reference>
        </references>
      </pivotArea>
    </format>
    <format dxfId="450">
      <pivotArea field="16"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76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Employee Category">
  <location ref="R71:S84" firstHeaderRow="1" firstDataRow="1" firstDataCol="1"/>
  <pivotFields count="34">
    <pivotField axis="axisRow" showAll="0">
      <items count="21">
        <item m="1" x="11"/>
        <item m="1" x="17"/>
        <item m="1" x="8"/>
        <item m="1" x="13"/>
        <item m="1" x="7"/>
        <item m="1" x="19"/>
        <item m="1" x="12"/>
        <item m="1" x="10"/>
        <item m="1" x="9"/>
        <item sd="0" x="6"/>
        <item m="1" x="18"/>
        <item m="1" x="16"/>
        <item m="1" x="14"/>
        <item x="0"/>
        <item x="1"/>
        <item x="2"/>
        <item x="3"/>
        <item x="4"/>
        <item m="1" x="15"/>
        <item x="5"/>
        <item t="default"/>
      </items>
    </pivotField>
    <pivotField axis="axisRow" showAll="0">
      <items count="12">
        <item x="5"/>
        <item m="1" x="9"/>
        <item m="1" x="10"/>
        <item m="1" x="6"/>
        <item m="1" x="8"/>
        <item x="0"/>
        <item x="1"/>
        <item x="2"/>
        <item x="3"/>
        <item x="4"/>
        <item m="1" x="7"/>
        <item t="default"/>
      </items>
    </pivotField>
    <pivotField showAll="0"/>
    <pivotField showAll="0"/>
    <pivotField showAll="0"/>
    <pivotField axis="axisRow" showAll="0" defaultSubtotal="0">
      <items count="4">
        <item sd="0" m="1" x="3"/>
        <item sd="0" x="1"/>
        <item x="0"/>
        <item m="1" x="2"/>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3">
    <field x="5"/>
    <field x="0"/>
    <field x="1"/>
  </rowFields>
  <rowItems count="13">
    <i>
      <x v="1"/>
    </i>
    <i>
      <x v="2"/>
    </i>
    <i r="1">
      <x v="13"/>
    </i>
    <i r="2">
      <x v="5"/>
    </i>
    <i r="1">
      <x v="14"/>
    </i>
    <i r="2">
      <x v="6"/>
    </i>
    <i r="1">
      <x v="15"/>
    </i>
    <i r="2">
      <x v="7"/>
    </i>
    <i r="1">
      <x v="16"/>
    </i>
    <i r="2">
      <x v="8"/>
    </i>
    <i r="1">
      <x v="17"/>
    </i>
    <i r="2">
      <x v="9"/>
    </i>
    <i t="grand">
      <x/>
    </i>
  </rowItems>
  <colItems count="1">
    <i/>
  </colItems>
  <dataFields count="1">
    <dataField name="Actual Salaries" fld="29" baseField="5" baseItem="0"/>
  </dataFields>
  <formats count="44">
    <format dxfId="347">
      <pivotArea outline="0" collapsedLevelsAreSubtotals="1" fieldPosition="0"/>
    </format>
    <format dxfId="348">
      <pivotArea outline="0" collapsedLevelsAreSubtotals="1" fieldPosition="0"/>
    </format>
    <format dxfId="349">
      <pivotArea outline="0" collapsedLevelsAreSubtotals="1" fieldPosition="0"/>
    </format>
    <format dxfId="350">
      <pivotArea type="all" dataOnly="0" outline="0" fieldPosition="0"/>
    </format>
    <format dxfId="351">
      <pivotArea outline="0" collapsedLevelsAreSubtotals="1" fieldPosition="0"/>
    </format>
    <format dxfId="352">
      <pivotArea dataOnly="0" labelOnly="1" outline="0" axis="axisValues" fieldPosition="0"/>
    </format>
    <format dxfId="353">
      <pivotArea dataOnly="0" labelOnly="1" grandRow="1" outline="0" fieldPosition="0"/>
    </format>
    <format dxfId="354">
      <pivotArea dataOnly="0" labelOnly="1" outline="0" axis="axisValues" fieldPosition="0"/>
    </format>
    <format dxfId="355">
      <pivotArea type="all" dataOnly="0" outline="0" fieldPosition="0"/>
    </format>
    <format dxfId="356">
      <pivotArea outline="0" collapsedLevelsAreSubtotals="1" fieldPosition="0"/>
    </format>
    <format dxfId="357">
      <pivotArea dataOnly="0" labelOnly="1" outline="0" axis="axisValues" fieldPosition="0"/>
    </format>
    <format dxfId="358">
      <pivotArea dataOnly="0" labelOnly="1" grandRow="1" outline="0" fieldPosition="0"/>
    </format>
    <format dxfId="359">
      <pivotArea dataOnly="0" labelOnly="1" outline="0" axis="axisValues" fieldPosition="0"/>
    </format>
    <format dxfId="360">
      <pivotArea dataOnly="0" labelOnly="1" outline="0" axis="axisValues" fieldPosition="0"/>
    </format>
    <format dxfId="361">
      <pivotArea dataOnly="0" labelOnly="1" outline="0" axis="axisValues" fieldPosition="0"/>
    </format>
    <format dxfId="362">
      <pivotArea dataOnly="0" labelOnly="1" outline="0" axis="axisValues" fieldPosition="0"/>
    </format>
    <format dxfId="363">
      <pivotArea dataOnly="0" labelOnly="1" outline="0" axis="axisValues" fieldPosition="0"/>
    </format>
    <format dxfId="364">
      <pivotArea dataOnly="0" labelOnly="1" outline="0" axis="axisValues" fieldPosition="0"/>
    </format>
    <format dxfId="365">
      <pivotArea dataOnly="0" labelOnly="1" outline="0" axis="axisValues" fieldPosition="0"/>
    </format>
    <format dxfId="366">
      <pivotArea grandRow="1" outline="0" collapsedLevelsAreSubtotals="1" fieldPosition="0"/>
    </format>
    <format dxfId="367">
      <pivotArea dataOnly="0" labelOnly="1" grandRow="1" outline="0" fieldPosition="0"/>
    </format>
    <format dxfId="368">
      <pivotArea dataOnly="0" labelOnly="1" outline="0" axis="axisValues" fieldPosition="0"/>
    </format>
    <format dxfId="369">
      <pivotArea dataOnly="0" labelOnly="1" outline="0" axis="axisValues" fieldPosition="0"/>
    </format>
    <format dxfId="370">
      <pivotArea type="all" dataOnly="0" outline="0" fieldPosition="0"/>
    </format>
    <format dxfId="371">
      <pivotArea outline="0" collapsedLevelsAreSubtotals="1" fieldPosition="0"/>
    </format>
    <format dxfId="372">
      <pivotArea dataOnly="0" labelOnly="1" outline="0" axis="axisValues" fieldPosition="0"/>
    </format>
    <format dxfId="373">
      <pivotArea dataOnly="0" labelOnly="1" grandRow="1" outline="0" fieldPosition="0"/>
    </format>
    <format dxfId="374">
      <pivotArea dataOnly="0" labelOnly="1" outline="0" axis="axisValues" fieldPosition="0"/>
    </format>
    <format dxfId="375">
      <pivotArea field="0" type="button" dataOnly="0" labelOnly="1" outline="0" axis="axisRow" fieldPosition="1"/>
    </format>
    <format dxfId="376">
      <pivotArea dataOnly="0" labelOnly="1" fieldPosition="0">
        <references count="1">
          <reference field="0" count="0"/>
        </references>
      </pivotArea>
    </format>
    <format dxfId="377">
      <pivotArea field="0" type="button" dataOnly="0" labelOnly="1" outline="0" axis="axisRow" fieldPosition="1"/>
    </format>
    <format dxfId="378">
      <pivotArea field="0" type="button" dataOnly="0" labelOnly="1" outline="0" axis="axisRow" fieldPosition="1"/>
    </format>
    <format dxfId="379">
      <pivotArea field="0" type="button" dataOnly="0" labelOnly="1" outline="0" axis="axisRow" fieldPosition="1"/>
    </format>
    <format dxfId="380">
      <pivotArea field="0" type="button" dataOnly="0" labelOnly="1" outline="0" axis="axisRow" fieldPosition="1"/>
    </format>
    <format dxfId="381">
      <pivotArea dataOnly="0" labelOnly="1" fieldPosition="0">
        <references count="1">
          <reference field="0" count="0"/>
        </references>
      </pivotArea>
    </format>
    <format dxfId="382">
      <pivotArea dataOnly="0" labelOnly="1" fieldPosition="0">
        <references count="1">
          <reference field="5" count="0"/>
        </references>
      </pivotArea>
    </format>
    <format dxfId="383">
      <pivotArea dataOnly="0" labelOnly="1" outline="0" fieldPosition="0">
        <references count="1">
          <reference field="4294967294" count="1">
            <x v="0"/>
          </reference>
        </references>
      </pivotArea>
    </format>
    <format dxfId="384">
      <pivotArea field="5" type="button" dataOnly="0" labelOnly="1" outline="0" axis="axisRow" fieldPosition="0"/>
    </format>
    <format dxfId="385">
      <pivotArea dataOnly="0" labelOnly="1" outline="0" axis="axisValues" fieldPosition="0"/>
    </format>
    <format dxfId="386">
      <pivotArea dataOnly="0" labelOnly="1" outline="0" axis="axisValues" fieldPosition="0"/>
    </format>
    <format dxfId="387">
      <pivotArea grandRow="1" outline="0" collapsedLevelsAreSubtotals="1" fieldPosition="0"/>
    </format>
    <format dxfId="388">
      <pivotArea dataOnly="0" labelOnly="1" grandRow="1" outline="0" fieldPosition="0"/>
    </format>
    <format dxfId="389">
      <pivotArea outline="0" collapsedLevelsAreSubtotals="1" fieldPosition="0"/>
    </format>
    <format dxfId="39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1" cacheId="76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F41:H46"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5">
        <item x="3"/>
        <item x="0"/>
        <item x="1"/>
        <item m="1" x="4"/>
        <item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9"/>
  </rowFields>
  <rowItems count="5">
    <i>
      <x/>
    </i>
    <i>
      <x v="1"/>
    </i>
    <i>
      <x v="2"/>
    </i>
    <i>
      <x v="4"/>
    </i>
    <i t="grand">
      <x/>
    </i>
  </rowItems>
  <colFields count="1">
    <field x="-2"/>
  </colFields>
  <colItems count="2">
    <i>
      <x/>
    </i>
    <i i="1">
      <x v="1"/>
    </i>
  </colItems>
  <dataFields count="2">
    <dataField name="Requested Classes" fld="22" subtotal="count" baseField="0" baseItem="0"/>
    <dataField name="Requested Salary" fld="22" baseField="0" baseItem="0"/>
  </dataFields>
  <formats count="29">
    <format dxfId="318">
      <pivotArea outline="0" collapsedLevelsAreSubtotals="1" fieldPosition="0"/>
    </format>
    <format dxfId="319">
      <pivotArea dataOnly="0" labelOnly="1" outline="0" axis="axisValues" fieldPosition="0"/>
    </format>
    <format dxfId="320">
      <pivotArea dataOnly="0" labelOnly="1" outline="0" axis="axisValues" fieldPosition="0"/>
    </format>
    <format dxfId="321">
      <pivotArea dataOnly="0" labelOnly="1" outline="0" axis="axisValues" fieldPosition="0"/>
    </format>
    <format dxfId="322">
      <pivotArea dataOnly="0" labelOnly="1" outline="0" axis="axisValues" fieldPosition="0"/>
    </format>
    <format dxfId="323">
      <pivotArea outline="0" collapsedLevelsAreSubtotals="1" fieldPosition="0"/>
    </format>
    <format dxfId="324">
      <pivotArea outline="0" collapsedLevelsAreSubtotals="1" fieldPosition="0"/>
    </format>
    <format dxfId="325">
      <pivotArea type="all" dataOnly="0" outline="0" fieldPosition="0"/>
    </format>
    <format dxfId="326">
      <pivotArea outline="0" collapsedLevelsAreSubtotals="1" fieldPosition="0"/>
    </format>
    <format dxfId="327">
      <pivotArea dataOnly="0" labelOnly="1" outline="0" axis="axisValues" fieldPosition="0"/>
    </format>
    <format dxfId="328">
      <pivotArea dataOnly="0" labelOnly="1" grandRow="1" outline="0" fieldPosition="0"/>
    </format>
    <format dxfId="329">
      <pivotArea dataOnly="0" labelOnly="1" outline="0" axis="axisValues" fieldPosition="0"/>
    </format>
    <format dxfId="330">
      <pivotArea type="all" dataOnly="0" outline="0" fieldPosition="0"/>
    </format>
    <format dxfId="331">
      <pivotArea outline="0" collapsedLevelsAreSubtotals="1" fieldPosition="0"/>
    </format>
    <format dxfId="332">
      <pivotArea dataOnly="0" labelOnly="1" outline="0" axis="axisValues" fieldPosition="0"/>
    </format>
    <format dxfId="333">
      <pivotArea dataOnly="0" labelOnly="1" grandRow="1" outline="0" fieldPosition="0"/>
    </format>
    <format dxfId="334">
      <pivotArea dataOnly="0" labelOnly="1" outline="0" axis="axisValues" fieldPosition="0"/>
    </format>
    <format dxfId="335">
      <pivotArea dataOnly="0" labelOnly="1" outline="0" axis="axisValues" fieldPosition="0"/>
    </format>
    <format dxfId="336">
      <pivotArea dataOnly="0" labelOnly="1" outline="0" axis="axisValues" fieldPosition="0"/>
    </format>
    <format dxfId="337">
      <pivotArea type="all" dataOnly="0" outline="0" fieldPosition="0"/>
    </format>
    <format dxfId="338">
      <pivotArea outline="0" collapsedLevelsAreSubtotals="1" fieldPosition="0"/>
    </format>
    <format dxfId="339">
      <pivotArea dataOnly="0" labelOnly="1" outline="0" axis="axisValues" fieldPosition="0"/>
    </format>
    <format dxfId="340">
      <pivotArea dataOnly="0" labelOnly="1" grandRow="1" outline="0" fieldPosition="0"/>
    </format>
    <format dxfId="341">
      <pivotArea dataOnly="0" labelOnly="1" outline="0" axis="axisValues" fieldPosition="0"/>
    </format>
    <format dxfId="342">
      <pivotArea collapsedLevelsAreSubtotals="1" fieldPosition="0">
        <references count="1">
          <reference field="9" count="0"/>
        </references>
      </pivotArea>
    </format>
    <format dxfId="343">
      <pivotArea dataOnly="0" labelOnly="1" fieldPosition="0">
        <references count="1">
          <reference field="9" count="0"/>
        </references>
      </pivotArea>
    </format>
    <format dxfId="344">
      <pivotArea outline="0" collapsedLevelsAreSubtotals="1" fieldPosition="0">
        <references count="1">
          <reference field="4294967294" count="1" selected="0">
            <x v="0"/>
          </reference>
        </references>
      </pivotArea>
    </format>
    <format dxfId="345">
      <pivotArea dataOnly="0" labelOnly="1" outline="0" fieldPosition="0">
        <references count="1">
          <reference field="4294967294" count="1">
            <x v="0"/>
          </reference>
        </references>
      </pivotArea>
    </format>
    <format dxfId="346">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9" cacheId="76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M80:N84"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2"/>
        <item x="1"/>
        <item x="0"/>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16"/>
  </rowFields>
  <rowItems count="4">
    <i>
      <x/>
    </i>
    <i>
      <x v="1"/>
    </i>
    <i>
      <x v="2"/>
    </i>
    <i t="grand">
      <x/>
    </i>
  </rowItems>
  <colItems count="1">
    <i/>
  </colItems>
  <dataFields count="1">
    <dataField name="Actual Salaries" fld="29" baseField="16" baseItem="0"/>
  </dataFields>
  <formats count="61">
    <format dxfId="257">
      <pivotArea outline="0" collapsedLevelsAreSubtotals="1" fieldPosition="0"/>
    </format>
    <format dxfId="258">
      <pivotArea outline="0" collapsedLevelsAreSubtotals="1" fieldPosition="0"/>
    </format>
    <format dxfId="259">
      <pivotArea outline="0" collapsedLevelsAreSubtotals="1" fieldPosition="0"/>
    </format>
    <format dxfId="260">
      <pivotArea type="all" dataOnly="0" outline="0" fieldPosition="0"/>
    </format>
    <format dxfId="261">
      <pivotArea outline="0" collapsedLevelsAreSubtotals="1" fieldPosition="0"/>
    </format>
    <format dxfId="262">
      <pivotArea dataOnly="0" labelOnly="1" outline="0" axis="axisValues" fieldPosition="0"/>
    </format>
    <format dxfId="263">
      <pivotArea dataOnly="0" labelOnly="1" grandRow="1" outline="0" fieldPosition="0"/>
    </format>
    <format dxfId="264">
      <pivotArea dataOnly="0" labelOnly="1" outline="0" axis="axisValues" fieldPosition="0"/>
    </format>
    <format dxfId="265">
      <pivotArea type="all" dataOnly="0" outline="0" fieldPosition="0"/>
    </format>
    <format dxfId="266">
      <pivotArea outline="0" collapsedLevelsAreSubtotals="1" fieldPosition="0"/>
    </format>
    <format dxfId="267">
      <pivotArea dataOnly="0" labelOnly="1" outline="0" axis="axisValues" fieldPosition="0"/>
    </format>
    <format dxfId="268">
      <pivotArea dataOnly="0" labelOnly="1" grandRow="1" outline="0" fieldPosition="0"/>
    </format>
    <format dxfId="269">
      <pivotArea dataOnly="0" labelOnly="1" outline="0" axis="axisValues" fieldPosition="0"/>
    </format>
    <format dxfId="270">
      <pivotArea dataOnly="0" labelOnly="1" outline="0" axis="axisValues" fieldPosition="0"/>
    </format>
    <format dxfId="271">
      <pivotArea dataOnly="0" labelOnly="1" outline="0" axis="axisValues" fieldPosition="0"/>
    </format>
    <format dxfId="272">
      <pivotArea dataOnly="0" labelOnly="1" outline="0" axis="axisValues" fieldPosition="0"/>
    </format>
    <format dxfId="273">
      <pivotArea dataOnly="0" labelOnly="1" outline="0" axis="axisValues" fieldPosition="0"/>
    </format>
    <format dxfId="274">
      <pivotArea dataOnly="0" labelOnly="1" outline="0" axis="axisValues" fieldPosition="0"/>
    </format>
    <format dxfId="275">
      <pivotArea dataOnly="0" labelOnly="1" outline="0" axis="axisValues" fieldPosition="0"/>
    </format>
    <format dxfId="276">
      <pivotArea dataOnly="0" labelOnly="1" outline="0" axis="axisValues" fieldPosition="0"/>
    </format>
    <format dxfId="277">
      <pivotArea dataOnly="0" labelOnly="1" outline="0" axis="axisValues" fieldPosition="0"/>
    </format>
    <format dxfId="278">
      <pivotArea dataOnly="0" labelOnly="1" outline="0" axis="axisValues" fieldPosition="0"/>
    </format>
    <format dxfId="279">
      <pivotArea dataOnly="0" labelOnly="1" outline="0" axis="axisValues" fieldPosition="0"/>
    </format>
    <format dxfId="280">
      <pivotArea grandRow="1" outline="0" collapsedLevelsAreSubtotals="1" fieldPosition="0"/>
    </format>
    <format dxfId="281">
      <pivotArea dataOnly="0" labelOnly="1" grandRow="1" outline="0" fieldPosition="0"/>
    </format>
    <format dxfId="282">
      <pivotArea dataOnly="0" labelOnly="1" grandRow="1" outline="0" fieldPosition="0"/>
    </format>
    <format dxfId="283">
      <pivotArea field="16" type="button" dataOnly="0" labelOnly="1" outline="0" axis="axisRow" fieldPosition="0"/>
    </format>
    <format dxfId="284">
      <pivotArea field="16" type="button" dataOnly="0" labelOnly="1" outline="0" axis="axisRow" fieldPosition="0"/>
    </format>
    <format dxfId="285">
      <pivotArea field="16" type="button" dataOnly="0" labelOnly="1" outline="0" axis="axisRow" fieldPosition="0"/>
    </format>
    <format dxfId="286">
      <pivotArea field="16" type="button" dataOnly="0" labelOnly="1" outline="0" axis="axisRow" fieldPosition="0"/>
    </format>
    <format dxfId="287">
      <pivotArea field="16" type="button" dataOnly="0" labelOnly="1" outline="0" axis="axisRow" fieldPosition="0"/>
    </format>
    <format dxfId="288">
      <pivotArea field="16" type="button" dataOnly="0" labelOnly="1" outline="0" axis="axisRow" fieldPosition="0"/>
    </format>
    <format dxfId="289">
      <pivotArea field="16" type="button" dataOnly="0" labelOnly="1" outline="0" axis="axisRow" fieldPosition="0"/>
    </format>
    <format dxfId="290">
      <pivotArea field="16" type="button" dataOnly="0" labelOnly="1" outline="0" axis="axisRow" fieldPosition="0"/>
    </format>
    <format dxfId="291">
      <pivotArea dataOnly="0" labelOnly="1" fieldPosition="0">
        <references count="1">
          <reference field="16" count="0"/>
        </references>
      </pivotArea>
    </format>
    <format dxfId="292">
      <pivotArea dataOnly="0" labelOnly="1" fieldPosition="0">
        <references count="1">
          <reference field="16" count="0"/>
        </references>
      </pivotArea>
    </format>
    <format dxfId="293">
      <pivotArea outline="0" collapsedLevelsAreSubtotals="1" fieldPosition="0">
        <references count="1">
          <reference field="4294967294" count="1" selected="0">
            <x v="0"/>
          </reference>
        </references>
      </pivotArea>
    </format>
    <format dxfId="294">
      <pivotArea dataOnly="0" labelOnly="1" outline="0" fieldPosition="0">
        <references count="1">
          <reference field="4294967294" count="1">
            <x v="0"/>
          </reference>
        </references>
      </pivotArea>
    </format>
    <format dxfId="295">
      <pivotArea outline="0" collapsedLevelsAreSubtotals="1" fieldPosition="0">
        <references count="1">
          <reference field="4294967294" count="1" selected="0">
            <x v="0"/>
          </reference>
        </references>
      </pivotArea>
    </format>
    <format dxfId="296">
      <pivotArea dataOnly="0" labelOnly="1" outline="0" fieldPosition="0">
        <references count="1">
          <reference field="4294967294" count="1">
            <x v="0"/>
          </reference>
        </references>
      </pivotArea>
    </format>
    <format dxfId="297">
      <pivotArea dataOnly="0" labelOnly="1" outline="0" fieldPosition="0">
        <references count="1">
          <reference field="4294967294" count="1">
            <x v="0"/>
          </reference>
        </references>
      </pivotArea>
    </format>
    <format dxfId="298">
      <pivotArea dataOnly="0" labelOnly="1" outline="0" axis="axisValues" fieldPosition="0"/>
    </format>
    <format dxfId="299">
      <pivotArea dataOnly="0" labelOnly="1" outline="0" axis="axisValues" fieldPosition="0"/>
    </format>
    <format dxfId="300">
      <pivotArea dataOnly="0" labelOnly="1" outline="0" axis="axisValues" fieldPosition="0"/>
    </format>
    <format dxfId="301">
      <pivotArea dataOnly="0" labelOnly="1" outline="0" axis="axisValues" fieldPosition="0"/>
    </format>
    <format dxfId="302">
      <pivotArea dataOnly="0" labelOnly="1" outline="0" axis="axisValues" fieldPosition="0"/>
    </format>
    <format dxfId="303">
      <pivotArea dataOnly="0" labelOnly="1" outline="0" axis="axisValues" fieldPosition="0"/>
    </format>
    <format dxfId="304">
      <pivotArea dataOnly="0" labelOnly="1" outline="0" axis="axisValues" fieldPosition="0"/>
    </format>
    <format dxfId="305">
      <pivotArea dataOnly="0" labelOnly="1" outline="0" axis="axisValues" fieldPosition="0"/>
    </format>
    <format dxfId="306">
      <pivotArea field="16" type="button" dataOnly="0" labelOnly="1" outline="0" axis="axisRow" fieldPosition="0"/>
    </format>
    <format dxfId="307">
      <pivotArea dataOnly="0" labelOnly="1" outline="0" axis="axisValues" fieldPosition="0"/>
    </format>
    <format dxfId="308">
      <pivotArea dataOnly="0" labelOnly="1" outline="0" axis="axisValues" fieldPosition="0"/>
    </format>
    <format dxfId="309">
      <pivotArea grandRow="1" outline="0" collapsedLevelsAreSubtotals="1" fieldPosition="0"/>
    </format>
    <format dxfId="310">
      <pivotArea dataOnly="0" labelOnly="1" grandRow="1" outline="0" fieldPosition="0"/>
    </format>
    <format dxfId="311">
      <pivotArea grandRow="1" outline="0" collapsedLevelsAreSubtotals="1" fieldPosition="0"/>
    </format>
    <format dxfId="312">
      <pivotArea dataOnly="0" labelOnly="1" grandRow="1" outline="0" fieldPosition="0"/>
    </format>
    <format dxfId="313">
      <pivotArea field="16" type="button" dataOnly="0" labelOnly="1" outline="0" axis="axisRow" fieldPosition="0"/>
    </format>
    <format dxfId="314">
      <pivotArea dataOnly="0" labelOnly="1" outline="0" axis="axisValues" fieldPosition="0"/>
    </format>
    <format dxfId="315">
      <pivotArea dataOnly="0" labelOnly="1" outline="0" axis="axisValues" fieldPosition="0"/>
    </format>
    <format dxfId="316">
      <pivotArea outline="0" collapsedLevelsAreSubtotals="1" fieldPosition="0"/>
    </format>
    <format dxfId="31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6" cacheId="76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Employee Category">
  <location ref="R6:T19" firstHeaderRow="0" firstDataRow="1" firstDataCol="1"/>
  <pivotFields count="34">
    <pivotField axis="axisRow" showAll="0">
      <items count="21">
        <item m="1" x="11"/>
        <item m="1" x="17"/>
        <item m="1" x="8"/>
        <item m="1" x="13"/>
        <item m="1" x="7"/>
        <item m="1" x="19"/>
        <item m="1" x="12"/>
        <item m="1" x="10"/>
        <item m="1" x="9"/>
        <item x="6"/>
        <item m="1" x="18"/>
        <item m="1" x="16"/>
        <item m="1" x="14"/>
        <item x="0"/>
        <item x="1"/>
        <item x="2"/>
        <item x="3"/>
        <item x="4"/>
        <item m="1" x="15"/>
        <item x="5"/>
        <item t="default"/>
      </items>
    </pivotField>
    <pivotField axis="axisRow" showAll="0">
      <items count="12">
        <item x="5"/>
        <item m="1" x="9"/>
        <item m="1" x="10"/>
        <item m="1" x="6"/>
        <item m="1" x="8"/>
        <item x="0"/>
        <item x="1"/>
        <item x="2"/>
        <item x="3"/>
        <item x="4"/>
        <item m="1" x="7"/>
        <item t="default"/>
      </items>
    </pivotField>
    <pivotField showAll="0"/>
    <pivotField showAll="0"/>
    <pivotField showAll="0"/>
    <pivotField axis="axisRow" showAll="0" defaultSubtotal="0">
      <items count="4">
        <item sd="0" x="1"/>
        <item m="1" x="3"/>
        <item x="0"/>
        <item m="1" x="2"/>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13">
    <i>
      <x/>
    </i>
    <i>
      <x v="2"/>
    </i>
    <i r="1">
      <x v="13"/>
    </i>
    <i r="2">
      <x v="5"/>
    </i>
    <i r="1">
      <x v="14"/>
    </i>
    <i r="2">
      <x v="6"/>
    </i>
    <i r="1">
      <x v="15"/>
    </i>
    <i r="2">
      <x v="7"/>
    </i>
    <i r="1">
      <x v="16"/>
    </i>
    <i r="2">
      <x v="8"/>
    </i>
    <i r="1">
      <x v="17"/>
    </i>
    <i r="2">
      <x v="9"/>
    </i>
    <i t="grand">
      <x/>
    </i>
  </rowItems>
  <colFields count="1">
    <field x="-2"/>
  </colFields>
  <colItems count="2">
    <i>
      <x/>
    </i>
    <i i="1">
      <x v="1"/>
    </i>
  </colItems>
  <dataFields count="2">
    <dataField name="Approved Classes" fld="24" subtotal="count" baseField="5" baseItem="0"/>
    <dataField name="Approved Salary" fld="24" baseField="0" baseItem="0"/>
  </dataFields>
  <formats count="49">
    <format dxfId="208">
      <pivotArea outline="0" collapsedLevelsAreSubtotals="1" fieldPosition="0"/>
    </format>
    <format dxfId="209">
      <pivotArea outline="0" collapsedLevelsAreSubtotals="1" fieldPosition="0"/>
    </format>
    <format dxfId="210">
      <pivotArea outline="0" collapsedLevelsAreSubtotals="1" fieldPosition="0"/>
    </format>
    <format dxfId="211">
      <pivotArea type="all" dataOnly="0" outline="0" fieldPosition="0"/>
    </format>
    <format dxfId="212">
      <pivotArea outline="0" collapsedLevelsAreSubtotals="1" fieldPosition="0"/>
    </format>
    <format dxfId="213">
      <pivotArea dataOnly="0" labelOnly="1" outline="0" axis="axisValues" fieldPosition="0"/>
    </format>
    <format dxfId="214">
      <pivotArea dataOnly="0" labelOnly="1" grandRow="1" outline="0" fieldPosition="0"/>
    </format>
    <format dxfId="215">
      <pivotArea dataOnly="0" labelOnly="1" outline="0" axis="axisValues" fieldPosition="0"/>
    </format>
    <format dxfId="216">
      <pivotArea type="all" dataOnly="0" outline="0" fieldPosition="0"/>
    </format>
    <format dxfId="217">
      <pivotArea outline="0" collapsedLevelsAreSubtotals="1" fieldPosition="0"/>
    </format>
    <format dxfId="218">
      <pivotArea dataOnly="0" labelOnly="1" outline="0" axis="axisValues" fieldPosition="0"/>
    </format>
    <format dxfId="219">
      <pivotArea dataOnly="0" labelOnly="1" grandRow="1" outline="0" fieldPosition="0"/>
    </format>
    <format dxfId="220">
      <pivotArea dataOnly="0" labelOnly="1" outline="0" axis="axisValues" fieldPosition="0"/>
    </format>
    <format dxfId="221">
      <pivotArea dataOnly="0" labelOnly="1" outline="0" axis="axisValues" fieldPosition="0"/>
    </format>
    <format dxfId="222">
      <pivotArea dataOnly="0" labelOnly="1" outline="0" axis="axisValues" fieldPosition="0"/>
    </format>
    <format dxfId="223">
      <pivotArea dataOnly="0" labelOnly="1" outline="0" axis="axisValues" fieldPosition="0"/>
    </format>
    <format dxfId="224">
      <pivotArea dataOnly="0" labelOnly="1" outline="0" axis="axisValues" fieldPosition="0"/>
    </format>
    <format dxfId="225">
      <pivotArea dataOnly="0" labelOnly="1" outline="0" axis="axisValues" fieldPosition="0"/>
    </format>
    <format dxfId="226">
      <pivotArea dataOnly="0" labelOnly="1" outline="0" axis="axisValues" fieldPosition="0"/>
    </format>
    <format dxfId="227">
      <pivotArea grandRow="1" outline="0" collapsedLevelsAreSubtotals="1" fieldPosition="0"/>
    </format>
    <format dxfId="228">
      <pivotArea dataOnly="0" labelOnly="1" grandRow="1" outline="0" fieldPosition="0"/>
    </format>
    <format dxfId="229">
      <pivotArea dataOnly="0" labelOnly="1" outline="0" axis="axisValues" fieldPosition="0"/>
    </format>
    <format dxfId="230">
      <pivotArea dataOnly="0" labelOnly="1" outline="0" axis="axisValues" fieldPosition="0"/>
    </format>
    <format dxfId="231">
      <pivotArea type="all" dataOnly="0" outline="0" fieldPosition="0"/>
    </format>
    <format dxfId="232">
      <pivotArea outline="0" collapsedLevelsAreSubtotals="1" fieldPosition="0"/>
    </format>
    <format dxfId="233">
      <pivotArea dataOnly="0" labelOnly="1" outline="0" axis="axisValues" fieldPosition="0"/>
    </format>
    <format dxfId="234">
      <pivotArea dataOnly="0" labelOnly="1" grandRow="1" outline="0" fieldPosition="0"/>
    </format>
    <format dxfId="235">
      <pivotArea dataOnly="0" labelOnly="1" outline="0" axis="axisValues" fieldPosition="0"/>
    </format>
    <format dxfId="236">
      <pivotArea field="0" type="button" dataOnly="0" labelOnly="1" outline="0" axis="axisRow" fieldPosition="1"/>
    </format>
    <format dxfId="237">
      <pivotArea dataOnly="0" labelOnly="1" fieldPosition="0">
        <references count="1">
          <reference field="0" count="0"/>
        </references>
      </pivotArea>
    </format>
    <format dxfId="238">
      <pivotArea field="0" type="button" dataOnly="0" labelOnly="1" outline="0" axis="axisRow" fieldPosition="1"/>
    </format>
    <format dxfId="239">
      <pivotArea dataOnly="0" labelOnly="1" outline="0" fieldPosition="0">
        <references count="1">
          <reference field="4294967294" count="1">
            <x v="1"/>
          </reference>
        </references>
      </pivotArea>
    </format>
    <format dxfId="240">
      <pivotArea field="0" type="button" dataOnly="0" labelOnly="1" outline="0" axis="axisRow" fieldPosition="1"/>
    </format>
    <format dxfId="241">
      <pivotArea dataOnly="0" labelOnly="1" outline="0" fieldPosition="0">
        <references count="1">
          <reference field="4294967294" count="1">
            <x v="1"/>
          </reference>
        </references>
      </pivotArea>
    </format>
    <format dxfId="242">
      <pivotArea field="0" type="button" dataOnly="0" labelOnly="1" outline="0" axis="axisRow" fieldPosition="1"/>
    </format>
    <format dxfId="243">
      <pivotArea dataOnly="0" labelOnly="1" outline="0" fieldPosition="0">
        <references count="1">
          <reference field="4294967294" count="1">
            <x v="1"/>
          </reference>
        </references>
      </pivotArea>
    </format>
    <format dxfId="244">
      <pivotArea dataOnly="0" labelOnly="1" outline="0" fieldPosition="0">
        <references count="1">
          <reference field="4294967294" count="1">
            <x v="1"/>
          </reference>
        </references>
      </pivotArea>
    </format>
    <format dxfId="245">
      <pivotArea field="0" type="button" dataOnly="0" labelOnly="1" outline="0" axis="axisRow" fieldPosition="1"/>
    </format>
    <format dxfId="246">
      <pivotArea dataOnly="0" labelOnly="1" fieldPosition="0">
        <references count="1">
          <reference field="0" count="0"/>
        </references>
      </pivotArea>
    </format>
    <format dxfId="247">
      <pivotArea dataOnly="0" labelOnly="1" fieldPosition="0">
        <references count="1">
          <reference field="0" count="0"/>
        </references>
      </pivotArea>
    </format>
    <format dxfId="248">
      <pivotArea dataOnly="0" labelOnly="1" fieldPosition="0">
        <references count="1">
          <reference field="5" count="0"/>
        </references>
      </pivotArea>
    </format>
    <format dxfId="249">
      <pivotArea collapsedLevelsAreSubtotals="1" fieldPosition="0">
        <references count="1">
          <reference field="5" count="0"/>
        </references>
      </pivotArea>
    </format>
    <format dxfId="250">
      <pivotArea dataOnly="0" labelOnly="1" fieldPosition="0">
        <references count="1">
          <reference field="5" count="0"/>
        </references>
      </pivotArea>
    </format>
    <format dxfId="251">
      <pivotArea outline="0" collapsedLevelsAreSubtotals="1" fieldPosition="0">
        <references count="1">
          <reference field="4294967294" count="1" selected="0">
            <x v="0"/>
          </reference>
        </references>
      </pivotArea>
    </format>
    <format dxfId="252">
      <pivotArea dataOnly="0" labelOnly="1" outline="0" fieldPosition="0">
        <references count="1">
          <reference field="4294967294" count="1">
            <x v="0"/>
          </reference>
        </references>
      </pivotArea>
    </format>
    <format dxfId="253">
      <pivotArea dataOnly="0" labelOnly="1" outline="0" fieldPosition="0">
        <references count="1">
          <reference field="4294967294" count="1">
            <x v="0"/>
          </reference>
        </references>
      </pivotArea>
    </format>
    <format dxfId="254">
      <pivotArea dataOnly="0" labelOnly="1" outline="0" fieldPosition="0">
        <references count="1">
          <reference field="4294967294" count="1">
            <x v="0"/>
          </reference>
        </references>
      </pivotArea>
    </format>
    <format dxfId="255">
      <pivotArea dataOnly="0" labelOnly="1" outline="0" fieldPosition="0">
        <references count="1">
          <reference field="4294967294" count="1">
            <x v="0"/>
          </reference>
        </references>
      </pivotArea>
    </format>
    <format dxfId="256">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8" cacheId="76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Approved Index">
  <location ref="M30:O33"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7">
        <item m="1" x="4"/>
        <item x="0"/>
        <item m="1" x="2"/>
        <item m="1" x="3"/>
        <item m="1" x="5"/>
        <item m="1" x="6"/>
        <item x="1"/>
      </items>
    </pivotField>
    <pivotField showAll="0" defaultSubtotal="0"/>
    <pivotField showAll="0"/>
    <pivotField showAll="0" defaultSubtotal="0"/>
    <pivotField showAll="0" defaultSubtotal="0"/>
    <pivotField showAll="0" defaultSubtotal="0"/>
    <pivotField showAll="0" defaultSubtotal="0"/>
    <pivotField showAll="0" defaultSubtotal="0"/>
  </pivotFields>
  <rowFields count="1">
    <field x="26"/>
  </rowFields>
  <rowItems count="3">
    <i>
      <x v="1"/>
    </i>
    <i>
      <x v="6"/>
    </i>
    <i t="grand">
      <x/>
    </i>
  </rowItems>
  <colFields count="1">
    <field x="-2"/>
  </colFields>
  <colItems count="2">
    <i>
      <x/>
    </i>
    <i i="1">
      <x v="1"/>
    </i>
  </colItems>
  <dataFields count="2">
    <dataField name="Approved Classes" fld="24" subtotal="count" baseField="26" baseItem="0"/>
    <dataField name="Approved Salary" fld="24" baseField="0" baseItem="0" numFmtId="164"/>
  </dataFields>
  <formats count="49">
    <format dxfId="159">
      <pivotArea outline="0" collapsedLevelsAreSubtotals="1" fieldPosition="0"/>
    </format>
    <format dxfId="160">
      <pivotArea outline="0" collapsedLevelsAreSubtotals="1" fieldPosition="0"/>
    </format>
    <format dxfId="161">
      <pivotArea outline="0" collapsedLevelsAreSubtotals="1" fieldPosition="0"/>
    </format>
    <format dxfId="162">
      <pivotArea type="all" dataOnly="0" outline="0" fieldPosition="0"/>
    </format>
    <format dxfId="163">
      <pivotArea outline="0" collapsedLevelsAreSubtotals="1" fieldPosition="0"/>
    </format>
    <format dxfId="164">
      <pivotArea dataOnly="0" labelOnly="1" outline="0" axis="axisValues" fieldPosition="0"/>
    </format>
    <format dxfId="165">
      <pivotArea dataOnly="0" labelOnly="1" grandRow="1" outline="0" fieldPosition="0"/>
    </format>
    <format dxfId="166">
      <pivotArea dataOnly="0" labelOnly="1" outline="0" axis="axisValues" fieldPosition="0"/>
    </format>
    <format dxfId="167">
      <pivotArea type="all" dataOnly="0" outline="0" fieldPosition="0"/>
    </format>
    <format dxfId="168">
      <pivotArea outline="0" collapsedLevelsAreSubtotals="1" fieldPosition="0"/>
    </format>
    <format dxfId="169">
      <pivotArea dataOnly="0" labelOnly="1" outline="0" axis="axisValues" fieldPosition="0"/>
    </format>
    <format dxfId="170">
      <pivotArea dataOnly="0" labelOnly="1" grandRow="1" outline="0" fieldPosition="0"/>
    </format>
    <format dxfId="171">
      <pivotArea dataOnly="0" labelOnly="1" outline="0" axis="axisValues" fieldPosition="0"/>
    </format>
    <format dxfId="172">
      <pivotArea dataOnly="0" labelOnly="1" outline="0" axis="axisValues" fieldPosition="0"/>
    </format>
    <format dxfId="173">
      <pivotArea dataOnly="0" labelOnly="1" outline="0" axis="axisValues" fieldPosition="0"/>
    </format>
    <format dxfId="174">
      <pivotArea dataOnly="0" labelOnly="1" outline="0" axis="axisValues" fieldPosition="0"/>
    </format>
    <format dxfId="175">
      <pivotArea dataOnly="0" labelOnly="1" outline="0" axis="axisValues" fieldPosition="0"/>
    </format>
    <format dxfId="176">
      <pivotArea dataOnly="0" labelOnly="1" outline="0" axis="axisValues" fieldPosition="0"/>
    </format>
    <format dxfId="177">
      <pivotArea dataOnly="0" labelOnly="1" outline="0" axis="axisValues" fieldPosition="0"/>
    </format>
    <format dxfId="178">
      <pivotArea dataOnly="0" labelOnly="1" outline="0" axis="axisValues" fieldPosition="0"/>
    </format>
    <format dxfId="179">
      <pivotArea dataOnly="0" labelOnly="1" outline="0" axis="axisValues" fieldPosition="0"/>
    </format>
    <format dxfId="180">
      <pivotArea dataOnly="0" labelOnly="1" outline="0" axis="axisValues" fieldPosition="0"/>
    </format>
    <format dxfId="181">
      <pivotArea dataOnly="0" labelOnly="1" outline="0" axis="axisValues" fieldPosition="0"/>
    </format>
    <format dxfId="182">
      <pivotArea grandRow="1" outline="0" collapsedLevelsAreSubtotals="1" fieldPosition="0"/>
    </format>
    <format dxfId="183">
      <pivotArea dataOnly="0" labelOnly="1" grandRow="1" outline="0" fieldPosition="0"/>
    </format>
    <format dxfId="184">
      <pivotArea dataOnly="0" labelOnly="1" outline="0" axis="axisValues" fieldPosition="0"/>
    </format>
    <format dxfId="185">
      <pivotArea dataOnly="0" labelOnly="1" outline="0" axis="axisValues" fieldPosition="0"/>
    </format>
    <format dxfId="186">
      <pivotArea type="all" dataOnly="0" outline="0" fieldPosition="0"/>
    </format>
    <format dxfId="187">
      <pivotArea outline="0" collapsedLevelsAreSubtotals="1" fieldPosition="0"/>
    </format>
    <format dxfId="188">
      <pivotArea dataOnly="0" labelOnly="1" outline="0" axis="axisValues" fieldPosition="0"/>
    </format>
    <format dxfId="189">
      <pivotArea dataOnly="0" labelOnly="1" grandRow="1" outline="0" fieldPosition="0"/>
    </format>
    <format dxfId="190">
      <pivotArea dataOnly="0" labelOnly="1" outline="0" axis="axisValues" fieldPosition="0"/>
    </format>
    <format dxfId="191">
      <pivotArea dataOnly="0" labelOnly="1" outline="0" axis="axisValues" fieldPosition="0"/>
    </format>
    <format dxfId="192">
      <pivotArea dataOnly="0" labelOnly="1" outline="0" axis="axisValues" fieldPosition="0"/>
    </format>
    <format dxfId="193">
      <pivotArea dataOnly="0" labelOnly="1" outline="0" axis="axisValues" fieldPosition="0"/>
    </format>
    <format dxfId="194">
      <pivotArea dataOnly="0" labelOnly="1" outline="0" axis="axisValues" fieldPosition="0"/>
    </format>
    <format dxfId="195">
      <pivotArea dataOnly="0" labelOnly="1" outline="0" axis="axisValues" fieldPosition="0"/>
    </format>
    <format dxfId="196">
      <pivotArea dataOnly="0" labelOnly="1" outline="0" axis="axisValues" fieldPosition="0"/>
    </format>
    <format dxfId="197">
      <pivotArea field="26" type="button" dataOnly="0" labelOnly="1" outline="0" axis="axisRow" fieldPosition="0"/>
    </format>
    <format dxfId="198">
      <pivotArea field="26" type="button" dataOnly="0" labelOnly="1" outline="0" axis="axisRow" fieldPosition="0"/>
    </format>
    <format dxfId="199">
      <pivotArea field="26" type="button" dataOnly="0" labelOnly="1" outline="0" axis="axisRow" fieldPosition="0"/>
    </format>
    <format dxfId="200">
      <pivotArea dataOnly="0" labelOnly="1" outline="0" fieldPosition="0">
        <references count="1">
          <reference field="4294967294" count="1">
            <x v="1"/>
          </reference>
        </references>
      </pivotArea>
    </format>
    <format dxfId="201">
      <pivotArea dataOnly="0" labelOnly="1" outline="0" fieldPosition="0">
        <references count="1">
          <reference field="4294967294" count="1">
            <x v="1"/>
          </reference>
        </references>
      </pivotArea>
    </format>
    <format dxfId="202">
      <pivotArea outline="0" collapsedLevelsAreSubtotals="1" fieldPosition="0">
        <references count="1">
          <reference field="4294967294" count="1" selected="0">
            <x v="0"/>
          </reference>
        </references>
      </pivotArea>
    </format>
    <format dxfId="203">
      <pivotArea dataOnly="0" labelOnly="1" outline="0" fieldPosition="0">
        <references count="1">
          <reference field="4294967294" count="1">
            <x v="0"/>
          </reference>
        </references>
      </pivotArea>
    </format>
    <format dxfId="204">
      <pivotArea dataOnly="0" labelOnly="1" outline="0" fieldPosition="0">
        <references count="1">
          <reference field="4294967294" count="1">
            <x v="0"/>
          </reference>
        </references>
      </pivotArea>
    </format>
    <format dxfId="205">
      <pivotArea dataOnly="0" labelOnly="1" outline="0" fieldPosition="0">
        <references count="1">
          <reference field="4294967294" count="1">
            <x v="0"/>
          </reference>
        </references>
      </pivotArea>
    </format>
    <format dxfId="206">
      <pivotArea dataOnly="0" labelOnly="1" outline="0" fieldPosition="0">
        <references count="1">
          <reference field="4294967294" count="1">
            <x v="0"/>
          </reference>
        </references>
      </pivotArea>
    </format>
    <format dxfId="207">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4:AH136" totalsRowShown="0" headerRowDxfId="62" dataDxfId="61">
  <autoFilter ref="A44:AH136" xr:uid="{00000000-0009-0000-0100-000001000000}"/>
  <sortState xmlns:xlrd2="http://schemas.microsoft.com/office/spreadsheetml/2017/richdata2" ref="A35:AB127">
    <sortCondition ref="A34:A127"/>
  </sortState>
  <tableColumns count="34">
    <tableColumn id="1" xr3:uid="{00000000-0010-0000-0000-000001000000}" name="Last Name" dataDxfId="60"/>
    <tableColumn id="2" xr3:uid="{00000000-0010-0000-0000-000002000000}" name="First Name" dataDxfId="59"/>
    <tableColumn id="3" xr3:uid="{00000000-0010-0000-0000-000003000000}" name="Banner ID" dataDxfId="58"/>
    <tableColumn id="4" xr3:uid="{00000000-0010-0000-0000-000004000000}" name="Email" dataDxfId="57"/>
    <tableColumn id="30" xr3:uid="{00000000-0010-0000-0000-00001E000000}" name="Name of_x000a_Employee Home Org" dataDxfId="56"/>
    <tableColumn id="5" xr3:uid="{00000000-0010-0000-0000-000005000000}" name="Employee_x000a_Category_x000a_(drop-down)" dataDxfId="55"/>
    <tableColumn id="6" xr3:uid="{00000000-0010-0000-0000-000006000000}" name="Employee_x000a_Title / Rank" dataDxfId="54"/>
    <tableColumn id="20" xr3:uid="{00000000-0010-0000-0000-000014000000}" name="Unit Name" dataDxfId="53"/>
    <tableColumn id="14" xr3:uid="{00000000-0010-0000-0000-00000E000000}" name="Semester" dataDxfId="52"/>
    <tableColumn id="26" xr3:uid="{00000000-0010-0000-0000-00001A000000}" name="Part of Term_x000a_(drop-down)" dataDxfId="51"/>
    <tableColumn id="7" xr3:uid="{00000000-0010-0000-0000-000007000000}" name="Subject" dataDxfId="50"/>
    <tableColumn id="8" xr3:uid="{00000000-0010-0000-0000-000008000000}" name="Number" dataDxfId="49"/>
    <tableColumn id="9" xr3:uid="{00000000-0010-0000-0000-000009000000}" name="Section" dataDxfId="48"/>
    <tableColumn id="21" xr3:uid="{00000000-0010-0000-0000-000015000000}" name="CRN" dataDxfId="47"/>
    <tableColumn id="10" xr3:uid="{00000000-0010-0000-0000-00000A000000}" name="Title" dataDxfId="46"/>
    <tableColumn id="11" xr3:uid="{00000000-0010-0000-0000-00000B000000}" name="Credit_x000a_Hours" dataDxfId="45"/>
    <tableColumn id="22" xr3:uid="{00000000-0010-0000-0000-000016000000}" name="Teaching_x000a_Modality_x000a_(drop-down)" dataDxfId="44"/>
    <tableColumn id="13" xr3:uid="{00000000-0010-0000-0000-00000D000000}" name="Enrollment_x000a_Cap" dataDxfId="43"/>
    <tableColumn id="15" xr3:uid="{00000000-0010-0000-0000-00000F000000}" name="X-List(s)_x000a_Subject, Number,_x000a_Section,_x000a_Enrollment Cap" dataDxfId="42"/>
    <tableColumn id="25" xr3:uid="{00000000-0010-0000-0000-000019000000}" name="AOP/MOP_x000a_Course_x000a_(drop-down)" dataDxfId="41"/>
    <tableColumn id="16" xr3:uid="{00000000-0010-0000-0000-000010000000}" name="Course_x000a_Buy-Out_x000a_(drop-down)" dataDxfId="40"/>
    <tableColumn id="19" xr3:uid="{00000000-0010-0000-0000-000013000000}" name="Tuition_x000a_Remission?_x000a_(drop-down)" dataDxfId="39"/>
    <tableColumn id="17" xr3:uid="{00000000-0010-0000-0000-000011000000}" name="Requested_x000a_Salary" dataDxfId="38"/>
    <tableColumn id="24" xr3:uid="{00000000-0010-0000-0000-000018000000}" name="Submitter_x000a_Comments" dataDxfId="37"/>
    <tableColumn id="23" xr3:uid="{00000000-0010-0000-0000-000017000000}" name="Approved_x000a_Salary" dataDxfId="36"/>
    <tableColumn id="29" xr3:uid="{00000000-0010-0000-0000-00001D000000}" name="Approved_x000a_FTE" dataDxfId="35"/>
    <tableColumn id="27" xr3:uid="{00000000-0010-0000-0000-00001B000000}" name="Approved_x000a_Index_x000a_(drop-down)" dataDxfId="34"/>
    <tableColumn id="12" xr3:uid="{00000000-0010-0000-0000-00000C000000}" name="Approved_x000a_Account_x000a_(drop-down)" dataDxfId="33"/>
    <tableColumn id="18" xr3:uid="{00000000-0010-0000-0000-000012000000}" name="BCG /MD Comments_x000a_on Approvals" dataDxfId="32"/>
    <tableColumn id="28" xr3:uid="{00000000-0010-0000-0000-00001C000000}" name="Actual_x000a_Salary" dataDxfId="31"/>
    <tableColumn id="31" xr3:uid="{00000000-0010-0000-0000-00001F000000}" name="Actual_x000a_FTE" dataDxfId="30"/>
    <tableColumn id="32" xr3:uid="{00000000-0010-0000-0000-000020000000}" name="Actual_x000a_Index_x000a_(drop-down)" dataDxfId="29"/>
    <tableColumn id="33" xr3:uid="{00000000-0010-0000-0000-000021000000}" name="Actual_x000a_Account_x000a_(drop-down)" dataDxfId="28"/>
    <tableColumn id="34" xr3:uid="{00000000-0010-0000-0000-000022000000}" name="BCG Comments_x000a_on Actuals" dataDxfId="27"/>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58:Y83" totalsRowShown="0" headerRowDxfId="26" dataDxfId="25">
  <autoFilter ref="A58:Y83" xr:uid="{00000000-0009-0000-0100-000002000000}"/>
  <sortState xmlns:xlrd2="http://schemas.microsoft.com/office/spreadsheetml/2017/richdata2" ref="A59:Y90">
    <sortCondition ref="A49:A83"/>
  </sortState>
  <tableColumns count="25">
    <tableColumn id="1" xr3:uid="{00000000-0010-0000-0100-000001000000}" name="Last Name" dataDxfId="24"/>
    <tableColumn id="2" xr3:uid="{00000000-0010-0000-0100-000002000000}" name="First Name" dataDxfId="23"/>
    <tableColumn id="3" xr3:uid="{00000000-0010-0000-0100-000003000000}" name="Banner ID" dataDxfId="22"/>
    <tableColumn id="4" xr3:uid="{00000000-0010-0000-0100-000004000000}" name="Email" dataDxfId="21"/>
    <tableColumn id="30" xr3:uid="{00000000-0010-0000-0100-00001E000000}" name="Name of_x000a_Employee Home Org" dataDxfId="20"/>
    <tableColumn id="5" xr3:uid="{00000000-0010-0000-0100-000005000000}" name="Employee_x000a_Category_x000a_(drop-down)" dataDxfId="19"/>
    <tableColumn id="6" xr3:uid="{00000000-0010-0000-0100-000006000000}" name="Employee_x000a_Title / Rank" dataDxfId="18"/>
    <tableColumn id="20" xr3:uid="{00000000-0010-0000-0100-000014000000}" name="Unit Name" dataDxfId="17"/>
    <tableColumn id="14" xr3:uid="{00000000-0010-0000-0100-00000E000000}" name="Semester" dataDxfId="16"/>
    <tableColumn id="26" xr3:uid="{00000000-0010-0000-0100-00001A000000}" name="Part of Term_x000a_(drop-down)" dataDxfId="15"/>
    <tableColumn id="7" xr3:uid="{00000000-0010-0000-0100-000007000000}" name="Subject" dataDxfId="14"/>
    <tableColumn id="8" xr3:uid="{00000000-0010-0000-0100-000008000000}" name="Number" dataDxfId="13"/>
    <tableColumn id="9" xr3:uid="{00000000-0010-0000-0100-000009000000}" name="Section" dataDxfId="12"/>
    <tableColumn id="21" xr3:uid="{00000000-0010-0000-0100-000015000000}" name="CRN" dataDxfId="11"/>
    <tableColumn id="10" xr3:uid="{00000000-0010-0000-0100-00000A000000}" name="Title" dataDxfId="10"/>
    <tableColumn id="11" xr3:uid="{00000000-0010-0000-0100-00000B000000}" name="Credit_x000a_Hours" dataDxfId="9"/>
    <tableColumn id="22" xr3:uid="{00000000-0010-0000-0100-000016000000}" name="Teaching_x000a_Modality_x000a_(drop-down)" dataDxfId="8"/>
    <tableColumn id="13" xr3:uid="{00000000-0010-0000-0100-00000D000000}" name="Enrollment_x000a_Cap" dataDxfId="7"/>
    <tableColumn id="15" xr3:uid="{00000000-0010-0000-0100-00000F000000}" name="X-List(s)_x000a_Subject, Number,_x000a_Section,_x000a_Enrollment Cap" dataDxfId="6"/>
    <tableColumn id="25" xr3:uid="{00000000-0010-0000-0100-000019000000}" name="AOP/MOP_x000a_Course_x000a_(drop-down)" dataDxfId="5"/>
    <tableColumn id="16" xr3:uid="{00000000-0010-0000-0100-000010000000}" name="Course_x000a_Buy-Out_x000a_(drop-down)" dataDxfId="4"/>
    <tableColumn id="19" xr3:uid="{00000000-0010-0000-0100-000013000000}" name="WeR1_x000a_Funds?_x000a_(drop-down)" dataDxfId="3"/>
    <tableColumn id="17" xr3:uid="{00000000-0010-0000-0100-000011000000}" name="Anticipated_x000a_Salary" dataDxfId="2"/>
    <tableColumn id="12" xr3:uid="{00000000-0010-0000-0100-00000C000000}" name="Index_x000a_for Salary" dataDxfId="1"/>
    <tableColumn id="24" xr3:uid="{00000000-0010-0000-0100-000018000000}" name="Submitter_x000a_Comments"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hyperlink" Target="mailto:saochoa@unm.edu"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249977111117893"/>
  </sheetPr>
  <dimension ref="A1:T102"/>
  <sheetViews>
    <sheetView topLeftCell="G1" zoomScale="60" zoomScaleNormal="60" workbookViewId="0">
      <selection activeCell="N17" sqref="N17"/>
    </sheetView>
  </sheetViews>
  <sheetFormatPr defaultColWidth="8.85546875" defaultRowHeight="14.45"/>
  <cols>
    <col min="1" max="1" width="3.42578125" customWidth="1"/>
    <col min="2" max="2" width="36.85546875" bestFit="1" customWidth="1"/>
    <col min="3" max="3" width="29.28515625" bestFit="1" customWidth="1"/>
    <col min="4" max="4" width="16.42578125" bestFit="1" customWidth="1"/>
    <col min="5" max="5" width="5.7109375" customWidth="1"/>
    <col min="6" max="6" width="27.28515625" bestFit="1" customWidth="1"/>
    <col min="7" max="7" width="29.28515625" bestFit="1" customWidth="1"/>
    <col min="8" max="8" width="26.7109375" bestFit="1" customWidth="1"/>
    <col min="9" max="9" width="26.42578125" customWidth="1"/>
    <col min="10" max="10" width="4.140625" customWidth="1"/>
    <col min="11" max="11" width="4.42578125" customWidth="1"/>
    <col min="13" max="13" width="27.28515625" bestFit="1" customWidth="1"/>
    <col min="14" max="14" width="27.7109375" bestFit="1" customWidth="1"/>
    <col min="15" max="15" width="25.42578125" bestFit="1" customWidth="1"/>
    <col min="16" max="17" width="25.140625" customWidth="1"/>
    <col min="18" max="18" width="33.140625" bestFit="1" customWidth="1"/>
    <col min="19" max="19" width="27.7109375" bestFit="1" customWidth="1"/>
    <col min="20" max="20" width="16.42578125" bestFit="1" customWidth="1"/>
    <col min="21" max="21" width="25.28515625" bestFit="1" customWidth="1"/>
  </cols>
  <sheetData>
    <row r="1" spans="1:20" ht="14.45" customHeight="1">
      <c r="A1" s="116" t="s">
        <v>0</v>
      </c>
      <c r="B1" s="116"/>
      <c r="C1" s="116"/>
      <c r="D1" s="116"/>
      <c r="E1" s="116"/>
      <c r="F1" s="116"/>
      <c r="G1" s="116"/>
      <c r="H1" s="116"/>
      <c r="I1" s="116"/>
      <c r="K1" s="19"/>
    </row>
    <row r="2" spans="1:20" ht="42.75" customHeight="1">
      <c r="A2" s="116"/>
      <c r="B2" s="116"/>
      <c r="C2" s="116"/>
      <c r="D2" s="116"/>
      <c r="E2" s="116"/>
      <c r="F2" s="116"/>
      <c r="G2" s="116"/>
      <c r="H2" s="116"/>
      <c r="I2" s="116"/>
      <c r="K2" s="18"/>
    </row>
    <row r="3" spans="1:20" ht="27.95" customHeight="1">
      <c r="A3" s="116"/>
      <c r="B3" s="116"/>
      <c r="C3" s="116"/>
      <c r="D3" s="116"/>
      <c r="E3" s="116"/>
      <c r="F3" s="116"/>
      <c r="G3" s="116"/>
      <c r="H3" s="116"/>
      <c r="I3" s="116"/>
      <c r="K3" s="18"/>
    </row>
    <row r="4" spans="1:20" ht="20.45">
      <c r="B4" s="2"/>
      <c r="K4" s="18"/>
      <c r="L4" s="118" t="s">
        <v>1</v>
      </c>
      <c r="M4" s="118"/>
      <c r="N4" s="118"/>
    </row>
    <row r="5" spans="1:20" ht="30" customHeight="1">
      <c r="B5" s="24" t="s">
        <v>2</v>
      </c>
      <c r="C5" s="46" t="s">
        <v>3</v>
      </c>
      <c r="F5" s="120" t="s">
        <v>4</v>
      </c>
      <c r="G5" s="120"/>
      <c r="H5" s="120"/>
      <c r="I5" s="95">
        <f>SUM(H6:H9)</f>
        <v>50326.060000000005</v>
      </c>
      <c r="K5" s="18"/>
    </row>
    <row r="6" spans="1:20" ht="40.5">
      <c r="B6" s="25"/>
      <c r="C6" s="46"/>
      <c r="D6" s="46"/>
      <c r="E6" s="26"/>
      <c r="F6" s="2"/>
      <c r="G6" s="93" t="s">
        <v>5</v>
      </c>
      <c r="H6" s="94">
        <v>38636.46</v>
      </c>
      <c r="I6" s="92"/>
      <c r="J6" s="8"/>
      <c r="K6" s="18"/>
      <c r="M6" s="149" t="s">
        <v>6</v>
      </c>
      <c r="N6" s="158" t="s">
        <v>7</v>
      </c>
      <c r="O6" s="154" t="s">
        <v>8</v>
      </c>
      <c r="P6" s="8"/>
      <c r="Q6" s="8"/>
      <c r="R6" s="149" t="s">
        <v>9</v>
      </c>
      <c r="S6" s="158" t="s">
        <v>7</v>
      </c>
      <c r="T6" s="148" t="s">
        <v>8</v>
      </c>
    </row>
    <row r="7" spans="1:20" ht="21" customHeight="1">
      <c r="B7" s="24" t="s">
        <v>10</v>
      </c>
      <c r="C7" s="46" t="s">
        <v>11</v>
      </c>
      <c r="D7" s="46"/>
      <c r="E7" s="26"/>
      <c r="F7" s="26"/>
      <c r="G7" s="93" t="s">
        <v>12</v>
      </c>
      <c r="H7" s="94">
        <v>0</v>
      </c>
      <c r="I7" s="13"/>
      <c r="J7" s="8"/>
      <c r="K7" s="18"/>
      <c r="M7" s="143" t="s">
        <v>13</v>
      </c>
      <c r="N7" s="144"/>
      <c r="O7" s="142"/>
      <c r="P7" s="8"/>
      <c r="Q7" s="8"/>
      <c r="R7" s="166" t="s">
        <v>13</v>
      </c>
      <c r="S7" s="144">
        <v>2</v>
      </c>
      <c r="T7" s="142">
        <v>13635.94752</v>
      </c>
    </row>
    <row r="8" spans="1:20" ht="21">
      <c r="B8" s="25"/>
      <c r="C8" s="46"/>
      <c r="D8" s="46"/>
      <c r="E8" s="26"/>
      <c r="F8" s="2"/>
      <c r="G8" s="93" t="s">
        <v>14</v>
      </c>
      <c r="H8" s="94">
        <v>7404.8</v>
      </c>
      <c r="I8" s="13"/>
      <c r="J8" s="8"/>
      <c r="K8" s="18"/>
      <c r="M8" s="143" t="s">
        <v>5</v>
      </c>
      <c r="N8" s="144">
        <v>2</v>
      </c>
      <c r="O8" s="142">
        <v>13635.94752</v>
      </c>
      <c r="P8" s="8"/>
      <c r="Q8" s="8"/>
      <c r="R8" s="166" t="s">
        <v>15</v>
      </c>
      <c r="S8" s="144"/>
      <c r="T8" s="142"/>
    </row>
    <row r="9" spans="1:20" ht="21" customHeight="1">
      <c r="B9" s="24" t="s">
        <v>16</v>
      </c>
      <c r="C9" s="46" t="s">
        <v>17</v>
      </c>
      <c r="D9" s="46"/>
      <c r="E9" s="26"/>
      <c r="F9" s="2"/>
      <c r="G9" s="93" t="s">
        <v>18</v>
      </c>
      <c r="H9" s="100">
        <v>4284.8</v>
      </c>
      <c r="I9" s="99"/>
      <c r="J9" s="8"/>
      <c r="K9" s="18"/>
      <c r="L9" s="8"/>
      <c r="M9" s="143" t="s">
        <v>14</v>
      </c>
      <c r="N9" s="144"/>
      <c r="O9" s="142"/>
      <c r="P9" s="8"/>
      <c r="Q9" s="8"/>
      <c r="R9" s="165" t="s">
        <v>19</v>
      </c>
      <c r="S9" s="144"/>
      <c r="T9" s="142"/>
    </row>
    <row r="10" spans="1:20" ht="21">
      <c r="B10" s="25"/>
      <c r="C10" s="46"/>
      <c r="D10" s="46"/>
      <c r="E10" s="26"/>
      <c r="F10" s="121" t="s">
        <v>20</v>
      </c>
      <c r="G10" s="121"/>
      <c r="H10" s="121"/>
      <c r="I10" s="95">
        <f>SUM(H11:H14)</f>
        <v>57008</v>
      </c>
      <c r="J10" s="8"/>
      <c r="K10" s="18"/>
      <c r="L10" s="8"/>
      <c r="M10" s="143" t="s">
        <v>18</v>
      </c>
      <c r="N10" s="144">
        <v>1</v>
      </c>
      <c r="O10" s="142">
        <v>4589.8777600000003</v>
      </c>
      <c r="P10" s="8"/>
      <c r="Q10" s="8"/>
      <c r="R10" s="159" t="s">
        <v>21</v>
      </c>
      <c r="S10" s="144"/>
      <c r="T10" s="142"/>
    </row>
    <row r="11" spans="1:20" ht="21" customHeight="1">
      <c r="B11" s="24" t="s">
        <v>22</v>
      </c>
      <c r="C11" s="77" t="s">
        <v>23</v>
      </c>
      <c r="D11" s="46"/>
      <c r="E11" s="26"/>
      <c r="F11" s="2"/>
      <c r="G11" s="93" t="s">
        <v>5</v>
      </c>
      <c r="H11" s="45">
        <v>45768</v>
      </c>
      <c r="I11" s="92"/>
      <c r="J11" s="8"/>
      <c r="K11" s="18"/>
      <c r="L11" s="8"/>
      <c r="M11" s="146" t="s">
        <v>24</v>
      </c>
      <c r="N11" s="158">
        <v>3</v>
      </c>
      <c r="O11" s="147">
        <v>18225.825280000001</v>
      </c>
      <c r="P11" s="8"/>
      <c r="Q11" s="8"/>
      <c r="R11" s="165" t="s">
        <v>25</v>
      </c>
      <c r="S11" s="144"/>
      <c r="T11" s="142"/>
    </row>
    <row r="12" spans="1:20" ht="21">
      <c r="A12" s="8"/>
      <c r="D12" s="46"/>
      <c r="E12" s="26"/>
      <c r="F12" s="26"/>
      <c r="G12" s="93" t="s">
        <v>12</v>
      </c>
      <c r="H12" s="45">
        <v>0</v>
      </c>
      <c r="I12" s="92"/>
      <c r="J12" s="8"/>
      <c r="K12" s="18"/>
      <c r="L12" s="8"/>
      <c r="O12" s="8"/>
      <c r="P12" s="8"/>
      <c r="Q12" s="8"/>
      <c r="R12" s="159" t="s">
        <v>26</v>
      </c>
      <c r="S12" s="144"/>
      <c r="T12" s="142"/>
    </row>
    <row r="13" spans="1:20" ht="21">
      <c r="A13" s="8"/>
      <c r="C13" s="20"/>
      <c r="D13" s="20"/>
      <c r="E13" s="9"/>
      <c r="F13" s="2"/>
      <c r="G13" s="93" t="s">
        <v>14</v>
      </c>
      <c r="H13" s="45">
        <v>7120</v>
      </c>
      <c r="I13" s="92"/>
      <c r="J13" s="8"/>
      <c r="K13" s="18"/>
      <c r="L13" s="8"/>
      <c r="Q13" s="8"/>
      <c r="R13" s="165" t="s">
        <v>27</v>
      </c>
      <c r="S13" s="144"/>
      <c r="T13" s="142"/>
    </row>
    <row r="14" spans="1:20" ht="21">
      <c r="A14" s="8"/>
      <c r="B14" s="9"/>
      <c r="C14" s="9"/>
      <c r="D14" s="9"/>
      <c r="E14" s="9"/>
      <c r="F14" s="2"/>
      <c r="G14" s="93" t="s">
        <v>18</v>
      </c>
      <c r="H14" s="45">
        <v>4120</v>
      </c>
      <c r="I14" s="92"/>
      <c r="J14" s="8"/>
      <c r="K14" s="18"/>
      <c r="L14" s="8"/>
      <c r="Q14" s="8"/>
      <c r="R14" s="159" t="s">
        <v>28</v>
      </c>
      <c r="S14" s="144"/>
      <c r="T14" s="142"/>
    </row>
    <row r="15" spans="1:20" ht="21">
      <c r="A15" s="8"/>
      <c r="F15" s="120" t="s">
        <v>29</v>
      </c>
      <c r="G15" s="120"/>
      <c r="H15" s="120"/>
      <c r="I15" s="95">
        <f>SUM(H16:H19)</f>
        <v>64913</v>
      </c>
      <c r="J15" s="8"/>
      <c r="K15" s="18"/>
      <c r="L15" s="8"/>
      <c r="M15" s="149" t="s">
        <v>30</v>
      </c>
      <c r="N15" s="158" t="s">
        <v>7</v>
      </c>
      <c r="O15" s="148" t="s">
        <v>8</v>
      </c>
      <c r="Q15" s="8"/>
      <c r="R15" s="165" t="s">
        <v>31</v>
      </c>
      <c r="S15" s="144">
        <v>1</v>
      </c>
      <c r="T15" s="142">
        <v>4589.8777600000003</v>
      </c>
    </row>
    <row r="16" spans="1:20" ht="21">
      <c r="A16" s="8"/>
      <c r="F16" s="2"/>
      <c r="G16" s="93" t="s">
        <v>5</v>
      </c>
      <c r="H16" s="45">
        <v>49231</v>
      </c>
      <c r="I16" s="8"/>
      <c r="J16" s="8"/>
      <c r="K16" s="18"/>
      <c r="L16" s="8"/>
      <c r="M16" s="143" t="s">
        <v>13</v>
      </c>
      <c r="N16" s="157"/>
      <c r="O16" s="142"/>
      <c r="Q16" s="8"/>
      <c r="R16" s="159" t="s">
        <v>32</v>
      </c>
      <c r="S16" s="144">
        <v>1</v>
      </c>
      <c r="T16" s="142">
        <v>4589.8777600000003</v>
      </c>
    </row>
    <row r="17" spans="1:20" ht="21">
      <c r="A17" s="8"/>
      <c r="F17" s="26"/>
      <c r="G17" s="93" t="s">
        <v>12</v>
      </c>
      <c r="H17" s="45">
        <v>0</v>
      </c>
      <c r="I17" s="4"/>
      <c r="J17" s="8"/>
      <c r="K17" s="18"/>
      <c r="L17" s="8"/>
      <c r="M17" s="143" t="s">
        <v>33</v>
      </c>
      <c r="N17" s="144">
        <v>1</v>
      </c>
      <c r="O17" s="142">
        <v>4589.8777600000003</v>
      </c>
      <c r="Q17" s="8"/>
      <c r="R17" s="165" t="s">
        <v>34</v>
      </c>
      <c r="S17" s="144"/>
      <c r="T17" s="142"/>
    </row>
    <row r="18" spans="1:20" ht="21">
      <c r="A18" s="8"/>
      <c r="F18" s="2"/>
      <c r="G18" s="93" t="s">
        <v>14</v>
      </c>
      <c r="H18" s="45">
        <v>11562</v>
      </c>
      <c r="I18" s="4"/>
      <c r="J18" s="8"/>
      <c r="K18" s="18"/>
      <c r="L18" s="8"/>
      <c r="M18" s="143" t="s">
        <v>35</v>
      </c>
      <c r="N18" s="144">
        <v>2</v>
      </c>
      <c r="O18" s="142">
        <v>13635.94752</v>
      </c>
      <c r="Q18" s="8"/>
      <c r="R18" s="159" t="s">
        <v>36</v>
      </c>
      <c r="S18" s="144"/>
      <c r="T18" s="142"/>
    </row>
    <row r="19" spans="1:20" ht="21">
      <c r="A19" s="8"/>
      <c r="F19" s="2"/>
      <c r="G19" s="93" t="s">
        <v>18</v>
      </c>
      <c r="H19" s="45">
        <v>4120</v>
      </c>
      <c r="I19" s="4"/>
      <c r="J19" s="8"/>
      <c r="K19" s="18"/>
      <c r="L19" s="8"/>
      <c r="M19" s="146" t="s">
        <v>24</v>
      </c>
      <c r="N19" s="158">
        <v>3</v>
      </c>
      <c r="O19" s="147">
        <v>18225.825280000001</v>
      </c>
      <c r="P19" s="8"/>
      <c r="Q19" s="8"/>
      <c r="R19" s="146" t="s">
        <v>24</v>
      </c>
      <c r="S19" s="158">
        <v>3</v>
      </c>
      <c r="T19" s="147">
        <v>18225.825280000001</v>
      </c>
    </row>
    <row r="20" spans="1:20" ht="20.45">
      <c r="A20" s="8"/>
      <c r="B20" s="6"/>
      <c r="C20" s="6"/>
      <c r="D20" s="98" t="s">
        <v>37</v>
      </c>
      <c r="E20" s="5"/>
      <c r="F20" s="122" t="s">
        <v>38</v>
      </c>
      <c r="G20" s="122"/>
      <c r="H20" s="122"/>
      <c r="I20" s="122"/>
      <c r="J20" s="8"/>
      <c r="K20" s="18"/>
      <c r="L20" s="8"/>
      <c r="M20" s="8"/>
      <c r="N20" s="8"/>
      <c r="O20" s="8"/>
      <c r="P20" s="8"/>
      <c r="Q20" s="8"/>
    </row>
    <row r="21" spans="1:20" ht="20.45">
      <c r="A21" s="8"/>
      <c r="B21" s="6"/>
      <c r="C21" s="6"/>
      <c r="D21" s="6"/>
      <c r="E21" s="5"/>
      <c r="F21" s="122"/>
      <c r="G21" s="122"/>
      <c r="H21" s="122"/>
      <c r="I21" s="122"/>
      <c r="J21" s="8"/>
      <c r="K21" s="18"/>
      <c r="L21" s="8"/>
      <c r="M21" s="8"/>
      <c r="N21" s="8"/>
      <c r="O21" s="8"/>
      <c r="P21" s="8"/>
      <c r="Q21" s="8"/>
    </row>
    <row r="22" spans="1:20" ht="20.45">
      <c r="A22" s="8"/>
      <c r="B22" s="6"/>
      <c r="C22" s="6"/>
      <c r="D22" s="6"/>
      <c r="E22" s="5"/>
      <c r="F22" s="97"/>
      <c r="G22" s="97"/>
      <c r="H22" s="97"/>
      <c r="I22" s="97"/>
      <c r="J22" s="8"/>
      <c r="K22" s="18"/>
      <c r="L22" s="8"/>
      <c r="M22" s="8"/>
      <c r="N22" s="8"/>
      <c r="O22" s="8"/>
      <c r="P22" s="8"/>
      <c r="Q22" s="8"/>
    </row>
    <row r="23" spans="1:20" ht="20.45">
      <c r="A23" s="8"/>
      <c r="B23" s="6"/>
      <c r="C23" s="6"/>
      <c r="D23" s="6"/>
      <c r="E23" s="5"/>
      <c r="F23" s="122" t="s">
        <v>39</v>
      </c>
      <c r="G23" s="122"/>
      <c r="H23" s="122"/>
      <c r="I23" s="122"/>
      <c r="J23" s="8"/>
      <c r="K23" s="18"/>
      <c r="L23" s="8"/>
      <c r="M23" s="8"/>
      <c r="N23" s="8"/>
      <c r="O23" s="8"/>
      <c r="P23" s="8"/>
      <c r="Q23" s="8"/>
    </row>
    <row r="24" spans="1:20" ht="20.45">
      <c r="A24" s="8"/>
      <c r="B24" s="6"/>
      <c r="C24" s="6"/>
      <c r="D24" s="6"/>
      <c r="E24" s="5"/>
      <c r="F24" s="122"/>
      <c r="G24" s="122"/>
      <c r="H24" s="122"/>
      <c r="I24" s="122"/>
      <c r="J24" s="8"/>
      <c r="K24" s="18"/>
      <c r="L24" s="8"/>
      <c r="M24" s="8"/>
      <c r="N24" s="8"/>
      <c r="O24" s="8"/>
      <c r="P24" s="8"/>
      <c r="Q24" s="8"/>
    </row>
    <row r="25" spans="1:20" ht="20.45">
      <c r="A25" s="8"/>
      <c r="B25" s="6"/>
      <c r="C25" s="6"/>
      <c r="D25" s="6"/>
      <c r="E25" s="5"/>
      <c r="F25" s="97"/>
      <c r="G25" s="97"/>
      <c r="H25" s="97"/>
      <c r="I25" s="97"/>
      <c r="J25" s="8"/>
      <c r="K25" s="18"/>
      <c r="L25" s="8"/>
      <c r="M25" s="8"/>
      <c r="N25" s="8"/>
      <c r="O25" s="8"/>
      <c r="P25" s="8"/>
      <c r="Q25" s="8"/>
    </row>
    <row r="26" spans="1:20" ht="20.45">
      <c r="A26" s="8"/>
      <c r="B26" s="6"/>
      <c r="C26" s="6"/>
      <c r="D26" s="6"/>
      <c r="E26" s="5"/>
      <c r="F26" s="122" t="s">
        <v>40</v>
      </c>
      <c r="G26" s="122"/>
      <c r="H26" s="122"/>
      <c r="I26" s="122"/>
      <c r="J26" s="8"/>
      <c r="K26" s="18"/>
      <c r="L26" s="8"/>
      <c r="M26" s="8"/>
      <c r="N26" s="8"/>
      <c r="O26" s="8"/>
      <c r="P26" s="8"/>
      <c r="Q26" s="8"/>
    </row>
    <row r="27" spans="1:20" ht="20.45">
      <c r="A27" s="8"/>
      <c r="B27" s="6"/>
      <c r="C27" s="6"/>
      <c r="D27" s="6"/>
      <c r="E27" s="5"/>
      <c r="F27" s="122"/>
      <c r="G27" s="122"/>
      <c r="H27" s="122"/>
      <c r="I27" s="122"/>
      <c r="J27" s="8"/>
      <c r="K27" s="18"/>
      <c r="L27" s="8"/>
      <c r="M27" s="8"/>
      <c r="N27" s="8"/>
      <c r="O27" s="8"/>
      <c r="P27" s="8"/>
      <c r="Q27" s="8"/>
    </row>
    <row r="28" spans="1:20" ht="20.45">
      <c r="A28" s="8"/>
      <c r="B28" s="6"/>
      <c r="C28" s="6"/>
      <c r="D28" s="6"/>
      <c r="E28" s="5"/>
      <c r="F28" s="5"/>
      <c r="G28" s="4"/>
      <c r="H28" s="4"/>
      <c r="I28" s="4"/>
      <c r="J28" s="8"/>
      <c r="K28" s="18"/>
      <c r="L28" s="8"/>
      <c r="M28" s="8"/>
      <c r="N28" s="8"/>
      <c r="O28" s="8"/>
      <c r="P28" s="8"/>
      <c r="Q28" s="8"/>
    </row>
    <row r="29" spans="1:20" ht="20.45">
      <c r="A29" s="8"/>
      <c r="C29" s="119" t="s">
        <v>41</v>
      </c>
      <c r="D29" s="119"/>
      <c r="E29" s="9" t="s">
        <v>42</v>
      </c>
      <c r="J29" s="8"/>
      <c r="K29" s="18"/>
      <c r="L29" s="8"/>
      <c r="O29" s="8"/>
      <c r="P29" s="8"/>
      <c r="Q29" s="8"/>
    </row>
    <row r="30" spans="1:20" ht="21">
      <c r="A30" s="8"/>
      <c r="B30" s="10"/>
      <c r="C30" s="10"/>
      <c r="D30" s="9"/>
      <c r="E30" s="9" t="s">
        <v>43</v>
      </c>
      <c r="F30" s="8"/>
      <c r="G30" s="8"/>
      <c r="H30" s="8"/>
      <c r="J30" s="8"/>
      <c r="K30" s="18"/>
      <c r="L30" s="8"/>
      <c r="M30" s="154" t="s">
        <v>44</v>
      </c>
      <c r="N30" s="158" t="s">
        <v>7</v>
      </c>
      <c r="O30" s="145" t="s">
        <v>8</v>
      </c>
      <c r="P30" s="8"/>
      <c r="Q30" s="8"/>
    </row>
    <row r="31" spans="1:20" ht="21">
      <c r="A31" s="8"/>
      <c r="B31" s="10"/>
      <c r="C31" s="10"/>
      <c r="D31" s="9"/>
      <c r="E31" s="9"/>
      <c r="F31" s="8"/>
      <c r="G31" s="8"/>
      <c r="H31" s="8"/>
      <c r="J31" s="8"/>
      <c r="K31" s="17"/>
      <c r="L31" s="8"/>
      <c r="M31" s="141" t="s">
        <v>13</v>
      </c>
      <c r="N31" s="144">
        <v>2</v>
      </c>
      <c r="O31" s="142">
        <v>13635.94752</v>
      </c>
      <c r="P31" s="8"/>
      <c r="Q31" s="8"/>
    </row>
    <row r="32" spans="1:20" ht="21">
      <c r="A32" s="8"/>
      <c r="B32" s="10"/>
      <c r="C32" s="10"/>
      <c r="D32" s="9"/>
      <c r="E32" s="9" t="s">
        <v>45</v>
      </c>
      <c r="F32" s="8"/>
      <c r="G32" s="8"/>
      <c r="H32" s="8"/>
      <c r="J32" s="8"/>
      <c r="K32" s="17"/>
      <c r="L32" s="8"/>
      <c r="M32" s="141" t="s">
        <v>46</v>
      </c>
      <c r="N32" s="144">
        <v>1</v>
      </c>
      <c r="O32" s="142">
        <v>4589.8777600000003</v>
      </c>
      <c r="P32" s="8"/>
      <c r="Q32" s="8"/>
    </row>
    <row r="33" spans="1:20" ht="21">
      <c r="A33" s="8"/>
      <c r="B33" s="10"/>
      <c r="C33" s="10"/>
      <c r="D33" s="9"/>
      <c r="F33" s="12" t="s">
        <v>47</v>
      </c>
      <c r="G33" s="8"/>
      <c r="H33" s="8"/>
      <c r="J33" s="8"/>
      <c r="K33" s="17"/>
      <c r="L33" s="8"/>
      <c r="M33" s="146" t="s">
        <v>24</v>
      </c>
      <c r="N33" s="158">
        <v>3</v>
      </c>
      <c r="O33" s="147">
        <v>18225.825280000001</v>
      </c>
      <c r="P33" s="8"/>
      <c r="Q33" s="8"/>
    </row>
    <row r="34" spans="1:20" ht="20.45">
      <c r="A34" s="8"/>
      <c r="B34" s="10"/>
      <c r="C34" s="10"/>
      <c r="D34" s="9"/>
      <c r="E34" s="9"/>
      <c r="F34" s="8"/>
      <c r="G34" s="8"/>
      <c r="H34" s="8"/>
      <c r="J34" s="8"/>
      <c r="K34" s="19"/>
      <c r="L34" s="8"/>
      <c r="P34" s="8"/>
      <c r="Q34" s="8"/>
    </row>
    <row r="35" spans="1:20" ht="20.45">
      <c r="A35" s="8"/>
      <c r="B35" s="10"/>
      <c r="C35" s="10"/>
      <c r="D35" s="9"/>
      <c r="E35" s="22" t="s">
        <v>48</v>
      </c>
      <c r="F35" s="8"/>
      <c r="G35" s="8"/>
      <c r="H35" s="8"/>
      <c r="J35" s="8"/>
      <c r="K35" s="18"/>
      <c r="L35" s="8"/>
      <c r="P35" s="8"/>
      <c r="Q35" s="8"/>
    </row>
    <row r="36" spans="1:20" ht="20.45">
      <c r="A36" s="8"/>
      <c r="B36" s="10"/>
      <c r="C36" s="10"/>
      <c r="D36" s="10"/>
      <c r="E36" s="9"/>
      <c r="F36" s="22"/>
      <c r="G36" s="8"/>
      <c r="H36" s="8"/>
      <c r="I36" s="8"/>
      <c r="J36" s="8"/>
      <c r="K36" s="18"/>
    </row>
    <row r="37" spans="1:20" ht="20.65" thickBot="1">
      <c r="A37" s="14"/>
      <c r="B37" s="15"/>
      <c r="C37" s="15"/>
      <c r="D37" s="15"/>
      <c r="E37" s="16"/>
      <c r="F37" s="16"/>
      <c r="G37" s="14"/>
      <c r="H37" s="14"/>
      <c r="I37" s="14"/>
      <c r="J37" s="14"/>
      <c r="K37" s="18"/>
    </row>
    <row r="38" spans="1:20" ht="20.45">
      <c r="A38" s="8"/>
      <c r="B38" s="8"/>
      <c r="C38" s="8"/>
      <c r="D38" s="8"/>
      <c r="E38" s="8"/>
      <c r="F38" s="8"/>
      <c r="G38" s="8"/>
      <c r="H38" s="8"/>
      <c r="I38" s="8"/>
      <c r="J38" s="8"/>
      <c r="K38" s="18"/>
    </row>
    <row r="39" spans="1:20" ht="20.45">
      <c r="A39" s="117" t="s">
        <v>49</v>
      </c>
      <c r="B39" s="117"/>
      <c r="C39" s="117"/>
      <c r="D39" s="86"/>
      <c r="E39" s="9"/>
      <c r="F39" s="9"/>
      <c r="G39" s="9"/>
      <c r="H39" s="9"/>
      <c r="I39" s="9"/>
      <c r="J39" s="9"/>
      <c r="K39" s="18"/>
      <c r="T39" s="3"/>
    </row>
    <row r="40" spans="1:20" ht="20.45">
      <c r="A40" s="9"/>
      <c r="B40" s="9"/>
      <c r="C40" s="9"/>
      <c r="D40" s="9"/>
      <c r="E40" s="9"/>
      <c r="F40" s="9"/>
      <c r="G40" s="9"/>
      <c r="H40" s="9"/>
      <c r="I40" s="9"/>
      <c r="J40" s="9"/>
      <c r="K40" s="18"/>
      <c r="L40" s="9"/>
      <c r="Q40" s="9"/>
      <c r="R40" s="3"/>
      <c r="S40" s="3"/>
      <c r="T40" s="3"/>
    </row>
    <row r="41" spans="1:20" ht="40.5">
      <c r="A41" s="9"/>
      <c r="B41" s="167" t="s">
        <v>9</v>
      </c>
      <c r="C41" s="140" t="s">
        <v>50</v>
      </c>
      <c r="D41" s="164" t="s">
        <v>51</v>
      </c>
      <c r="E41" s="9"/>
      <c r="F41" s="138" t="s">
        <v>6</v>
      </c>
      <c r="G41" s="163" t="s">
        <v>50</v>
      </c>
      <c r="H41" s="139" t="s">
        <v>51</v>
      </c>
      <c r="I41" s="8"/>
      <c r="J41" s="8"/>
      <c r="K41" s="18"/>
      <c r="L41" s="9"/>
    </row>
    <row r="42" spans="1:20" ht="21">
      <c r="A42" s="9"/>
      <c r="B42" s="166" t="s">
        <v>13</v>
      </c>
      <c r="C42" s="144">
        <v>2</v>
      </c>
      <c r="D42" s="142">
        <v>12729.6</v>
      </c>
      <c r="E42" s="9"/>
      <c r="F42" s="143" t="s">
        <v>13</v>
      </c>
      <c r="G42" s="144"/>
      <c r="H42" s="142"/>
      <c r="I42" s="8"/>
      <c r="J42" s="8"/>
      <c r="K42" s="18"/>
      <c r="L42" s="9"/>
    </row>
    <row r="43" spans="1:20" ht="21">
      <c r="A43" s="9"/>
      <c r="B43" s="166" t="s">
        <v>15</v>
      </c>
      <c r="C43" s="144"/>
      <c r="D43" s="142"/>
      <c r="E43" s="9"/>
      <c r="F43" s="143" t="s">
        <v>5</v>
      </c>
      <c r="G43" s="144">
        <v>6</v>
      </c>
      <c r="H43" s="142">
        <v>12729.6</v>
      </c>
      <c r="I43" s="8"/>
      <c r="J43" s="8"/>
      <c r="K43" s="18"/>
      <c r="L43" s="9"/>
    </row>
    <row r="44" spans="1:20" ht="21">
      <c r="A44" s="9"/>
      <c r="B44" s="160" t="s">
        <v>19</v>
      </c>
      <c r="C44" s="144">
        <v>1</v>
      </c>
      <c r="D44" s="142">
        <v>0</v>
      </c>
      <c r="E44" s="9"/>
      <c r="F44" s="143" t="s">
        <v>14</v>
      </c>
      <c r="G44" s="144">
        <v>1</v>
      </c>
      <c r="H44" s="142">
        <v>0</v>
      </c>
      <c r="I44" s="8"/>
      <c r="J44" s="8"/>
      <c r="K44" s="18"/>
      <c r="L44" s="9"/>
      <c r="O44" s="9"/>
    </row>
    <row r="45" spans="1:20" ht="21">
      <c r="A45" s="9"/>
      <c r="B45" s="159" t="s">
        <v>21</v>
      </c>
      <c r="C45" s="144">
        <v>1</v>
      </c>
      <c r="D45" s="142">
        <v>0</v>
      </c>
      <c r="E45" s="9"/>
      <c r="F45" s="143" t="s">
        <v>18</v>
      </c>
      <c r="G45" s="144">
        <v>1</v>
      </c>
      <c r="H45" s="142">
        <v>4284.8</v>
      </c>
      <c r="I45" s="8"/>
      <c r="J45" s="8"/>
      <c r="K45" s="18"/>
      <c r="L45" s="9"/>
      <c r="O45" s="9"/>
      <c r="R45" s="3"/>
    </row>
    <row r="46" spans="1:20" ht="21">
      <c r="A46" s="9"/>
      <c r="B46" s="160" t="s">
        <v>25</v>
      </c>
      <c r="C46" s="144">
        <v>1</v>
      </c>
      <c r="D46" s="142">
        <v>0</v>
      </c>
      <c r="E46" s="9"/>
      <c r="F46" s="141" t="s">
        <v>24</v>
      </c>
      <c r="G46" s="144">
        <v>8</v>
      </c>
      <c r="H46" s="142">
        <v>17014.400000000001</v>
      </c>
      <c r="I46" s="8"/>
      <c r="J46" s="8"/>
      <c r="K46" s="18"/>
      <c r="L46" s="8"/>
      <c r="O46" s="8"/>
    </row>
    <row r="47" spans="1:20" ht="21">
      <c r="A47" s="9"/>
      <c r="B47" s="159" t="s">
        <v>26</v>
      </c>
      <c r="C47" s="144">
        <v>1</v>
      </c>
      <c r="D47" s="142">
        <v>0</v>
      </c>
      <c r="E47" s="9"/>
      <c r="H47" s="8"/>
      <c r="I47" s="8"/>
      <c r="J47" s="8"/>
      <c r="K47" s="18"/>
      <c r="L47" s="8"/>
      <c r="O47" s="8"/>
    </row>
    <row r="48" spans="1:20" ht="21">
      <c r="A48" s="9"/>
      <c r="B48" s="160" t="s">
        <v>27</v>
      </c>
      <c r="C48" s="144">
        <v>1</v>
      </c>
      <c r="D48" s="142">
        <v>0</v>
      </c>
      <c r="E48" s="9"/>
      <c r="F48" s="8"/>
      <c r="G48" s="8"/>
      <c r="H48" s="8"/>
      <c r="I48" s="8"/>
      <c r="J48" s="8"/>
      <c r="K48" s="18"/>
      <c r="L48" s="8"/>
      <c r="O48" s="8"/>
      <c r="P48" s="8"/>
      <c r="Q48" s="8"/>
    </row>
    <row r="49" spans="1:17" ht="21">
      <c r="A49" s="9"/>
      <c r="B49" s="159" t="s">
        <v>28</v>
      </c>
      <c r="C49" s="144">
        <v>1</v>
      </c>
      <c r="D49" s="142">
        <v>0</v>
      </c>
      <c r="E49" s="9"/>
      <c r="J49" s="11"/>
      <c r="K49" s="18"/>
      <c r="L49" s="8"/>
      <c r="O49" s="8"/>
    </row>
    <row r="50" spans="1:17" ht="21">
      <c r="A50" s="8"/>
      <c r="B50" s="160" t="s">
        <v>31</v>
      </c>
      <c r="C50" s="144">
        <v>2</v>
      </c>
      <c r="D50" s="142">
        <v>4284.8</v>
      </c>
      <c r="E50" s="8"/>
      <c r="J50" s="13"/>
      <c r="K50" s="18"/>
      <c r="L50" s="8"/>
      <c r="O50" s="8"/>
    </row>
    <row r="51" spans="1:17" ht="21">
      <c r="A51" s="8"/>
      <c r="B51" s="159" t="s">
        <v>32</v>
      </c>
      <c r="C51" s="144">
        <v>2</v>
      </c>
      <c r="D51" s="142">
        <v>4284.8</v>
      </c>
      <c r="E51" s="8"/>
      <c r="J51" s="13"/>
      <c r="K51" s="18"/>
      <c r="L51" s="8"/>
      <c r="O51" s="8"/>
    </row>
    <row r="52" spans="1:17" ht="21">
      <c r="A52" s="8"/>
      <c r="B52" s="160" t="s">
        <v>34</v>
      </c>
      <c r="C52" s="144">
        <v>1</v>
      </c>
      <c r="D52" s="142">
        <v>0</v>
      </c>
      <c r="E52" s="8"/>
      <c r="J52" s="13"/>
      <c r="K52" s="18"/>
      <c r="L52" s="8"/>
      <c r="O52" s="8"/>
    </row>
    <row r="53" spans="1:17" ht="21">
      <c r="A53" s="8"/>
      <c r="B53" s="159" t="s">
        <v>36</v>
      </c>
      <c r="C53" s="144">
        <v>1</v>
      </c>
      <c r="D53" s="142">
        <v>0</v>
      </c>
      <c r="E53" s="8"/>
      <c r="F53" s="8"/>
      <c r="G53" s="8"/>
      <c r="H53" s="8"/>
      <c r="I53" s="8"/>
      <c r="J53" s="8"/>
      <c r="K53" s="18"/>
      <c r="L53" s="8"/>
      <c r="O53" s="8"/>
      <c r="P53" s="8"/>
      <c r="Q53" s="8"/>
    </row>
    <row r="54" spans="1:17" ht="21">
      <c r="A54" s="8"/>
      <c r="B54" s="141" t="s">
        <v>24</v>
      </c>
      <c r="C54" s="144">
        <v>8</v>
      </c>
      <c r="D54" s="142">
        <v>17014.400000000001</v>
      </c>
      <c r="E54" s="8"/>
      <c r="F54" s="138" t="s">
        <v>30</v>
      </c>
      <c r="G54" s="140" t="s">
        <v>50</v>
      </c>
      <c r="H54" s="140" t="s">
        <v>51</v>
      </c>
      <c r="J54" s="8"/>
      <c r="K54" s="18"/>
      <c r="L54" s="8"/>
      <c r="O54" s="8"/>
    </row>
    <row r="55" spans="1:17" ht="21">
      <c r="A55" s="8"/>
      <c r="E55" s="8"/>
      <c r="F55" s="143" t="s">
        <v>13</v>
      </c>
      <c r="G55" s="144"/>
      <c r="H55" s="142"/>
      <c r="J55" s="8"/>
      <c r="K55" s="18"/>
      <c r="L55" s="8"/>
      <c r="M55" s="8"/>
      <c r="N55" s="8"/>
      <c r="O55" s="8"/>
    </row>
    <row r="56" spans="1:17" ht="21">
      <c r="A56" s="8"/>
      <c r="E56" s="8"/>
      <c r="F56" s="143" t="s">
        <v>33</v>
      </c>
      <c r="G56" s="144">
        <v>2</v>
      </c>
      <c r="H56" s="142">
        <v>4284.8</v>
      </c>
      <c r="J56" s="8"/>
      <c r="K56" s="17"/>
      <c r="L56" s="8"/>
      <c r="M56" s="8"/>
      <c r="N56" s="8"/>
      <c r="O56" s="8"/>
    </row>
    <row r="57" spans="1:17" ht="21">
      <c r="A57" s="9"/>
      <c r="E57" s="9"/>
      <c r="F57" s="143" t="s">
        <v>35</v>
      </c>
      <c r="G57" s="144">
        <v>6</v>
      </c>
      <c r="H57" s="142">
        <v>12729.6</v>
      </c>
      <c r="J57" s="8"/>
      <c r="K57" s="17"/>
      <c r="L57" s="8"/>
      <c r="M57" s="8"/>
      <c r="N57" s="8"/>
      <c r="O57" s="8"/>
    </row>
    <row r="58" spans="1:17" ht="21">
      <c r="A58" s="8"/>
      <c r="B58" s="8"/>
      <c r="C58" s="8"/>
      <c r="D58" s="8"/>
      <c r="E58" s="8"/>
      <c r="F58" s="141" t="s">
        <v>24</v>
      </c>
      <c r="G58" s="144">
        <v>8</v>
      </c>
      <c r="H58" s="142">
        <v>17014.400000000001</v>
      </c>
      <c r="I58" s="8"/>
      <c r="J58" s="8"/>
      <c r="K58" s="17"/>
      <c r="L58" s="8"/>
      <c r="M58" s="8"/>
      <c r="N58" s="8"/>
      <c r="O58" s="8"/>
    </row>
    <row r="59" spans="1:17" ht="20.45">
      <c r="A59" s="8"/>
      <c r="B59" s="8"/>
      <c r="C59" s="8"/>
      <c r="D59" s="8"/>
      <c r="E59" s="8"/>
      <c r="F59" s="8"/>
      <c r="G59" s="8"/>
      <c r="H59" s="8"/>
      <c r="I59" s="8"/>
      <c r="J59" s="8"/>
      <c r="K59" s="17"/>
      <c r="L59" s="8"/>
      <c r="M59" s="8"/>
      <c r="N59" s="8"/>
      <c r="O59" s="8"/>
    </row>
    <row r="60" spans="1:17" ht="20.45">
      <c r="A60" s="8"/>
      <c r="B60" s="8"/>
      <c r="C60" s="8"/>
      <c r="D60" s="8"/>
      <c r="E60" s="8"/>
      <c r="F60" s="8"/>
      <c r="I60" s="8"/>
      <c r="J60" s="8"/>
      <c r="K60" s="17"/>
      <c r="L60" s="8"/>
      <c r="M60" s="8"/>
      <c r="N60" s="8"/>
      <c r="O60" s="8"/>
    </row>
    <row r="61" spans="1:17" ht="26.25" customHeight="1">
      <c r="A61" s="8"/>
      <c r="B61" s="8"/>
      <c r="C61" s="8"/>
      <c r="D61" s="8"/>
      <c r="E61" s="8"/>
      <c r="F61" s="8"/>
      <c r="I61" s="8"/>
      <c r="J61" s="8"/>
      <c r="K61" s="17"/>
      <c r="L61" s="8"/>
      <c r="M61" s="8"/>
      <c r="N61" s="8"/>
      <c r="O61" s="8"/>
    </row>
    <row r="62" spans="1:17">
      <c r="K62" s="17"/>
    </row>
    <row r="63" spans="1:17">
      <c r="K63" s="17"/>
    </row>
    <row r="64" spans="1:17">
      <c r="K64" s="17"/>
    </row>
    <row r="65" spans="11:20">
      <c r="K65" s="17"/>
    </row>
    <row r="66" spans="11:20">
      <c r="K66" s="17"/>
    </row>
    <row r="67" spans="11:20">
      <c r="K67" s="17"/>
    </row>
    <row r="68" spans="11:20">
      <c r="K68" s="17"/>
    </row>
    <row r="69" spans="11:20" ht="22.5">
      <c r="K69" s="17"/>
      <c r="L69" s="115" t="s">
        <v>52</v>
      </c>
      <c r="M69" s="115"/>
      <c r="N69" s="115"/>
      <c r="O69" s="115"/>
      <c r="P69" s="115"/>
      <c r="Q69" s="115"/>
      <c r="R69" s="115"/>
      <c r="S69" s="115"/>
      <c r="T69" s="115"/>
    </row>
    <row r="70" spans="11:20">
      <c r="K70" s="17"/>
    </row>
    <row r="71" spans="11:20" ht="21">
      <c r="K71" s="17"/>
      <c r="M71" s="151" t="s">
        <v>6</v>
      </c>
      <c r="N71" s="153" t="s">
        <v>53</v>
      </c>
      <c r="P71" s="8"/>
      <c r="Q71" s="8"/>
      <c r="R71" s="151" t="s">
        <v>9</v>
      </c>
      <c r="S71" s="162" t="s">
        <v>53</v>
      </c>
    </row>
    <row r="72" spans="11:20" ht="21">
      <c r="K72" s="17"/>
      <c r="M72" s="143" t="s">
        <v>5</v>
      </c>
      <c r="N72" s="144"/>
      <c r="P72" s="8"/>
      <c r="Q72" s="8"/>
      <c r="R72" s="161" t="s">
        <v>13</v>
      </c>
      <c r="S72" s="144"/>
    </row>
    <row r="73" spans="11:20" ht="21">
      <c r="K73" s="17"/>
      <c r="M73" s="143" t="s">
        <v>14</v>
      </c>
      <c r="N73" s="144"/>
      <c r="P73" s="8"/>
      <c r="Q73" s="8"/>
      <c r="R73" s="161" t="s">
        <v>15</v>
      </c>
      <c r="S73" s="144"/>
    </row>
    <row r="74" spans="11:20" ht="21">
      <c r="K74" s="17"/>
      <c r="L74" s="8"/>
      <c r="M74" s="143" t="s">
        <v>18</v>
      </c>
      <c r="N74" s="144"/>
      <c r="P74" s="8"/>
      <c r="Q74" s="8"/>
      <c r="R74" s="160" t="s">
        <v>19</v>
      </c>
      <c r="S74" s="144"/>
    </row>
    <row r="75" spans="11:20" ht="21">
      <c r="K75" s="17"/>
      <c r="L75" s="8"/>
      <c r="M75" s="143" t="s">
        <v>13</v>
      </c>
      <c r="N75" s="144"/>
      <c r="P75" s="8"/>
      <c r="Q75" s="8"/>
      <c r="R75" s="159" t="s">
        <v>21</v>
      </c>
      <c r="S75" s="144"/>
    </row>
    <row r="76" spans="11:20" ht="21">
      <c r="K76" s="17"/>
      <c r="L76" s="8"/>
      <c r="M76" s="150" t="s">
        <v>24</v>
      </c>
      <c r="N76" s="152"/>
      <c r="P76" s="8"/>
      <c r="Q76" s="8"/>
      <c r="R76" s="160" t="s">
        <v>25</v>
      </c>
      <c r="S76" s="144"/>
    </row>
    <row r="77" spans="11:20" ht="21">
      <c r="K77" s="17"/>
      <c r="L77" s="8"/>
      <c r="O77" s="8"/>
      <c r="P77" s="8"/>
      <c r="Q77" s="8"/>
      <c r="R77" s="159" t="s">
        <v>26</v>
      </c>
      <c r="S77" s="144"/>
    </row>
    <row r="78" spans="11:20" ht="21">
      <c r="K78" s="17"/>
      <c r="L78" s="8"/>
      <c r="Q78" s="8"/>
      <c r="R78" s="160" t="s">
        <v>27</v>
      </c>
      <c r="S78" s="144"/>
    </row>
    <row r="79" spans="11:20" ht="21">
      <c r="K79" s="17"/>
      <c r="L79" s="8"/>
      <c r="Q79" s="8"/>
      <c r="R79" s="159" t="s">
        <v>28</v>
      </c>
      <c r="S79" s="144"/>
    </row>
    <row r="80" spans="11:20" ht="21">
      <c r="K80" s="17"/>
      <c r="L80" s="8"/>
      <c r="M80" s="151" t="s">
        <v>30</v>
      </c>
      <c r="N80" s="152" t="s">
        <v>53</v>
      </c>
      <c r="Q80" s="8"/>
      <c r="R80" s="160" t="s">
        <v>31</v>
      </c>
      <c r="S80" s="144"/>
    </row>
    <row r="81" spans="11:19" ht="21">
      <c r="K81" s="17"/>
      <c r="L81" s="8"/>
      <c r="M81" s="141" t="s">
        <v>13</v>
      </c>
      <c r="N81" s="144"/>
      <c r="Q81" s="8"/>
      <c r="R81" s="159" t="s">
        <v>32</v>
      </c>
      <c r="S81" s="144"/>
    </row>
    <row r="82" spans="11:19" ht="21">
      <c r="K82" s="17"/>
      <c r="L82" s="8"/>
      <c r="M82" s="141" t="s">
        <v>33</v>
      </c>
      <c r="N82" s="144"/>
      <c r="Q82" s="8"/>
      <c r="R82" s="160" t="s">
        <v>34</v>
      </c>
      <c r="S82" s="144"/>
    </row>
    <row r="83" spans="11:19" ht="21">
      <c r="K83" s="17"/>
      <c r="L83" s="8"/>
      <c r="M83" s="141" t="s">
        <v>35</v>
      </c>
      <c r="N83" s="144"/>
      <c r="Q83" s="8"/>
      <c r="R83" s="159" t="s">
        <v>36</v>
      </c>
      <c r="S83" s="144"/>
    </row>
    <row r="84" spans="11:19" ht="21">
      <c r="K84" s="17"/>
      <c r="L84" s="8"/>
      <c r="M84" s="155" t="s">
        <v>24</v>
      </c>
      <c r="N84" s="152"/>
      <c r="Q84" s="8"/>
      <c r="R84" s="155" t="s">
        <v>24</v>
      </c>
      <c r="S84" s="152"/>
    </row>
    <row r="85" spans="11:19" ht="20.45">
      <c r="K85" s="18"/>
      <c r="L85" s="8"/>
      <c r="Q85" s="8"/>
    </row>
    <row r="86" spans="11:19" ht="20.45">
      <c r="K86" s="18"/>
      <c r="L86" s="8"/>
      <c r="O86" s="8"/>
      <c r="P86" s="8"/>
      <c r="Q86" s="8"/>
    </row>
    <row r="87" spans="11:19" ht="20.45">
      <c r="K87" s="18"/>
      <c r="L87" s="8"/>
      <c r="O87" s="8"/>
      <c r="P87" s="8"/>
      <c r="Q87" s="8"/>
    </row>
    <row r="88" spans="11:19" ht="21">
      <c r="K88" s="18"/>
      <c r="L88" s="8"/>
      <c r="M88" s="156" t="s">
        <v>44</v>
      </c>
      <c r="N88" s="153" t="s">
        <v>53</v>
      </c>
      <c r="O88" s="8"/>
      <c r="P88" s="8"/>
      <c r="Q88" s="8"/>
    </row>
    <row r="89" spans="11:19" ht="21">
      <c r="K89" s="18"/>
      <c r="L89" s="8"/>
      <c r="M89" s="141" t="s">
        <v>13</v>
      </c>
      <c r="N89" s="144"/>
      <c r="O89" s="8"/>
      <c r="P89" s="8"/>
      <c r="Q89" s="8"/>
    </row>
    <row r="90" spans="11:19" ht="21">
      <c r="K90" s="17"/>
      <c r="L90" s="8"/>
      <c r="M90" s="155" t="s">
        <v>24</v>
      </c>
      <c r="N90" s="152"/>
      <c r="O90" s="8"/>
      <c r="P90" s="8"/>
      <c r="Q90" s="8"/>
    </row>
    <row r="91" spans="11:19" ht="20.45">
      <c r="K91" s="17"/>
      <c r="L91" s="8"/>
      <c r="O91" s="8"/>
      <c r="P91" s="8"/>
      <c r="Q91" s="8"/>
    </row>
    <row r="92" spans="11:19" ht="20.45">
      <c r="K92" s="17"/>
      <c r="L92" s="8"/>
      <c r="O92" s="8"/>
      <c r="P92" s="8"/>
      <c r="Q92" s="8"/>
    </row>
    <row r="93" spans="11:19">
      <c r="K93" s="17"/>
    </row>
    <row r="94" spans="11:19">
      <c r="K94" s="17"/>
    </row>
    <row r="95" spans="11:19">
      <c r="K95" s="17"/>
    </row>
    <row r="96" spans="11:19">
      <c r="K96" s="17"/>
    </row>
    <row r="97" spans="11:17" ht="19.899999999999999">
      <c r="K97" s="17"/>
      <c r="L97" s="9"/>
      <c r="Q97" s="9"/>
    </row>
    <row r="98" spans="11:17" ht="19.899999999999999">
      <c r="K98" s="17"/>
      <c r="L98" s="9"/>
    </row>
    <row r="99" spans="11:17" ht="19.899999999999999">
      <c r="K99" s="17"/>
      <c r="L99" s="9"/>
    </row>
    <row r="100" spans="11:17" ht="19.899999999999999">
      <c r="K100" s="17"/>
      <c r="L100" s="9"/>
    </row>
    <row r="101" spans="11:17" ht="19.899999999999999">
      <c r="K101" s="17"/>
      <c r="L101" s="9"/>
      <c r="O101" s="9"/>
    </row>
    <row r="102" spans="11:17" ht="19.899999999999999">
      <c r="K102" s="17"/>
      <c r="L102" s="9"/>
      <c r="O102" s="9"/>
    </row>
  </sheetData>
  <mergeCells count="11">
    <mergeCell ref="L69:T69"/>
    <mergeCell ref="A1:I3"/>
    <mergeCell ref="A39:C39"/>
    <mergeCell ref="L4:N4"/>
    <mergeCell ref="C29:D29"/>
    <mergeCell ref="F5:H5"/>
    <mergeCell ref="F10:H10"/>
    <mergeCell ref="F15:H15"/>
    <mergeCell ref="F20:I21"/>
    <mergeCell ref="F26:I27"/>
    <mergeCell ref="F23:I24"/>
  </mergeCells>
  <hyperlinks>
    <hyperlink ref="C11" r:id="rId12" xr:uid="{FA70FDDE-EA6D-4DD6-808C-2B14BE8B3C98}"/>
  </hyperlinks>
  <pageMargins left="0.2" right="0.2" top="0.75" bottom="0.75" header="0.3" footer="0.3"/>
  <pageSetup scale="25" fitToHeight="0" orientation="landscape"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499984740745262"/>
    <pageSetUpPr fitToPage="1"/>
  </sheetPr>
  <dimension ref="A1:AH137"/>
  <sheetViews>
    <sheetView tabSelected="1" topLeftCell="A39" zoomScale="70" zoomScaleNormal="70" zoomScaleSheetLayoutView="120" workbookViewId="0">
      <pane xSplit="1" topLeftCell="S44" activePane="topRight" state="frozen"/>
      <selection pane="topRight" activeCell="Y50" sqref="Y50"/>
    </sheetView>
  </sheetViews>
  <sheetFormatPr defaultColWidth="8.85546875" defaultRowHeight="14.45"/>
  <cols>
    <col min="1" max="2" width="30.42578125" customWidth="1"/>
    <col min="3" max="3" width="20.42578125" customWidth="1"/>
    <col min="4" max="5" width="30.42578125" customWidth="1"/>
    <col min="6" max="6" width="18.42578125" customWidth="1"/>
    <col min="7" max="7" width="30.42578125" customWidth="1"/>
    <col min="8" max="8" width="40.42578125" customWidth="1"/>
    <col min="9" max="9" width="17.42578125" bestFit="1" customWidth="1"/>
    <col min="10" max="10" width="13.140625" customWidth="1"/>
    <col min="11" max="11" width="14.140625" customWidth="1"/>
    <col min="12" max="12" width="12.140625" bestFit="1" customWidth="1"/>
    <col min="13" max="13" width="15.42578125" customWidth="1"/>
    <col min="14" max="14" width="20.42578125" customWidth="1"/>
    <col min="15" max="15" width="40.42578125" customWidth="1"/>
    <col min="16" max="16" width="12.140625" customWidth="1"/>
    <col min="17" max="17" width="17.140625" customWidth="1"/>
    <col min="18" max="18" width="17.42578125" bestFit="1" customWidth="1"/>
    <col min="19" max="19" width="22.140625" bestFit="1" customWidth="1"/>
    <col min="20" max="20" width="17.7109375" bestFit="1" customWidth="1"/>
    <col min="21" max="21" width="15.140625" customWidth="1"/>
    <col min="22" max="23" width="17.42578125" bestFit="1" customWidth="1"/>
    <col min="24" max="24" width="40.42578125" customWidth="1"/>
    <col min="25" max="25" width="16.42578125" customWidth="1"/>
    <col min="26" max="26" width="16.42578125" bestFit="1" customWidth="1"/>
    <col min="27" max="28" width="24.28515625" customWidth="1"/>
    <col min="29" max="29" width="40.42578125" customWidth="1"/>
    <col min="30" max="30" width="18.42578125" customWidth="1"/>
    <col min="31" max="31" width="15.42578125" bestFit="1" customWidth="1"/>
    <col min="32" max="32" width="22" customWidth="1"/>
    <col min="33" max="33" width="22.85546875" customWidth="1"/>
    <col min="34" max="34" width="40.42578125" customWidth="1"/>
  </cols>
  <sheetData>
    <row r="1" spans="1:14" s="3" customFormat="1" ht="20.100000000000001">
      <c r="A1" s="125" t="s">
        <v>54</v>
      </c>
      <c r="B1" s="125"/>
      <c r="C1" s="125"/>
      <c r="D1" s="5"/>
      <c r="E1" s="5"/>
      <c r="F1" s="5"/>
      <c r="G1" s="5"/>
      <c r="H1" s="5"/>
      <c r="I1" s="5"/>
      <c r="J1" s="5"/>
      <c r="K1" s="5"/>
      <c r="L1" s="5"/>
      <c r="M1" s="5"/>
      <c r="N1" s="5"/>
    </row>
    <row r="2" spans="1:14" ht="18.399999999999999">
      <c r="A2" s="4"/>
      <c r="B2" s="4"/>
      <c r="C2" s="4"/>
      <c r="D2" s="4"/>
      <c r="E2" s="4"/>
      <c r="F2" s="4"/>
      <c r="G2" s="4"/>
      <c r="H2" s="4"/>
      <c r="I2" s="4"/>
      <c r="J2" s="4"/>
      <c r="K2" s="4"/>
      <c r="L2" s="4"/>
      <c r="M2" s="4"/>
      <c r="N2" s="4"/>
    </row>
    <row r="3" spans="1:14" ht="18.399999999999999">
      <c r="A3" s="31" t="s">
        <v>55</v>
      </c>
      <c r="B3" s="5" t="s">
        <v>56</v>
      </c>
      <c r="C3" s="4"/>
      <c r="D3" s="4"/>
      <c r="E3" s="4"/>
      <c r="F3" s="4"/>
      <c r="G3" s="4"/>
      <c r="H3" s="4"/>
      <c r="I3" s="4"/>
      <c r="J3" s="4"/>
      <c r="K3" s="4"/>
      <c r="L3" s="4"/>
      <c r="M3" s="4"/>
      <c r="N3" s="4"/>
    </row>
    <row r="4" spans="1:14" ht="18.399999999999999">
      <c r="A4" s="31"/>
      <c r="B4" s="5"/>
      <c r="C4" s="4"/>
      <c r="D4" s="4"/>
      <c r="E4" s="4"/>
      <c r="F4" s="4"/>
      <c r="G4" s="4"/>
      <c r="H4" s="4"/>
      <c r="I4" s="4"/>
      <c r="J4" s="4"/>
      <c r="K4" s="4"/>
      <c r="L4" s="4"/>
      <c r="M4" s="4"/>
      <c r="N4" s="4"/>
    </row>
    <row r="5" spans="1:14" ht="18.75" customHeight="1">
      <c r="A5" s="31" t="s">
        <v>57</v>
      </c>
      <c r="B5" s="133" t="s">
        <v>58</v>
      </c>
      <c r="C5" s="133"/>
      <c r="D5" s="133"/>
      <c r="E5" s="133"/>
      <c r="F5" s="133"/>
      <c r="G5" s="33"/>
      <c r="H5" s="4"/>
      <c r="I5" s="4"/>
      <c r="J5" s="4"/>
      <c r="K5" s="4"/>
      <c r="L5" s="4"/>
      <c r="M5" s="4"/>
      <c r="N5" s="4"/>
    </row>
    <row r="6" spans="1:14" ht="18.399999999999999">
      <c r="A6" s="32"/>
      <c r="B6" s="133"/>
      <c r="C6" s="133"/>
      <c r="D6" s="133"/>
      <c r="E6" s="133"/>
      <c r="F6" s="133"/>
      <c r="G6" s="33"/>
      <c r="H6" s="4"/>
      <c r="I6" s="4"/>
      <c r="J6" s="4"/>
      <c r="K6" s="4"/>
      <c r="L6" s="4"/>
      <c r="M6" s="4"/>
      <c r="N6" s="4"/>
    </row>
    <row r="7" spans="1:14" ht="18.399999999999999">
      <c r="A7" s="32"/>
      <c r="B7" s="4"/>
      <c r="C7" s="87"/>
      <c r="D7" s="87"/>
      <c r="E7" s="87"/>
      <c r="F7" s="87"/>
      <c r="G7" s="87"/>
      <c r="H7" s="4"/>
      <c r="I7" s="4"/>
      <c r="J7" s="4"/>
      <c r="K7" s="4"/>
      <c r="L7" s="4"/>
      <c r="M7" s="4"/>
      <c r="N7" s="4"/>
    </row>
    <row r="8" spans="1:14" ht="18.399999999999999">
      <c r="A8" s="31" t="s">
        <v>59</v>
      </c>
      <c r="B8" s="5" t="s">
        <v>60</v>
      </c>
      <c r="C8" s="5"/>
      <c r="D8" s="5"/>
      <c r="E8" s="5"/>
      <c r="F8" s="5"/>
      <c r="G8" s="5"/>
      <c r="H8" s="5"/>
      <c r="I8" s="4"/>
      <c r="J8" s="4"/>
      <c r="K8" s="4"/>
      <c r="L8" s="4"/>
      <c r="M8" s="4"/>
      <c r="N8" s="4"/>
    </row>
    <row r="9" spans="1:14" ht="18.399999999999999">
      <c r="A9" s="31"/>
      <c r="B9" s="5"/>
      <c r="C9" s="5"/>
      <c r="D9" s="5"/>
      <c r="E9" s="5"/>
      <c r="F9" s="5"/>
      <c r="G9" s="5"/>
      <c r="H9" s="5"/>
      <c r="I9" s="4"/>
      <c r="J9" s="4"/>
      <c r="K9" s="4"/>
      <c r="L9" s="4"/>
      <c r="M9" s="4"/>
      <c r="N9" s="4"/>
    </row>
    <row r="10" spans="1:14" ht="18.399999999999999">
      <c r="A10" s="31" t="s">
        <v>57</v>
      </c>
      <c r="B10" s="133" t="s">
        <v>61</v>
      </c>
      <c r="C10" s="133"/>
      <c r="D10" s="133"/>
      <c r="E10" s="133"/>
      <c r="F10" s="133"/>
      <c r="G10" s="5"/>
      <c r="H10" s="5"/>
      <c r="I10" s="4"/>
      <c r="J10" s="4"/>
      <c r="K10" s="4"/>
      <c r="L10" s="4"/>
      <c r="M10" s="4"/>
      <c r="N10" s="4"/>
    </row>
    <row r="11" spans="1:14" ht="18.399999999999999">
      <c r="A11" s="31"/>
      <c r="B11" s="133"/>
      <c r="C11" s="133"/>
      <c r="D11" s="133"/>
      <c r="E11" s="133"/>
      <c r="F11" s="133"/>
      <c r="G11" s="5"/>
      <c r="H11" s="5"/>
      <c r="I11" s="4"/>
      <c r="J11" s="4"/>
      <c r="K11" s="4"/>
      <c r="L11" s="4"/>
      <c r="M11" s="4"/>
      <c r="N11" s="4"/>
    </row>
    <row r="12" spans="1:14" ht="18.399999999999999">
      <c r="A12" s="31"/>
      <c r="B12" s="5"/>
      <c r="C12" s="5"/>
      <c r="D12" s="5"/>
      <c r="E12" s="5"/>
      <c r="F12" s="5"/>
      <c r="G12" s="5"/>
      <c r="H12" s="5"/>
      <c r="I12" s="4"/>
      <c r="J12" s="4"/>
      <c r="K12" s="4"/>
      <c r="L12" s="4"/>
      <c r="M12" s="4"/>
      <c r="N12" s="4"/>
    </row>
    <row r="13" spans="1:14" ht="18.399999999999999">
      <c r="A13" s="31" t="s">
        <v>57</v>
      </c>
      <c r="B13" s="5" t="s">
        <v>62</v>
      </c>
      <c r="C13" s="5"/>
      <c r="D13" s="5"/>
      <c r="E13" s="5"/>
      <c r="G13" s="5"/>
      <c r="H13" s="5"/>
      <c r="I13" s="4"/>
      <c r="J13" s="4"/>
      <c r="K13" s="4"/>
      <c r="L13" s="4"/>
      <c r="M13" s="4"/>
      <c r="N13" s="4"/>
    </row>
    <row r="14" spans="1:14" ht="18.399999999999999">
      <c r="A14" s="31"/>
      <c r="B14" s="5"/>
      <c r="C14" s="5"/>
      <c r="D14" s="5"/>
      <c r="E14" s="5"/>
      <c r="G14" s="5"/>
      <c r="H14" s="5"/>
      <c r="I14" s="4"/>
      <c r="J14" s="4"/>
      <c r="K14" s="4"/>
      <c r="L14" s="4"/>
      <c r="M14" s="4"/>
      <c r="N14" s="4"/>
    </row>
    <row r="15" spans="1:14" ht="18.399999999999999">
      <c r="A15" s="31" t="s">
        <v>57</v>
      </c>
      <c r="B15" s="133" t="s">
        <v>63</v>
      </c>
      <c r="C15" s="133"/>
      <c r="D15" s="133"/>
      <c r="E15" s="133"/>
      <c r="F15" s="133"/>
      <c r="G15" s="5"/>
      <c r="H15" s="5"/>
      <c r="I15" s="4"/>
      <c r="J15" s="4"/>
      <c r="K15" s="4"/>
      <c r="L15" s="4"/>
      <c r="M15" s="4"/>
      <c r="N15" s="4"/>
    </row>
    <row r="16" spans="1:14" ht="18.399999999999999">
      <c r="A16" s="31"/>
      <c r="B16" s="133"/>
      <c r="C16" s="133"/>
      <c r="D16" s="133"/>
      <c r="E16" s="133"/>
      <c r="F16" s="133"/>
      <c r="G16" s="5"/>
      <c r="H16" s="5"/>
      <c r="I16" s="4"/>
      <c r="J16" s="4"/>
      <c r="K16" s="4"/>
      <c r="L16" s="4"/>
      <c r="M16" s="4"/>
      <c r="N16" s="4"/>
    </row>
    <row r="17" spans="1:14" ht="18.75" customHeight="1">
      <c r="A17" s="31"/>
      <c r="B17" s="133" t="s">
        <v>64</v>
      </c>
      <c r="C17" s="133"/>
      <c r="D17" s="133"/>
      <c r="E17" s="133"/>
      <c r="F17" s="133"/>
      <c r="G17" s="33"/>
      <c r="H17" s="33"/>
      <c r="I17" s="33"/>
      <c r="J17" s="4"/>
      <c r="K17" s="4"/>
      <c r="L17" s="4"/>
      <c r="M17" s="4"/>
      <c r="N17" s="4"/>
    </row>
    <row r="18" spans="1:14" ht="18.399999999999999">
      <c r="A18" s="31"/>
      <c r="B18" s="133"/>
      <c r="C18" s="133"/>
      <c r="D18" s="133"/>
      <c r="E18" s="133"/>
      <c r="F18" s="133"/>
      <c r="G18" s="33"/>
      <c r="H18" s="33"/>
      <c r="I18" s="33"/>
      <c r="J18" s="4"/>
      <c r="K18" s="4"/>
      <c r="L18" s="4"/>
      <c r="M18" s="4"/>
      <c r="N18" s="4"/>
    </row>
    <row r="19" spans="1:14" ht="18.399999999999999">
      <c r="A19" s="31"/>
      <c r="B19" s="87"/>
      <c r="C19" s="87"/>
      <c r="D19" s="87"/>
      <c r="E19" s="87"/>
      <c r="F19" s="87"/>
      <c r="G19" s="33"/>
      <c r="H19" s="33"/>
      <c r="I19" s="33"/>
      <c r="J19" s="4"/>
      <c r="K19" s="4"/>
      <c r="L19" s="4"/>
      <c r="M19" s="4"/>
      <c r="N19" s="4"/>
    </row>
    <row r="20" spans="1:14" ht="18.399999999999999">
      <c r="A20" s="31" t="s">
        <v>57</v>
      </c>
      <c r="B20" s="5" t="s">
        <v>65</v>
      </c>
      <c r="C20" s="5"/>
      <c r="D20" s="5"/>
      <c r="E20" s="5"/>
      <c r="G20" s="5"/>
      <c r="H20" s="5"/>
      <c r="I20" s="4"/>
      <c r="J20" s="4"/>
      <c r="K20" s="4"/>
      <c r="L20" s="4"/>
      <c r="M20" s="4"/>
      <c r="N20" s="4"/>
    </row>
    <row r="21" spans="1:14" ht="18.399999999999999">
      <c r="A21" s="31"/>
      <c r="B21" s="5"/>
      <c r="C21" s="5"/>
      <c r="D21" s="5"/>
      <c r="E21" s="5"/>
      <c r="G21" s="5"/>
      <c r="H21" s="5"/>
      <c r="I21" s="4"/>
      <c r="J21" s="4"/>
      <c r="K21" s="4"/>
      <c r="L21" s="4"/>
      <c r="M21" s="4"/>
      <c r="N21" s="4"/>
    </row>
    <row r="22" spans="1:14" ht="18.399999999999999">
      <c r="A22" s="31" t="s">
        <v>57</v>
      </c>
      <c r="B22" s="5" t="s">
        <v>66</v>
      </c>
      <c r="C22" s="5"/>
      <c r="D22" s="5"/>
      <c r="E22" s="5"/>
      <c r="G22" s="5"/>
      <c r="H22" s="5"/>
      <c r="I22" s="4"/>
      <c r="J22" s="4"/>
      <c r="K22" s="4"/>
      <c r="L22" s="4"/>
      <c r="M22" s="4"/>
      <c r="N22" s="4"/>
    </row>
    <row r="23" spans="1:14" ht="18.399999999999999">
      <c r="A23" s="31"/>
      <c r="B23" s="5"/>
      <c r="C23" s="5"/>
      <c r="D23" s="5"/>
      <c r="E23" s="5"/>
      <c r="G23" s="5"/>
      <c r="H23" s="5"/>
      <c r="I23" s="4"/>
      <c r="J23" s="4"/>
      <c r="K23" s="4"/>
      <c r="L23" s="4"/>
      <c r="M23" s="4"/>
      <c r="N23" s="4"/>
    </row>
    <row r="24" spans="1:14" ht="18.75" customHeight="1">
      <c r="A24" s="31" t="s">
        <v>57</v>
      </c>
      <c r="B24" s="134" t="s">
        <v>67</v>
      </c>
      <c r="C24" s="134"/>
      <c r="D24" s="134"/>
      <c r="E24" s="134"/>
      <c r="F24" s="134"/>
      <c r="G24" s="5"/>
      <c r="H24" s="5"/>
      <c r="I24" s="4"/>
      <c r="J24" s="4"/>
      <c r="K24" s="4"/>
      <c r="L24" s="4"/>
      <c r="M24" s="4"/>
      <c r="N24" s="4"/>
    </row>
    <row r="25" spans="1:14" ht="18.399999999999999">
      <c r="A25" s="31"/>
      <c r="B25" s="134"/>
      <c r="C25" s="134"/>
      <c r="D25" s="134"/>
      <c r="E25" s="134"/>
      <c r="F25" s="134"/>
      <c r="G25" s="5"/>
      <c r="H25" s="5"/>
      <c r="I25" s="4"/>
      <c r="J25" s="4"/>
      <c r="K25" s="4"/>
      <c r="L25" s="4"/>
      <c r="M25" s="4"/>
      <c r="N25" s="4"/>
    </row>
    <row r="26" spans="1:14" ht="18.75" customHeight="1">
      <c r="A26" s="31"/>
      <c r="B26" s="133" t="s">
        <v>68</v>
      </c>
      <c r="C26" s="133"/>
      <c r="D26" s="133"/>
      <c r="E26" s="133"/>
      <c r="F26" s="133"/>
      <c r="G26" s="5"/>
      <c r="H26" s="5"/>
      <c r="I26" s="4"/>
      <c r="J26" s="4"/>
      <c r="K26" s="4"/>
      <c r="L26" s="4"/>
      <c r="M26" s="4"/>
      <c r="N26" s="4"/>
    </row>
    <row r="27" spans="1:14" ht="18.399999999999999">
      <c r="B27" s="133"/>
      <c r="C27" s="133"/>
      <c r="D27" s="133"/>
      <c r="E27" s="133"/>
      <c r="F27" s="133"/>
      <c r="G27" s="5"/>
      <c r="H27" s="5"/>
      <c r="I27" s="4"/>
      <c r="J27" s="4"/>
      <c r="K27" s="4"/>
      <c r="L27" s="4"/>
      <c r="M27" s="4"/>
      <c r="N27" s="4"/>
    </row>
    <row r="28" spans="1:14" ht="18.399999999999999">
      <c r="A28" s="31"/>
      <c r="B28" s="133"/>
      <c r="C28" s="133"/>
      <c r="D28" s="133"/>
      <c r="E28" s="133"/>
      <c r="F28" s="133"/>
      <c r="G28" s="5"/>
      <c r="H28" s="5"/>
      <c r="I28" s="4"/>
      <c r="J28" s="4"/>
      <c r="K28" s="4"/>
      <c r="L28" s="4"/>
      <c r="M28" s="4"/>
      <c r="N28" s="4"/>
    </row>
    <row r="29" spans="1:14" ht="18.399999999999999">
      <c r="A29" s="31"/>
      <c r="B29" s="87"/>
      <c r="C29" s="87"/>
      <c r="D29" s="87"/>
      <c r="E29" s="87"/>
      <c r="F29" s="87"/>
      <c r="G29" s="5"/>
      <c r="H29" s="5"/>
      <c r="I29" s="4"/>
      <c r="J29" s="4"/>
      <c r="K29" s="4"/>
      <c r="L29" s="4"/>
      <c r="M29" s="4"/>
      <c r="N29" s="4"/>
    </row>
    <row r="30" spans="1:14" ht="18.399999999999999">
      <c r="A30" s="31" t="s">
        <v>69</v>
      </c>
      <c r="B30" s="133" t="s">
        <v>70</v>
      </c>
      <c r="C30" s="133"/>
      <c r="D30" s="133"/>
      <c r="E30" s="133"/>
      <c r="F30" s="133"/>
      <c r="G30" s="5"/>
      <c r="H30" s="5"/>
      <c r="I30" s="5"/>
      <c r="J30" s="5"/>
      <c r="K30" s="5"/>
      <c r="L30" s="5"/>
      <c r="M30" s="4"/>
      <c r="N30" s="4"/>
    </row>
    <row r="31" spans="1:14" ht="18.399999999999999">
      <c r="A31" s="31"/>
      <c r="B31" s="133"/>
      <c r="C31" s="133"/>
      <c r="D31" s="133"/>
      <c r="E31" s="133"/>
      <c r="F31" s="133"/>
      <c r="G31" s="5"/>
      <c r="H31" s="5"/>
      <c r="I31" s="5"/>
      <c r="J31" s="5"/>
      <c r="K31" s="5"/>
      <c r="L31" s="5"/>
      <c r="M31" s="4"/>
      <c r="N31" s="4"/>
    </row>
    <row r="32" spans="1:14" ht="18.399999999999999">
      <c r="A32" s="31"/>
      <c r="B32" s="5"/>
      <c r="C32" s="5"/>
      <c r="D32" s="5"/>
      <c r="E32" s="5"/>
      <c r="F32" s="5"/>
      <c r="G32" s="5"/>
      <c r="H32" s="5"/>
      <c r="I32" s="5"/>
      <c r="J32" s="5"/>
      <c r="K32" s="5"/>
      <c r="L32" s="5"/>
      <c r="M32" s="4"/>
      <c r="N32" s="4"/>
    </row>
    <row r="33" spans="1:34" ht="18.399999999999999">
      <c r="A33" s="31" t="s">
        <v>57</v>
      </c>
      <c r="B33" s="133" t="s">
        <v>71</v>
      </c>
      <c r="C33" s="133"/>
      <c r="D33" s="133"/>
      <c r="E33" s="133"/>
      <c r="F33" s="133"/>
      <c r="G33" s="5"/>
      <c r="H33" s="5"/>
      <c r="I33" s="5"/>
      <c r="J33" s="5"/>
      <c r="K33" s="5"/>
      <c r="L33" s="5"/>
      <c r="M33" s="4"/>
      <c r="N33" s="4"/>
    </row>
    <row r="34" spans="1:34" ht="18.399999999999999">
      <c r="A34" s="31"/>
      <c r="B34" s="133"/>
      <c r="C34" s="133"/>
      <c r="D34" s="133"/>
      <c r="E34" s="133"/>
      <c r="F34" s="133"/>
      <c r="G34" s="5"/>
      <c r="H34" s="5"/>
      <c r="I34" s="5"/>
      <c r="J34" s="5"/>
      <c r="K34" s="5"/>
      <c r="L34" s="5"/>
      <c r="M34" s="4"/>
      <c r="N34" s="4"/>
    </row>
    <row r="35" spans="1:34" ht="18.399999999999999">
      <c r="A35" s="31"/>
      <c r="B35" s="5"/>
      <c r="C35" s="5"/>
      <c r="D35" s="5"/>
      <c r="E35" s="5"/>
      <c r="F35" s="5"/>
      <c r="G35" s="5"/>
      <c r="H35" s="5"/>
      <c r="I35" s="4"/>
      <c r="J35" s="4"/>
      <c r="K35" s="4"/>
      <c r="L35" s="4"/>
      <c r="M35" s="4"/>
      <c r="N35" s="4"/>
    </row>
    <row r="36" spans="1:34" ht="17.649999999999999">
      <c r="A36" s="31" t="s">
        <v>72</v>
      </c>
      <c r="B36" s="5" t="s">
        <v>73</v>
      </c>
      <c r="C36" s="5"/>
      <c r="D36" s="5"/>
      <c r="E36" s="5"/>
      <c r="F36" s="5"/>
      <c r="G36" s="5"/>
      <c r="H36" s="5"/>
      <c r="I36" s="5"/>
      <c r="J36" s="5"/>
      <c r="K36" s="5"/>
      <c r="L36" s="5"/>
      <c r="M36" s="5"/>
      <c r="N36" s="5"/>
    </row>
    <row r="37" spans="1:34" ht="17.45">
      <c r="A37" s="6"/>
      <c r="B37" s="5"/>
      <c r="C37" s="5"/>
      <c r="D37" s="5"/>
      <c r="E37" s="5"/>
      <c r="F37" s="5"/>
      <c r="G37" s="5"/>
      <c r="H37" s="5"/>
      <c r="I37" s="5"/>
      <c r="J37" s="5"/>
      <c r="K37" s="5"/>
      <c r="L37" s="5"/>
      <c r="M37" s="5"/>
      <c r="N37" s="5"/>
    </row>
    <row r="38" spans="1:34" ht="18.399999999999999">
      <c r="A38" s="6"/>
      <c r="B38" s="4"/>
      <c r="C38" s="5"/>
      <c r="D38" s="6" t="s">
        <v>74</v>
      </c>
      <c r="E38" s="30">
        <v>4284.8</v>
      </c>
      <c r="H38" s="5"/>
      <c r="I38" s="5"/>
      <c r="J38" s="5"/>
      <c r="K38" s="5"/>
      <c r="L38" s="5"/>
      <c r="M38" s="5"/>
      <c r="N38" s="5"/>
    </row>
    <row r="39" spans="1:34" ht="17.649999999999999">
      <c r="A39" s="6"/>
      <c r="B39" s="27"/>
      <c r="C39" s="5"/>
      <c r="D39" s="29"/>
      <c r="E39" s="5"/>
      <c r="H39" s="5"/>
      <c r="I39" s="5"/>
      <c r="J39" s="5"/>
      <c r="K39" s="5"/>
      <c r="L39" s="5"/>
      <c r="M39" s="5"/>
      <c r="N39" s="5"/>
    </row>
    <row r="40" spans="1:34" ht="17.649999999999999">
      <c r="A40" s="6"/>
      <c r="B40" s="27"/>
      <c r="C40" s="5"/>
      <c r="D40" s="6" t="s">
        <v>75</v>
      </c>
      <c r="E40" s="30">
        <v>4060</v>
      </c>
      <c r="H40" s="5"/>
      <c r="I40" s="5"/>
      <c r="J40" s="5"/>
      <c r="K40" s="5"/>
      <c r="L40" s="5"/>
      <c r="M40" s="5"/>
      <c r="N40" s="5"/>
    </row>
    <row r="41" spans="1:34" ht="17.649999999999999">
      <c r="A41" s="6"/>
      <c r="B41" s="27"/>
      <c r="C41" s="5"/>
      <c r="D41" s="5"/>
      <c r="E41" s="5"/>
      <c r="F41" s="28"/>
      <c r="G41" s="5"/>
      <c r="H41" s="5"/>
      <c r="I41" s="5"/>
      <c r="J41" s="5"/>
      <c r="K41" s="5"/>
      <c r="L41" s="5"/>
      <c r="M41" s="5"/>
      <c r="N41" s="5"/>
    </row>
    <row r="42" spans="1:34" s="21" customFormat="1" ht="31.5" customHeight="1">
      <c r="A42" s="126" t="s">
        <v>76</v>
      </c>
      <c r="B42" s="127"/>
      <c r="C42" s="127"/>
      <c r="D42" s="127"/>
      <c r="E42" s="127"/>
      <c r="F42" s="127"/>
      <c r="G42" s="128"/>
      <c r="H42" s="131" t="s">
        <v>77</v>
      </c>
      <c r="I42" s="132"/>
      <c r="J42" s="132"/>
      <c r="K42" s="132"/>
      <c r="L42" s="132"/>
      <c r="M42" s="132"/>
      <c r="N42" s="132"/>
      <c r="O42" s="132"/>
      <c r="P42" s="132"/>
      <c r="Q42" s="132"/>
      <c r="R42" s="132"/>
      <c r="S42" s="132"/>
      <c r="T42" s="132"/>
      <c r="U42" s="129" t="s">
        <v>78</v>
      </c>
      <c r="V42" s="129"/>
      <c r="W42" s="129"/>
      <c r="X42" s="130"/>
      <c r="Y42" s="123" t="s">
        <v>79</v>
      </c>
      <c r="Z42" s="124"/>
      <c r="AA42" s="124"/>
      <c r="AB42" s="124"/>
      <c r="AC42" s="124"/>
      <c r="AD42" s="124"/>
      <c r="AE42" s="124"/>
      <c r="AF42" s="124"/>
      <c r="AG42" s="124"/>
      <c r="AH42" s="124"/>
    </row>
    <row r="43" spans="1:34" ht="15" customHeight="1"/>
    <row r="44" spans="1:34" s="23" customFormat="1" ht="71.45" customHeight="1">
      <c r="A44" s="62" t="s">
        <v>80</v>
      </c>
      <c r="B44" s="62" t="s">
        <v>81</v>
      </c>
      <c r="C44" s="62" t="s">
        <v>82</v>
      </c>
      <c r="D44" s="62" t="s">
        <v>22</v>
      </c>
      <c r="E44" s="63" t="s">
        <v>83</v>
      </c>
      <c r="F44" s="63" t="s">
        <v>84</v>
      </c>
      <c r="G44" s="63" t="s">
        <v>85</v>
      </c>
      <c r="H44" s="64" t="s">
        <v>86</v>
      </c>
      <c r="I44" s="65" t="s">
        <v>87</v>
      </c>
      <c r="J44" s="66" t="s">
        <v>88</v>
      </c>
      <c r="K44" s="66" t="s">
        <v>89</v>
      </c>
      <c r="L44" s="66" t="s">
        <v>90</v>
      </c>
      <c r="M44" s="67" t="s">
        <v>91</v>
      </c>
      <c r="N44" s="66" t="s">
        <v>92</v>
      </c>
      <c r="O44" s="67" t="s">
        <v>93</v>
      </c>
      <c r="P44" s="66" t="s">
        <v>94</v>
      </c>
      <c r="Q44" s="66" t="s">
        <v>95</v>
      </c>
      <c r="R44" s="66" t="s">
        <v>96</v>
      </c>
      <c r="S44" s="68" t="s">
        <v>97</v>
      </c>
      <c r="T44" s="66" t="s">
        <v>98</v>
      </c>
      <c r="U44" s="69" t="s">
        <v>99</v>
      </c>
      <c r="V44" s="70" t="s">
        <v>100</v>
      </c>
      <c r="W44" s="70" t="s">
        <v>101</v>
      </c>
      <c r="X44" s="70" t="s">
        <v>102</v>
      </c>
      <c r="Y44" s="71" t="s">
        <v>103</v>
      </c>
      <c r="Z44" s="72" t="s">
        <v>104</v>
      </c>
      <c r="AA44" s="72" t="s">
        <v>105</v>
      </c>
      <c r="AB44" s="63" t="s">
        <v>106</v>
      </c>
      <c r="AC44" s="73" t="s">
        <v>107</v>
      </c>
      <c r="AD44" s="82" t="s">
        <v>108</v>
      </c>
      <c r="AE44" s="83" t="s">
        <v>109</v>
      </c>
      <c r="AF44" s="83" t="s">
        <v>110</v>
      </c>
      <c r="AG44" s="84" t="s">
        <v>111</v>
      </c>
      <c r="AH44" s="85" t="s">
        <v>112</v>
      </c>
    </row>
    <row r="45" spans="1:34" ht="39.950000000000003" customHeight="1">
      <c r="A45" s="48" t="s">
        <v>19</v>
      </c>
      <c r="B45" s="49" t="s">
        <v>21</v>
      </c>
      <c r="C45" s="50">
        <v>100005254</v>
      </c>
      <c r="D45" s="51" t="s">
        <v>113</v>
      </c>
      <c r="E45" s="53" t="s">
        <v>114</v>
      </c>
      <c r="F45" s="53" t="s">
        <v>15</v>
      </c>
      <c r="G45" s="54" t="s">
        <v>115</v>
      </c>
      <c r="H45" s="55" t="s">
        <v>3</v>
      </c>
      <c r="I45" s="53" t="s">
        <v>116</v>
      </c>
      <c r="J45" s="50" t="s">
        <v>5</v>
      </c>
      <c r="K45" s="50" t="s">
        <v>117</v>
      </c>
      <c r="L45" s="50">
        <v>419</v>
      </c>
      <c r="M45" s="106"/>
      <c r="N45" s="102"/>
      <c r="O45" s="105" t="s">
        <v>118</v>
      </c>
      <c r="P45" s="53">
        <v>3</v>
      </c>
      <c r="Q45" s="50" t="s">
        <v>35</v>
      </c>
      <c r="R45" s="53">
        <v>40</v>
      </c>
      <c r="S45" s="102"/>
      <c r="T45" s="50"/>
      <c r="U45" s="55" t="s">
        <v>119</v>
      </c>
      <c r="V45" s="53" t="s">
        <v>120</v>
      </c>
      <c r="W45" s="101">
        <v>0</v>
      </c>
      <c r="X45" s="109"/>
      <c r="Y45" s="101"/>
      <c r="Z45" s="58"/>
      <c r="AA45" s="58"/>
      <c r="AB45" s="58"/>
      <c r="AC45" s="112" t="s">
        <v>121</v>
      </c>
      <c r="AD45" s="78"/>
      <c r="AE45" s="79"/>
      <c r="AF45" s="79"/>
      <c r="AG45" s="79"/>
      <c r="AH45" s="59"/>
    </row>
    <row r="46" spans="1:34" ht="39.950000000000003" customHeight="1">
      <c r="A46" s="48" t="s">
        <v>25</v>
      </c>
      <c r="B46" s="49" t="s">
        <v>26</v>
      </c>
      <c r="C46" s="50">
        <v>100553036</v>
      </c>
      <c r="D46" s="51" t="s">
        <v>122</v>
      </c>
      <c r="E46" s="53" t="s">
        <v>114</v>
      </c>
      <c r="F46" s="53" t="s">
        <v>15</v>
      </c>
      <c r="G46" s="54" t="s">
        <v>115</v>
      </c>
      <c r="H46" s="55" t="s">
        <v>3</v>
      </c>
      <c r="I46" s="53" t="s">
        <v>116</v>
      </c>
      <c r="J46" s="50" t="s">
        <v>5</v>
      </c>
      <c r="K46" s="50" t="s">
        <v>117</v>
      </c>
      <c r="L46" s="50">
        <v>351</v>
      </c>
      <c r="M46" s="56" t="s">
        <v>123</v>
      </c>
      <c r="N46" s="102"/>
      <c r="O46" s="105" t="s">
        <v>124</v>
      </c>
      <c r="P46" s="53">
        <v>3</v>
      </c>
      <c r="Q46" s="50" t="s">
        <v>35</v>
      </c>
      <c r="R46" s="53">
        <v>96</v>
      </c>
      <c r="S46" s="102"/>
      <c r="T46" s="50"/>
      <c r="U46" s="55" t="s">
        <v>119</v>
      </c>
      <c r="V46" s="53" t="s">
        <v>120</v>
      </c>
      <c r="W46" s="101">
        <v>0</v>
      </c>
      <c r="X46" s="109"/>
      <c r="Y46" s="101"/>
      <c r="Z46" s="58"/>
      <c r="AA46" s="58"/>
      <c r="AB46" s="58"/>
      <c r="AC46" s="112" t="s">
        <v>121</v>
      </c>
      <c r="AD46" s="78"/>
      <c r="AE46" s="79"/>
      <c r="AF46" s="79"/>
      <c r="AG46" s="79"/>
      <c r="AH46" s="59"/>
    </row>
    <row r="47" spans="1:34" ht="39.950000000000003" customHeight="1">
      <c r="A47" s="49" t="s">
        <v>27</v>
      </c>
      <c r="B47" s="49" t="s">
        <v>28</v>
      </c>
      <c r="C47" s="50">
        <v>100014531</v>
      </c>
      <c r="D47" s="51" t="s">
        <v>125</v>
      </c>
      <c r="E47" s="53" t="s">
        <v>114</v>
      </c>
      <c r="F47" s="53" t="s">
        <v>15</v>
      </c>
      <c r="G47" s="54" t="s">
        <v>115</v>
      </c>
      <c r="H47" s="55" t="s">
        <v>3</v>
      </c>
      <c r="I47" s="53" t="s">
        <v>116</v>
      </c>
      <c r="J47" s="50" t="s">
        <v>5</v>
      </c>
      <c r="K47" s="50" t="s">
        <v>117</v>
      </c>
      <c r="L47" s="50" t="s">
        <v>126</v>
      </c>
      <c r="M47" s="56" t="s">
        <v>123</v>
      </c>
      <c r="N47" s="53"/>
      <c r="O47" s="49" t="s">
        <v>127</v>
      </c>
      <c r="P47" s="50">
        <v>4</v>
      </c>
      <c r="Q47" s="50" t="s">
        <v>35</v>
      </c>
      <c r="R47" s="50">
        <v>24</v>
      </c>
      <c r="S47" s="57"/>
      <c r="T47" s="50"/>
      <c r="U47" s="55" t="s">
        <v>119</v>
      </c>
      <c r="V47" s="53" t="s">
        <v>120</v>
      </c>
      <c r="W47" s="101">
        <v>0</v>
      </c>
      <c r="X47" s="109"/>
      <c r="Y47" s="101"/>
      <c r="Z47" s="58"/>
      <c r="AA47" s="58"/>
      <c r="AB47" s="58"/>
      <c r="AC47" s="112" t="s">
        <v>121</v>
      </c>
      <c r="AD47" s="78"/>
      <c r="AE47" s="79"/>
      <c r="AF47" s="79"/>
      <c r="AG47" s="79"/>
      <c r="AH47" s="59"/>
    </row>
    <row r="48" spans="1:34" ht="39.950000000000003" customHeight="1">
      <c r="A48" s="49" t="s">
        <v>31</v>
      </c>
      <c r="B48" s="49" t="s">
        <v>32</v>
      </c>
      <c r="C48" s="50">
        <v>100012808</v>
      </c>
      <c r="D48" s="51" t="s">
        <v>128</v>
      </c>
      <c r="E48" s="53" t="s">
        <v>114</v>
      </c>
      <c r="F48" s="53" t="s">
        <v>15</v>
      </c>
      <c r="G48" s="54" t="s">
        <v>115</v>
      </c>
      <c r="H48" s="55" t="s">
        <v>3</v>
      </c>
      <c r="I48" s="53" t="s">
        <v>116</v>
      </c>
      <c r="J48" s="50" t="s">
        <v>5</v>
      </c>
      <c r="K48" s="50" t="s">
        <v>117</v>
      </c>
      <c r="L48" s="50" t="s">
        <v>129</v>
      </c>
      <c r="M48" s="56" t="s">
        <v>130</v>
      </c>
      <c r="N48" s="53"/>
      <c r="O48" s="49" t="s">
        <v>131</v>
      </c>
      <c r="P48" s="50">
        <v>4</v>
      </c>
      <c r="Q48" s="50" t="s">
        <v>35</v>
      </c>
      <c r="R48" s="50">
        <v>24</v>
      </c>
      <c r="S48" s="57"/>
      <c r="T48" s="50"/>
      <c r="U48" s="55" t="s">
        <v>119</v>
      </c>
      <c r="V48" s="53" t="s">
        <v>120</v>
      </c>
      <c r="W48" s="101">
        <v>0</v>
      </c>
      <c r="X48" s="109"/>
      <c r="Y48" s="101"/>
      <c r="Z48" s="58"/>
      <c r="AA48" s="58"/>
      <c r="AB48" s="58"/>
      <c r="AC48" s="112" t="s">
        <v>121</v>
      </c>
      <c r="AD48" s="80"/>
      <c r="AE48" s="79"/>
      <c r="AF48" s="79"/>
      <c r="AG48" s="79"/>
      <c r="AH48" s="60"/>
    </row>
    <row r="49" spans="1:34" ht="39.950000000000003" customHeight="1">
      <c r="A49" s="49" t="s">
        <v>34</v>
      </c>
      <c r="B49" s="49" t="s">
        <v>36</v>
      </c>
      <c r="C49" s="50">
        <v>101298592</v>
      </c>
      <c r="D49" s="51" t="s">
        <v>132</v>
      </c>
      <c r="E49" s="53" t="s">
        <v>114</v>
      </c>
      <c r="F49" s="53" t="s">
        <v>15</v>
      </c>
      <c r="G49" s="54" t="s">
        <v>115</v>
      </c>
      <c r="H49" s="55" t="s">
        <v>3</v>
      </c>
      <c r="I49" s="53" t="s">
        <v>116</v>
      </c>
      <c r="J49" s="50" t="s">
        <v>14</v>
      </c>
      <c r="K49" s="50" t="s">
        <v>117</v>
      </c>
      <c r="L49" s="50">
        <v>1110</v>
      </c>
      <c r="M49" s="56" t="s">
        <v>133</v>
      </c>
      <c r="N49" s="53"/>
      <c r="O49" s="49" t="s">
        <v>134</v>
      </c>
      <c r="P49" s="50">
        <v>3</v>
      </c>
      <c r="Q49" s="50" t="s">
        <v>33</v>
      </c>
      <c r="R49" s="50">
        <v>150</v>
      </c>
      <c r="S49" s="57"/>
      <c r="T49" s="50"/>
      <c r="U49" s="55" t="s">
        <v>119</v>
      </c>
      <c r="V49" s="53" t="s">
        <v>120</v>
      </c>
      <c r="W49" s="101">
        <v>0</v>
      </c>
      <c r="X49" s="109"/>
      <c r="Y49" s="34"/>
      <c r="Z49" s="58"/>
      <c r="AA49" s="58"/>
      <c r="AB49" s="58"/>
      <c r="AC49" s="112" t="s">
        <v>121</v>
      </c>
      <c r="AD49" s="80"/>
      <c r="AE49" s="79"/>
      <c r="AF49" s="79"/>
      <c r="AG49" s="79"/>
      <c r="AH49" s="60"/>
    </row>
    <row r="50" spans="1:34" ht="39.950000000000003" customHeight="1">
      <c r="A50" s="48" t="s">
        <v>31</v>
      </c>
      <c r="B50" s="49" t="s">
        <v>32</v>
      </c>
      <c r="C50" s="50">
        <v>100012808</v>
      </c>
      <c r="D50" s="51" t="s">
        <v>128</v>
      </c>
      <c r="E50" s="53" t="s">
        <v>114</v>
      </c>
      <c r="F50" s="53" t="s">
        <v>15</v>
      </c>
      <c r="G50" s="54" t="s">
        <v>115</v>
      </c>
      <c r="H50" s="55" t="s">
        <v>3</v>
      </c>
      <c r="I50" s="53" t="s">
        <v>116</v>
      </c>
      <c r="J50" s="50" t="s">
        <v>18</v>
      </c>
      <c r="K50" s="50" t="s">
        <v>117</v>
      </c>
      <c r="L50" s="50">
        <v>1140</v>
      </c>
      <c r="M50" s="56" t="s">
        <v>135</v>
      </c>
      <c r="N50" s="53" t="s">
        <v>136</v>
      </c>
      <c r="O50" s="49" t="s">
        <v>137</v>
      </c>
      <c r="P50" s="50">
        <v>3</v>
      </c>
      <c r="Q50" s="50" t="s">
        <v>33</v>
      </c>
      <c r="R50" s="50">
        <v>100</v>
      </c>
      <c r="S50" s="57"/>
      <c r="T50" s="50"/>
      <c r="U50" s="55" t="s">
        <v>119</v>
      </c>
      <c r="V50" s="53" t="s">
        <v>120</v>
      </c>
      <c r="W50" s="34">
        <v>4284.8</v>
      </c>
      <c r="X50" s="103"/>
      <c r="Y50" s="114">
        <f>4284.8*1.0712</f>
        <v>4589.8777600000003</v>
      </c>
      <c r="Z50" s="58">
        <v>0.25</v>
      </c>
      <c r="AA50" s="113" t="s">
        <v>46</v>
      </c>
      <c r="AB50" s="58">
        <v>2004</v>
      </c>
      <c r="AC50" s="107"/>
      <c r="AD50" s="80"/>
      <c r="AE50" s="79"/>
      <c r="AF50" s="79"/>
      <c r="AG50" s="79"/>
      <c r="AH50" s="60"/>
    </row>
    <row r="51" spans="1:34" ht="39.950000000000003" customHeight="1">
      <c r="A51" s="108" t="s">
        <v>138</v>
      </c>
      <c r="B51" s="49"/>
      <c r="C51" s="50"/>
      <c r="D51" s="61"/>
      <c r="E51" s="52"/>
      <c r="F51" s="53"/>
      <c r="G51" s="54"/>
      <c r="H51" s="55" t="s">
        <v>3</v>
      </c>
      <c r="I51" s="53" t="s">
        <v>116</v>
      </c>
      <c r="J51" s="50" t="s">
        <v>5</v>
      </c>
      <c r="K51" s="50" t="s">
        <v>117</v>
      </c>
      <c r="L51" s="50">
        <v>2225</v>
      </c>
      <c r="M51" s="56" t="s">
        <v>123</v>
      </c>
      <c r="N51" s="53" t="s">
        <v>139</v>
      </c>
      <c r="O51" s="49" t="s">
        <v>140</v>
      </c>
      <c r="P51" s="50">
        <v>3</v>
      </c>
      <c r="Q51" s="50" t="s">
        <v>35</v>
      </c>
      <c r="R51" s="50">
        <v>136</v>
      </c>
      <c r="S51" s="57"/>
      <c r="T51" s="50"/>
      <c r="U51" s="55" t="s">
        <v>119</v>
      </c>
      <c r="V51" s="53" t="s">
        <v>120</v>
      </c>
      <c r="W51" s="34">
        <v>6364.8</v>
      </c>
      <c r="X51" s="103"/>
      <c r="Y51" s="114">
        <f>6364.8*1.0712</f>
        <v>6817.9737599999999</v>
      </c>
      <c r="Z51" s="58">
        <v>0.25</v>
      </c>
      <c r="AA51" s="111"/>
      <c r="AB51" s="111"/>
      <c r="AC51" s="110" t="s">
        <v>141</v>
      </c>
      <c r="AD51" s="80"/>
      <c r="AE51" s="79"/>
      <c r="AF51" s="79"/>
      <c r="AG51" s="79"/>
      <c r="AH51" s="60"/>
    </row>
    <row r="52" spans="1:34" ht="39.950000000000003" customHeight="1">
      <c r="A52" s="108" t="s">
        <v>138</v>
      </c>
      <c r="B52" s="49"/>
      <c r="C52" s="50"/>
      <c r="D52" s="61"/>
      <c r="E52" s="52"/>
      <c r="F52" s="53"/>
      <c r="G52" s="54"/>
      <c r="H52" s="55" t="s">
        <v>3</v>
      </c>
      <c r="I52" s="53" t="s">
        <v>116</v>
      </c>
      <c r="J52" s="50" t="s">
        <v>5</v>
      </c>
      <c r="K52" s="50" t="s">
        <v>117</v>
      </c>
      <c r="L52" s="50">
        <v>2225</v>
      </c>
      <c r="M52" s="56" t="s">
        <v>142</v>
      </c>
      <c r="N52" s="53" t="s">
        <v>143</v>
      </c>
      <c r="O52" s="49" t="s">
        <v>140</v>
      </c>
      <c r="P52" s="50">
        <v>3</v>
      </c>
      <c r="Q52" s="50" t="s">
        <v>35</v>
      </c>
      <c r="R52" s="50">
        <v>105</v>
      </c>
      <c r="S52" s="57"/>
      <c r="T52" s="50"/>
      <c r="U52" s="55"/>
      <c r="V52" s="53"/>
      <c r="W52" s="34">
        <v>6364.8</v>
      </c>
      <c r="X52" s="103"/>
      <c r="Y52" s="114">
        <f>6364.8*1.0712</f>
        <v>6817.9737599999999</v>
      </c>
      <c r="Z52" s="58">
        <v>0.25</v>
      </c>
      <c r="AA52" s="111"/>
      <c r="AB52" s="111"/>
      <c r="AC52" s="107"/>
      <c r="AD52" s="80"/>
      <c r="AE52" s="79"/>
      <c r="AF52" s="79"/>
      <c r="AG52" s="79"/>
      <c r="AH52" s="60"/>
    </row>
    <row r="53" spans="1:34" ht="30" customHeight="1">
      <c r="A53" s="49"/>
      <c r="B53" s="49"/>
      <c r="C53" s="50"/>
      <c r="D53" s="61"/>
      <c r="E53" s="52"/>
      <c r="F53" s="53"/>
      <c r="G53" s="54"/>
      <c r="H53" s="55" t="s">
        <v>3</v>
      </c>
      <c r="I53" s="53" t="s">
        <v>116</v>
      </c>
      <c r="J53" s="50"/>
      <c r="K53" s="50"/>
      <c r="L53" s="50"/>
      <c r="M53" s="56"/>
      <c r="N53" s="53"/>
      <c r="O53" s="49"/>
      <c r="P53" s="50"/>
      <c r="Q53" s="50"/>
      <c r="R53" s="50"/>
      <c r="S53" s="57"/>
      <c r="T53" s="50"/>
      <c r="U53" s="55"/>
      <c r="V53" s="53"/>
      <c r="W53" s="34"/>
      <c r="X53" s="104"/>
      <c r="Y53" s="47"/>
      <c r="Z53" s="58"/>
      <c r="AA53" s="58"/>
      <c r="AB53" s="58"/>
      <c r="AC53" s="107"/>
      <c r="AD53" s="80"/>
      <c r="AE53" s="81"/>
      <c r="AF53" s="79"/>
      <c r="AG53" s="79"/>
      <c r="AH53" s="60"/>
    </row>
    <row r="54" spans="1:34" ht="30" customHeight="1">
      <c r="A54" s="49"/>
      <c r="B54" s="49"/>
      <c r="C54" s="50"/>
      <c r="D54" s="61"/>
      <c r="E54" s="52"/>
      <c r="F54" s="53"/>
      <c r="G54" s="54"/>
      <c r="H54" s="55" t="s">
        <v>3</v>
      </c>
      <c r="I54" s="53" t="s">
        <v>116</v>
      </c>
      <c r="J54" s="50"/>
      <c r="K54" s="50"/>
      <c r="L54" s="50"/>
      <c r="M54" s="56"/>
      <c r="N54" s="53"/>
      <c r="O54" s="49"/>
      <c r="P54" s="50"/>
      <c r="Q54" s="50"/>
      <c r="R54" s="50"/>
      <c r="S54" s="57"/>
      <c r="T54" s="50"/>
      <c r="U54" s="55"/>
      <c r="V54" s="53"/>
      <c r="W54" s="34"/>
      <c r="X54" s="104"/>
      <c r="Y54" s="47"/>
      <c r="Z54" s="58"/>
      <c r="AA54" s="58"/>
      <c r="AB54" s="58"/>
      <c r="AC54" s="107"/>
      <c r="AD54" s="80"/>
      <c r="AE54" s="81"/>
      <c r="AF54" s="79"/>
      <c r="AG54" s="79"/>
      <c r="AH54" s="60"/>
    </row>
    <row r="55" spans="1:34" ht="30" customHeight="1">
      <c r="A55" s="49"/>
      <c r="B55" s="49"/>
      <c r="C55" s="50"/>
      <c r="D55" s="61"/>
      <c r="E55" s="52"/>
      <c r="F55" s="53"/>
      <c r="G55" s="54"/>
      <c r="H55" s="55" t="s">
        <v>3</v>
      </c>
      <c r="I55" s="53" t="s">
        <v>116</v>
      </c>
      <c r="J55" s="50"/>
      <c r="K55" s="50"/>
      <c r="L55" s="50"/>
      <c r="M55" s="56"/>
      <c r="N55" s="53"/>
      <c r="O55" s="49"/>
      <c r="P55" s="50"/>
      <c r="Q55" s="50"/>
      <c r="R55" s="50"/>
      <c r="S55" s="57"/>
      <c r="T55" s="50"/>
      <c r="U55" s="55"/>
      <c r="V55" s="53"/>
      <c r="W55" s="34"/>
      <c r="X55" s="104"/>
      <c r="Y55" s="47"/>
      <c r="Z55" s="58"/>
      <c r="AA55" s="58"/>
      <c r="AB55" s="58"/>
      <c r="AC55" s="107"/>
      <c r="AD55" s="80"/>
      <c r="AE55" s="81"/>
      <c r="AF55" s="79"/>
      <c r="AG55" s="79"/>
      <c r="AH55" s="60"/>
    </row>
    <row r="56" spans="1:34" ht="30" customHeight="1">
      <c r="A56" s="49"/>
      <c r="B56" s="49"/>
      <c r="C56" s="50"/>
      <c r="D56" s="61"/>
      <c r="E56" s="52"/>
      <c r="F56" s="53"/>
      <c r="G56" s="54"/>
      <c r="H56" s="55" t="s">
        <v>3</v>
      </c>
      <c r="I56" s="53" t="s">
        <v>116</v>
      </c>
      <c r="J56" s="50"/>
      <c r="K56" s="50"/>
      <c r="L56" s="50"/>
      <c r="M56" s="56"/>
      <c r="N56" s="53"/>
      <c r="O56" s="49"/>
      <c r="P56" s="50"/>
      <c r="Q56" s="50"/>
      <c r="R56" s="50"/>
      <c r="S56" s="57"/>
      <c r="T56" s="50"/>
      <c r="U56" s="55"/>
      <c r="V56" s="53"/>
      <c r="W56" s="34"/>
      <c r="X56" s="104"/>
      <c r="Y56" s="47"/>
      <c r="Z56" s="58"/>
      <c r="AA56" s="58"/>
      <c r="AB56" s="58"/>
      <c r="AC56" s="107"/>
      <c r="AD56" s="80"/>
      <c r="AE56" s="81"/>
      <c r="AF56" s="79"/>
      <c r="AG56" s="79"/>
      <c r="AH56" s="60"/>
    </row>
    <row r="57" spans="1:34" s="1" customFormat="1" ht="30" customHeight="1">
      <c r="A57" s="49"/>
      <c r="B57" s="49"/>
      <c r="C57" s="50"/>
      <c r="D57" s="61"/>
      <c r="E57" s="52"/>
      <c r="F57" s="53"/>
      <c r="G57" s="54"/>
      <c r="H57" s="55" t="s">
        <v>3</v>
      </c>
      <c r="I57" s="53" t="s">
        <v>116</v>
      </c>
      <c r="J57" s="50"/>
      <c r="K57" s="50"/>
      <c r="L57" s="50"/>
      <c r="M57" s="56"/>
      <c r="N57" s="53"/>
      <c r="O57" s="49"/>
      <c r="P57" s="50"/>
      <c r="Q57" s="50"/>
      <c r="R57" s="50"/>
      <c r="S57" s="57"/>
      <c r="T57" s="50"/>
      <c r="U57" s="55"/>
      <c r="V57" s="53"/>
      <c r="W57" s="34"/>
      <c r="X57" s="104"/>
      <c r="Y57" s="47"/>
      <c r="Z57" s="58"/>
      <c r="AA57" s="58"/>
      <c r="AB57" s="58"/>
      <c r="AC57" s="107"/>
      <c r="AD57" s="80"/>
      <c r="AE57" s="81"/>
      <c r="AF57" s="79"/>
      <c r="AG57" s="79"/>
      <c r="AH57" s="60"/>
    </row>
    <row r="58" spans="1:34" ht="30" customHeight="1">
      <c r="A58" s="49"/>
      <c r="B58" s="49"/>
      <c r="C58" s="50"/>
      <c r="D58" s="61"/>
      <c r="E58" s="52"/>
      <c r="F58" s="53"/>
      <c r="G58" s="54"/>
      <c r="H58" s="55" t="s">
        <v>3</v>
      </c>
      <c r="I58" s="53" t="s">
        <v>116</v>
      </c>
      <c r="J58" s="50"/>
      <c r="K58" s="50"/>
      <c r="L58" s="50"/>
      <c r="M58" s="56"/>
      <c r="N58" s="53"/>
      <c r="O58" s="49"/>
      <c r="P58" s="50"/>
      <c r="Q58" s="50"/>
      <c r="R58" s="50"/>
      <c r="S58" s="57"/>
      <c r="T58" s="50"/>
      <c r="U58" s="55"/>
      <c r="V58" s="53"/>
      <c r="W58" s="34"/>
      <c r="X58" s="104"/>
      <c r="Y58" s="47"/>
      <c r="Z58" s="58"/>
      <c r="AA58" s="58"/>
      <c r="AB58" s="58"/>
      <c r="AC58" s="107"/>
      <c r="AD58" s="80"/>
      <c r="AE58" s="81"/>
      <c r="AF58" s="79"/>
      <c r="AG58" s="79"/>
      <c r="AH58" s="60"/>
    </row>
    <row r="59" spans="1:34" ht="30" customHeight="1">
      <c r="A59" s="49"/>
      <c r="B59" s="49"/>
      <c r="C59" s="50"/>
      <c r="D59" s="61"/>
      <c r="E59" s="52"/>
      <c r="F59" s="53"/>
      <c r="G59" s="54"/>
      <c r="H59" s="55" t="s">
        <v>3</v>
      </c>
      <c r="I59" s="53" t="s">
        <v>116</v>
      </c>
      <c r="J59" s="50"/>
      <c r="K59" s="50"/>
      <c r="L59" s="50"/>
      <c r="M59" s="56"/>
      <c r="N59" s="53"/>
      <c r="O59" s="49"/>
      <c r="P59" s="50"/>
      <c r="Q59" s="50"/>
      <c r="R59" s="50"/>
      <c r="S59" s="57"/>
      <c r="T59" s="50"/>
      <c r="U59" s="55"/>
      <c r="V59" s="53"/>
      <c r="W59" s="34"/>
      <c r="X59" s="104"/>
      <c r="Y59" s="47"/>
      <c r="Z59" s="58"/>
      <c r="AA59" s="58"/>
      <c r="AB59" s="58"/>
      <c r="AC59" s="107"/>
      <c r="AD59" s="80"/>
      <c r="AE59" s="81"/>
      <c r="AF59" s="79"/>
      <c r="AG59" s="79"/>
      <c r="AH59" s="60"/>
    </row>
    <row r="60" spans="1:34" ht="30" customHeight="1">
      <c r="A60" s="49"/>
      <c r="B60" s="49"/>
      <c r="C60" s="50"/>
      <c r="D60" s="61"/>
      <c r="E60" s="52"/>
      <c r="F60" s="53"/>
      <c r="G60" s="54"/>
      <c r="H60" s="55" t="s">
        <v>3</v>
      </c>
      <c r="I60" s="53" t="s">
        <v>116</v>
      </c>
      <c r="J60" s="50"/>
      <c r="K60" s="50"/>
      <c r="L60" s="50"/>
      <c r="M60" s="56"/>
      <c r="N60" s="53"/>
      <c r="O60" s="49"/>
      <c r="P60" s="50"/>
      <c r="Q60" s="50"/>
      <c r="R60" s="50"/>
      <c r="S60" s="57"/>
      <c r="T60" s="50"/>
      <c r="U60" s="55"/>
      <c r="V60" s="53"/>
      <c r="W60" s="34"/>
      <c r="X60" s="104"/>
      <c r="Y60" s="47"/>
      <c r="Z60" s="58"/>
      <c r="AA60" s="58"/>
      <c r="AB60" s="58"/>
      <c r="AC60" s="107"/>
      <c r="AD60" s="80"/>
      <c r="AE60" s="81"/>
      <c r="AF60" s="79"/>
      <c r="AG60" s="79"/>
      <c r="AH60" s="60"/>
    </row>
    <row r="61" spans="1:34" ht="30" customHeight="1">
      <c r="A61" s="49"/>
      <c r="B61" s="49"/>
      <c r="C61" s="50"/>
      <c r="D61" s="61"/>
      <c r="E61" s="52"/>
      <c r="F61" s="53"/>
      <c r="G61" s="54"/>
      <c r="H61" s="55" t="s">
        <v>3</v>
      </c>
      <c r="I61" s="53" t="s">
        <v>116</v>
      </c>
      <c r="J61" s="50"/>
      <c r="K61" s="50"/>
      <c r="L61" s="50"/>
      <c r="M61" s="56"/>
      <c r="N61" s="53"/>
      <c r="O61" s="49"/>
      <c r="P61" s="50"/>
      <c r="Q61" s="50"/>
      <c r="R61" s="50"/>
      <c r="S61" s="57"/>
      <c r="T61" s="50"/>
      <c r="U61" s="55"/>
      <c r="V61" s="53"/>
      <c r="W61" s="34"/>
      <c r="X61" s="104"/>
      <c r="Y61" s="47"/>
      <c r="Z61" s="58"/>
      <c r="AA61" s="58"/>
      <c r="AB61" s="58"/>
      <c r="AC61" s="107"/>
      <c r="AD61" s="80"/>
      <c r="AE61" s="81"/>
      <c r="AF61" s="79"/>
      <c r="AG61" s="79"/>
      <c r="AH61" s="60"/>
    </row>
    <row r="62" spans="1:34" ht="30" customHeight="1">
      <c r="A62" s="49"/>
      <c r="B62" s="49"/>
      <c r="C62" s="50"/>
      <c r="D62" s="61"/>
      <c r="E62" s="52"/>
      <c r="F62" s="53"/>
      <c r="G62" s="54"/>
      <c r="H62" s="55" t="s">
        <v>3</v>
      </c>
      <c r="I62" s="53" t="s">
        <v>116</v>
      </c>
      <c r="J62" s="50"/>
      <c r="K62" s="50"/>
      <c r="L62" s="50"/>
      <c r="M62" s="56"/>
      <c r="N62" s="53"/>
      <c r="O62" s="49"/>
      <c r="P62" s="50"/>
      <c r="Q62" s="50"/>
      <c r="R62" s="50"/>
      <c r="S62" s="57"/>
      <c r="T62" s="50"/>
      <c r="U62" s="55"/>
      <c r="V62" s="53"/>
      <c r="W62" s="34"/>
      <c r="X62" s="104"/>
      <c r="Y62" s="47"/>
      <c r="Z62" s="58"/>
      <c r="AA62" s="58"/>
      <c r="AB62" s="58"/>
      <c r="AC62" s="107"/>
      <c r="AD62" s="80"/>
      <c r="AE62" s="81"/>
      <c r="AF62" s="79"/>
      <c r="AG62" s="79"/>
      <c r="AH62" s="60"/>
    </row>
    <row r="63" spans="1:34" ht="30" customHeight="1">
      <c r="A63" s="49"/>
      <c r="B63" s="49"/>
      <c r="C63" s="50"/>
      <c r="D63" s="61"/>
      <c r="E63" s="52"/>
      <c r="F63" s="53"/>
      <c r="G63" s="54"/>
      <c r="H63" s="55" t="s">
        <v>3</v>
      </c>
      <c r="I63" s="53" t="s">
        <v>116</v>
      </c>
      <c r="J63" s="50"/>
      <c r="K63" s="50"/>
      <c r="L63" s="50"/>
      <c r="M63" s="56"/>
      <c r="N63" s="53"/>
      <c r="O63" s="49"/>
      <c r="P63" s="50"/>
      <c r="Q63" s="50"/>
      <c r="R63" s="50"/>
      <c r="S63" s="57"/>
      <c r="T63" s="50"/>
      <c r="U63" s="55"/>
      <c r="V63" s="53"/>
      <c r="W63" s="34"/>
      <c r="X63" s="104"/>
      <c r="Y63" s="47"/>
      <c r="Z63" s="58"/>
      <c r="AA63" s="58"/>
      <c r="AB63" s="58"/>
      <c r="AC63" s="107"/>
      <c r="AD63" s="80"/>
      <c r="AE63" s="81"/>
      <c r="AF63" s="79"/>
      <c r="AG63" s="79"/>
      <c r="AH63" s="60"/>
    </row>
    <row r="64" spans="1:34" ht="30" customHeight="1">
      <c r="A64" s="49"/>
      <c r="B64" s="49"/>
      <c r="C64" s="50"/>
      <c r="D64" s="61"/>
      <c r="E64" s="52"/>
      <c r="F64" s="53"/>
      <c r="G64" s="54"/>
      <c r="H64" s="55" t="s">
        <v>3</v>
      </c>
      <c r="I64" s="53" t="s">
        <v>116</v>
      </c>
      <c r="J64" s="50"/>
      <c r="K64" s="50"/>
      <c r="L64" s="50"/>
      <c r="M64" s="56"/>
      <c r="N64" s="53"/>
      <c r="O64" s="49"/>
      <c r="P64" s="50"/>
      <c r="Q64" s="50"/>
      <c r="R64" s="50"/>
      <c r="S64" s="57"/>
      <c r="T64" s="50"/>
      <c r="U64" s="55"/>
      <c r="V64" s="53"/>
      <c r="W64" s="34"/>
      <c r="X64" s="104"/>
      <c r="Y64" s="47"/>
      <c r="Z64" s="58"/>
      <c r="AA64" s="58"/>
      <c r="AB64" s="58"/>
      <c r="AC64" s="107"/>
      <c r="AD64" s="80"/>
      <c r="AE64" s="81"/>
      <c r="AF64" s="79"/>
      <c r="AG64" s="79"/>
      <c r="AH64" s="60"/>
    </row>
    <row r="65" spans="1:34" ht="30" customHeight="1">
      <c r="A65" s="49"/>
      <c r="B65" s="49"/>
      <c r="C65" s="50"/>
      <c r="D65" s="61"/>
      <c r="E65" s="52"/>
      <c r="F65" s="53"/>
      <c r="G65" s="54"/>
      <c r="H65" s="55" t="s">
        <v>3</v>
      </c>
      <c r="I65" s="53" t="s">
        <v>116</v>
      </c>
      <c r="J65" s="50"/>
      <c r="K65" s="50"/>
      <c r="L65" s="50"/>
      <c r="M65" s="56"/>
      <c r="N65" s="53"/>
      <c r="O65" s="49"/>
      <c r="P65" s="50"/>
      <c r="Q65" s="50"/>
      <c r="R65" s="50"/>
      <c r="S65" s="57"/>
      <c r="T65" s="50"/>
      <c r="U65" s="55"/>
      <c r="V65" s="53"/>
      <c r="W65" s="34"/>
      <c r="X65" s="104"/>
      <c r="Y65" s="47"/>
      <c r="Z65" s="58"/>
      <c r="AA65" s="58"/>
      <c r="AB65" s="58"/>
      <c r="AC65" s="107"/>
      <c r="AD65" s="80"/>
      <c r="AE65" s="81"/>
      <c r="AF65" s="79"/>
      <c r="AG65" s="79"/>
      <c r="AH65" s="60"/>
    </row>
    <row r="66" spans="1:34" ht="30" customHeight="1">
      <c r="A66" s="49"/>
      <c r="B66" s="49"/>
      <c r="C66" s="50"/>
      <c r="D66" s="61"/>
      <c r="E66" s="52"/>
      <c r="F66" s="53"/>
      <c r="G66" s="54"/>
      <c r="H66" s="55" t="s">
        <v>3</v>
      </c>
      <c r="I66" s="53" t="s">
        <v>116</v>
      </c>
      <c r="J66" s="50"/>
      <c r="K66" s="50"/>
      <c r="L66" s="50"/>
      <c r="M66" s="56"/>
      <c r="N66" s="53"/>
      <c r="O66" s="49"/>
      <c r="P66" s="50"/>
      <c r="Q66" s="50"/>
      <c r="R66" s="50"/>
      <c r="S66" s="57"/>
      <c r="T66" s="50"/>
      <c r="U66" s="55"/>
      <c r="V66" s="53"/>
      <c r="W66" s="34"/>
      <c r="X66" s="104"/>
      <c r="Y66" s="47"/>
      <c r="Z66" s="58"/>
      <c r="AA66" s="58"/>
      <c r="AB66" s="58"/>
      <c r="AC66" s="107"/>
      <c r="AD66" s="80"/>
      <c r="AE66" s="81"/>
      <c r="AF66" s="79"/>
      <c r="AG66" s="79"/>
      <c r="AH66" s="60"/>
    </row>
    <row r="67" spans="1:34" ht="30" customHeight="1">
      <c r="A67" s="49"/>
      <c r="B67" s="49"/>
      <c r="C67" s="50"/>
      <c r="D67" s="61"/>
      <c r="E67" s="52"/>
      <c r="F67" s="53"/>
      <c r="G67" s="54"/>
      <c r="H67" s="55" t="s">
        <v>3</v>
      </c>
      <c r="I67" s="53" t="s">
        <v>116</v>
      </c>
      <c r="J67" s="50"/>
      <c r="K67" s="50"/>
      <c r="L67" s="50"/>
      <c r="M67" s="56"/>
      <c r="N67" s="53"/>
      <c r="O67" s="49"/>
      <c r="P67" s="50"/>
      <c r="Q67" s="50"/>
      <c r="R67" s="50"/>
      <c r="S67" s="57"/>
      <c r="T67" s="50"/>
      <c r="U67" s="55"/>
      <c r="V67" s="53"/>
      <c r="W67" s="34"/>
      <c r="X67" s="104"/>
      <c r="Y67" s="47"/>
      <c r="Z67" s="58"/>
      <c r="AA67" s="58"/>
      <c r="AB67" s="58"/>
      <c r="AC67" s="107"/>
      <c r="AD67" s="80"/>
      <c r="AE67" s="81"/>
      <c r="AF67" s="79"/>
      <c r="AG67" s="79"/>
      <c r="AH67" s="60"/>
    </row>
    <row r="68" spans="1:34" ht="30" customHeight="1">
      <c r="A68" s="49"/>
      <c r="B68" s="49"/>
      <c r="C68" s="50"/>
      <c r="D68" s="61"/>
      <c r="E68" s="52"/>
      <c r="F68" s="53"/>
      <c r="G68" s="54"/>
      <c r="H68" s="55" t="s">
        <v>3</v>
      </c>
      <c r="I68" s="53" t="s">
        <v>116</v>
      </c>
      <c r="J68" s="50"/>
      <c r="K68" s="50"/>
      <c r="L68" s="50"/>
      <c r="M68" s="56"/>
      <c r="N68" s="53"/>
      <c r="O68" s="49"/>
      <c r="P68" s="50"/>
      <c r="Q68" s="50"/>
      <c r="R68" s="50"/>
      <c r="S68" s="57"/>
      <c r="T68" s="50"/>
      <c r="U68" s="55"/>
      <c r="V68" s="53"/>
      <c r="W68" s="34"/>
      <c r="X68" s="104"/>
      <c r="Y68" s="47"/>
      <c r="Z68" s="58"/>
      <c r="AA68" s="58"/>
      <c r="AB68" s="58"/>
      <c r="AC68" s="107"/>
      <c r="AD68" s="80"/>
      <c r="AE68" s="81"/>
      <c r="AF68" s="79"/>
      <c r="AG68" s="79"/>
      <c r="AH68" s="60"/>
    </row>
    <row r="69" spans="1:34" ht="30" customHeight="1">
      <c r="A69" s="49"/>
      <c r="B69" s="49"/>
      <c r="C69" s="50"/>
      <c r="D69" s="61"/>
      <c r="E69" s="52"/>
      <c r="F69" s="53"/>
      <c r="G69" s="54"/>
      <c r="H69" s="55" t="s">
        <v>3</v>
      </c>
      <c r="I69" s="53" t="s">
        <v>116</v>
      </c>
      <c r="J69" s="50"/>
      <c r="K69" s="50"/>
      <c r="L69" s="50"/>
      <c r="M69" s="56"/>
      <c r="N69" s="53"/>
      <c r="O69" s="49"/>
      <c r="P69" s="50"/>
      <c r="Q69" s="50"/>
      <c r="R69" s="50"/>
      <c r="S69" s="57"/>
      <c r="T69" s="50"/>
      <c r="U69" s="55"/>
      <c r="V69" s="53"/>
      <c r="W69" s="34"/>
      <c r="X69" s="104"/>
      <c r="Y69" s="47"/>
      <c r="Z69" s="58"/>
      <c r="AA69" s="58"/>
      <c r="AB69" s="58"/>
      <c r="AC69" s="107"/>
      <c r="AD69" s="80"/>
      <c r="AE69" s="81"/>
      <c r="AF69" s="79"/>
      <c r="AG69" s="79"/>
      <c r="AH69" s="60"/>
    </row>
    <row r="70" spans="1:34" ht="30" customHeight="1">
      <c r="A70" s="49"/>
      <c r="B70" s="49"/>
      <c r="C70" s="50"/>
      <c r="D70" s="61"/>
      <c r="E70" s="52"/>
      <c r="F70" s="53"/>
      <c r="G70" s="54"/>
      <c r="H70" s="55" t="s">
        <v>3</v>
      </c>
      <c r="I70" s="53" t="s">
        <v>116</v>
      </c>
      <c r="J70" s="50"/>
      <c r="K70" s="50"/>
      <c r="L70" s="50"/>
      <c r="M70" s="56"/>
      <c r="N70" s="53"/>
      <c r="O70" s="49"/>
      <c r="P70" s="50"/>
      <c r="Q70" s="50"/>
      <c r="R70" s="50"/>
      <c r="S70" s="57"/>
      <c r="T70" s="50"/>
      <c r="U70" s="55"/>
      <c r="V70" s="53"/>
      <c r="W70" s="34"/>
      <c r="X70" s="104"/>
      <c r="Y70" s="47"/>
      <c r="Z70" s="58"/>
      <c r="AA70" s="58"/>
      <c r="AB70" s="58"/>
      <c r="AC70" s="107"/>
      <c r="AD70" s="80"/>
      <c r="AE70" s="81"/>
      <c r="AF70" s="79"/>
      <c r="AG70" s="79"/>
      <c r="AH70" s="60"/>
    </row>
    <row r="71" spans="1:34" ht="30" customHeight="1">
      <c r="A71" s="49"/>
      <c r="B71" s="49"/>
      <c r="C71" s="50"/>
      <c r="D71" s="61"/>
      <c r="E71" s="52"/>
      <c r="F71" s="53"/>
      <c r="G71" s="54"/>
      <c r="H71" s="55" t="s">
        <v>3</v>
      </c>
      <c r="I71" s="53" t="s">
        <v>116</v>
      </c>
      <c r="J71" s="50"/>
      <c r="K71" s="50"/>
      <c r="L71" s="50"/>
      <c r="M71" s="56"/>
      <c r="N71" s="53"/>
      <c r="O71" s="49"/>
      <c r="P71" s="50"/>
      <c r="Q71" s="50"/>
      <c r="R71" s="50"/>
      <c r="S71" s="57"/>
      <c r="T71" s="50"/>
      <c r="U71" s="55"/>
      <c r="V71" s="53"/>
      <c r="W71" s="34"/>
      <c r="X71" s="104"/>
      <c r="Y71" s="47"/>
      <c r="Z71" s="58"/>
      <c r="AA71" s="58"/>
      <c r="AB71" s="58"/>
      <c r="AC71" s="107"/>
      <c r="AD71" s="80"/>
      <c r="AE71" s="81"/>
      <c r="AF71" s="79"/>
      <c r="AG71" s="79"/>
      <c r="AH71" s="60"/>
    </row>
    <row r="72" spans="1:34" ht="30" customHeight="1">
      <c r="A72" s="49"/>
      <c r="B72" s="49"/>
      <c r="C72" s="50"/>
      <c r="D72" s="61"/>
      <c r="E72" s="52"/>
      <c r="F72" s="53"/>
      <c r="G72" s="54"/>
      <c r="H72" s="55" t="s">
        <v>3</v>
      </c>
      <c r="I72" s="53" t="s">
        <v>116</v>
      </c>
      <c r="J72" s="50"/>
      <c r="K72" s="50"/>
      <c r="L72" s="50"/>
      <c r="M72" s="56"/>
      <c r="N72" s="53"/>
      <c r="O72" s="49"/>
      <c r="P72" s="50"/>
      <c r="Q72" s="50"/>
      <c r="R72" s="50"/>
      <c r="S72" s="57"/>
      <c r="T72" s="50"/>
      <c r="U72" s="55"/>
      <c r="V72" s="53"/>
      <c r="W72" s="34"/>
      <c r="X72" s="104"/>
      <c r="Y72" s="47"/>
      <c r="Z72" s="58"/>
      <c r="AA72" s="58"/>
      <c r="AB72" s="58"/>
      <c r="AC72" s="107"/>
      <c r="AD72" s="80"/>
      <c r="AE72" s="81"/>
      <c r="AF72" s="79"/>
      <c r="AG72" s="79"/>
      <c r="AH72" s="60"/>
    </row>
    <row r="73" spans="1:34" ht="30" customHeight="1">
      <c r="A73" s="49"/>
      <c r="B73" s="49"/>
      <c r="C73" s="50"/>
      <c r="D73" s="61"/>
      <c r="E73" s="52"/>
      <c r="F73" s="53"/>
      <c r="G73" s="54"/>
      <c r="H73" s="55" t="s">
        <v>3</v>
      </c>
      <c r="I73" s="53" t="s">
        <v>116</v>
      </c>
      <c r="J73" s="50"/>
      <c r="K73" s="50"/>
      <c r="L73" s="50"/>
      <c r="M73" s="56"/>
      <c r="N73" s="53"/>
      <c r="O73" s="49"/>
      <c r="P73" s="50"/>
      <c r="Q73" s="50"/>
      <c r="R73" s="50"/>
      <c r="S73" s="57"/>
      <c r="T73" s="50"/>
      <c r="U73" s="55"/>
      <c r="V73" s="53"/>
      <c r="W73" s="34"/>
      <c r="X73" s="104"/>
      <c r="Y73" s="47"/>
      <c r="Z73" s="58"/>
      <c r="AA73" s="58"/>
      <c r="AB73" s="58"/>
      <c r="AC73" s="107"/>
      <c r="AD73" s="80"/>
      <c r="AE73" s="81"/>
      <c r="AF73" s="79"/>
      <c r="AG73" s="79"/>
      <c r="AH73" s="60"/>
    </row>
    <row r="74" spans="1:34" ht="30" customHeight="1">
      <c r="A74" s="49"/>
      <c r="B74" s="49"/>
      <c r="C74" s="50"/>
      <c r="D74" s="61"/>
      <c r="E74" s="52"/>
      <c r="F74" s="53"/>
      <c r="G74" s="54"/>
      <c r="H74" s="55" t="s">
        <v>3</v>
      </c>
      <c r="I74" s="53" t="s">
        <v>116</v>
      </c>
      <c r="J74" s="50"/>
      <c r="K74" s="50"/>
      <c r="L74" s="50"/>
      <c r="M74" s="56"/>
      <c r="N74" s="53"/>
      <c r="O74" s="49"/>
      <c r="P74" s="50"/>
      <c r="Q74" s="50"/>
      <c r="R74" s="50"/>
      <c r="S74" s="57"/>
      <c r="T74" s="50"/>
      <c r="U74" s="55"/>
      <c r="V74" s="53"/>
      <c r="W74" s="34"/>
      <c r="X74" s="104"/>
      <c r="Y74" s="47"/>
      <c r="Z74" s="58"/>
      <c r="AA74" s="58"/>
      <c r="AB74" s="58"/>
      <c r="AC74" s="107"/>
      <c r="AD74" s="80"/>
      <c r="AE74" s="81"/>
      <c r="AF74" s="79"/>
      <c r="AG74" s="79"/>
      <c r="AH74" s="60"/>
    </row>
    <row r="75" spans="1:34" ht="30" customHeight="1">
      <c r="A75" s="49"/>
      <c r="B75" s="49"/>
      <c r="C75" s="50"/>
      <c r="D75" s="61"/>
      <c r="E75" s="52"/>
      <c r="F75" s="53"/>
      <c r="G75" s="54"/>
      <c r="H75" s="55" t="s">
        <v>3</v>
      </c>
      <c r="I75" s="53" t="s">
        <v>116</v>
      </c>
      <c r="J75" s="50"/>
      <c r="K75" s="50"/>
      <c r="L75" s="50"/>
      <c r="M75" s="56"/>
      <c r="N75" s="53"/>
      <c r="O75" s="49"/>
      <c r="P75" s="50"/>
      <c r="Q75" s="50"/>
      <c r="R75" s="50"/>
      <c r="S75" s="57"/>
      <c r="T75" s="50"/>
      <c r="U75" s="55"/>
      <c r="V75" s="53"/>
      <c r="W75" s="34"/>
      <c r="X75" s="104"/>
      <c r="Y75" s="47"/>
      <c r="Z75" s="58"/>
      <c r="AA75" s="58"/>
      <c r="AB75" s="58"/>
      <c r="AC75" s="107"/>
      <c r="AD75" s="80"/>
      <c r="AE75" s="81"/>
      <c r="AF75" s="79"/>
      <c r="AG75" s="79"/>
      <c r="AH75" s="60"/>
    </row>
    <row r="76" spans="1:34" ht="30" customHeight="1">
      <c r="A76" s="49"/>
      <c r="B76" s="49"/>
      <c r="C76" s="50"/>
      <c r="D76" s="61"/>
      <c r="E76" s="52"/>
      <c r="F76" s="53"/>
      <c r="G76" s="54"/>
      <c r="H76" s="55" t="s">
        <v>3</v>
      </c>
      <c r="I76" s="53" t="s">
        <v>116</v>
      </c>
      <c r="J76" s="50"/>
      <c r="K76" s="50"/>
      <c r="L76" s="50"/>
      <c r="M76" s="56"/>
      <c r="N76" s="53"/>
      <c r="O76" s="49"/>
      <c r="P76" s="50"/>
      <c r="Q76" s="50"/>
      <c r="R76" s="50"/>
      <c r="S76" s="57"/>
      <c r="T76" s="50"/>
      <c r="U76" s="55"/>
      <c r="V76" s="53"/>
      <c r="W76" s="34"/>
      <c r="X76" s="104"/>
      <c r="Y76" s="47"/>
      <c r="Z76" s="58"/>
      <c r="AA76" s="58"/>
      <c r="AB76" s="58"/>
      <c r="AC76" s="107"/>
      <c r="AD76" s="80"/>
      <c r="AE76" s="81"/>
      <c r="AF76" s="79"/>
      <c r="AG76" s="79"/>
      <c r="AH76" s="60"/>
    </row>
    <row r="77" spans="1:34" ht="30" customHeight="1">
      <c r="A77" s="49"/>
      <c r="B77" s="49"/>
      <c r="C77" s="50"/>
      <c r="D77" s="61"/>
      <c r="E77" s="52"/>
      <c r="F77" s="53"/>
      <c r="G77" s="54"/>
      <c r="H77" s="55" t="s">
        <v>3</v>
      </c>
      <c r="I77" s="53" t="s">
        <v>116</v>
      </c>
      <c r="J77" s="50"/>
      <c r="K77" s="50"/>
      <c r="L77" s="50"/>
      <c r="M77" s="56"/>
      <c r="N77" s="53"/>
      <c r="O77" s="49"/>
      <c r="P77" s="50"/>
      <c r="Q77" s="50"/>
      <c r="R77" s="50"/>
      <c r="S77" s="57"/>
      <c r="T77" s="50"/>
      <c r="U77" s="55"/>
      <c r="V77" s="53"/>
      <c r="W77" s="34"/>
      <c r="X77" s="104"/>
      <c r="Y77" s="47"/>
      <c r="Z77" s="58"/>
      <c r="AA77" s="58"/>
      <c r="AB77" s="58"/>
      <c r="AC77" s="107"/>
      <c r="AD77" s="80"/>
      <c r="AE77" s="81"/>
      <c r="AF77" s="79"/>
      <c r="AG77" s="79"/>
      <c r="AH77" s="60"/>
    </row>
    <row r="78" spans="1:34" ht="30" customHeight="1">
      <c r="A78" s="49"/>
      <c r="B78" s="49"/>
      <c r="C78" s="50"/>
      <c r="D78" s="61"/>
      <c r="E78" s="52"/>
      <c r="F78" s="53"/>
      <c r="G78" s="54"/>
      <c r="H78" s="55" t="s">
        <v>3</v>
      </c>
      <c r="I78" s="53" t="s">
        <v>116</v>
      </c>
      <c r="J78" s="50"/>
      <c r="K78" s="50"/>
      <c r="L78" s="50"/>
      <c r="M78" s="56"/>
      <c r="N78" s="53"/>
      <c r="O78" s="49"/>
      <c r="P78" s="50"/>
      <c r="Q78" s="50"/>
      <c r="R78" s="50"/>
      <c r="S78" s="57"/>
      <c r="T78" s="50"/>
      <c r="U78" s="55"/>
      <c r="V78" s="53"/>
      <c r="W78" s="34"/>
      <c r="X78" s="104"/>
      <c r="Y78" s="47"/>
      <c r="Z78" s="58"/>
      <c r="AA78" s="58"/>
      <c r="AB78" s="58"/>
      <c r="AC78" s="107"/>
      <c r="AD78" s="80"/>
      <c r="AE78" s="81"/>
      <c r="AF78" s="79"/>
      <c r="AG78" s="79"/>
      <c r="AH78" s="60"/>
    </row>
    <row r="79" spans="1:34" ht="30" customHeight="1">
      <c r="A79" s="49"/>
      <c r="B79" s="49"/>
      <c r="C79" s="50"/>
      <c r="D79" s="61"/>
      <c r="E79" s="52"/>
      <c r="F79" s="53"/>
      <c r="G79" s="54"/>
      <c r="H79" s="55" t="s">
        <v>3</v>
      </c>
      <c r="I79" s="53" t="s">
        <v>116</v>
      </c>
      <c r="J79" s="50"/>
      <c r="K79" s="50"/>
      <c r="L79" s="50"/>
      <c r="M79" s="56"/>
      <c r="N79" s="53"/>
      <c r="O79" s="49"/>
      <c r="P79" s="50"/>
      <c r="Q79" s="50"/>
      <c r="R79" s="50"/>
      <c r="S79" s="57"/>
      <c r="T79" s="50"/>
      <c r="U79" s="55"/>
      <c r="V79" s="53"/>
      <c r="W79" s="34"/>
      <c r="X79" s="104"/>
      <c r="Y79" s="47"/>
      <c r="Z79" s="58"/>
      <c r="AA79" s="58"/>
      <c r="AB79" s="58"/>
      <c r="AC79" s="107"/>
      <c r="AD79" s="80"/>
      <c r="AE79" s="81"/>
      <c r="AF79" s="79"/>
      <c r="AG79" s="79"/>
      <c r="AH79" s="60"/>
    </row>
    <row r="80" spans="1:34" ht="30" customHeight="1">
      <c r="A80" s="49"/>
      <c r="B80" s="49"/>
      <c r="C80" s="50"/>
      <c r="D80" s="61"/>
      <c r="E80" s="52"/>
      <c r="F80" s="53"/>
      <c r="G80" s="54"/>
      <c r="H80" s="55" t="s">
        <v>3</v>
      </c>
      <c r="I80" s="53" t="s">
        <v>116</v>
      </c>
      <c r="J80" s="50"/>
      <c r="K80" s="50"/>
      <c r="L80" s="50"/>
      <c r="M80" s="56"/>
      <c r="N80" s="53"/>
      <c r="O80" s="49"/>
      <c r="P80" s="50"/>
      <c r="Q80" s="50"/>
      <c r="R80" s="50"/>
      <c r="S80" s="57"/>
      <c r="T80" s="50"/>
      <c r="U80" s="55"/>
      <c r="V80" s="53"/>
      <c r="W80" s="34"/>
      <c r="X80" s="104"/>
      <c r="Y80" s="47"/>
      <c r="Z80" s="58"/>
      <c r="AA80" s="58"/>
      <c r="AB80" s="58"/>
      <c r="AC80" s="107"/>
      <c r="AD80" s="80"/>
      <c r="AE80" s="81"/>
      <c r="AF80" s="79"/>
      <c r="AG80" s="79"/>
      <c r="AH80" s="60"/>
    </row>
    <row r="81" spans="1:34" ht="30" customHeight="1">
      <c r="A81" s="49"/>
      <c r="B81" s="49"/>
      <c r="C81" s="50"/>
      <c r="D81" s="61"/>
      <c r="E81" s="52"/>
      <c r="F81" s="53"/>
      <c r="G81" s="54"/>
      <c r="H81" s="55" t="s">
        <v>3</v>
      </c>
      <c r="I81" s="53" t="s">
        <v>116</v>
      </c>
      <c r="J81" s="50"/>
      <c r="K81" s="50"/>
      <c r="L81" s="50"/>
      <c r="M81" s="56"/>
      <c r="N81" s="53"/>
      <c r="O81" s="49"/>
      <c r="P81" s="50"/>
      <c r="Q81" s="50"/>
      <c r="R81" s="50"/>
      <c r="S81" s="57"/>
      <c r="T81" s="50"/>
      <c r="U81" s="55"/>
      <c r="V81" s="53"/>
      <c r="W81" s="34"/>
      <c r="X81" s="104"/>
      <c r="Y81" s="47"/>
      <c r="Z81" s="58"/>
      <c r="AA81" s="58"/>
      <c r="AB81" s="58"/>
      <c r="AC81" s="107"/>
      <c r="AD81" s="80"/>
      <c r="AE81" s="81"/>
      <c r="AF81" s="79"/>
      <c r="AG81" s="79"/>
      <c r="AH81" s="60"/>
    </row>
    <row r="82" spans="1:34" ht="30" customHeight="1">
      <c r="A82" s="49"/>
      <c r="B82" s="49"/>
      <c r="C82" s="50"/>
      <c r="D82" s="61"/>
      <c r="E82" s="52"/>
      <c r="F82" s="53"/>
      <c r="G82" s="54"/>
      <c r="H82" s="55" t="s">
        <v>3</v>
      </c>
      <c r="I82" s="53" t="s">
        <v>116</v>
      </c>
      <c r="J82" s="50"/>
      <c r="K82" s="50"/>
      <c r="L82" s="50"/>
      <c r="M82" s="56"/>
      <c r="N82" s="53"/>
      <c r="O82" s="49"/>
      <c r="P82" s="50"/>
      <c r="Q82" s="50"/>
      <c r="R82" s="50"/>
      <c r="S82" s="57"/>
      <c r="T82" s="50"/>
      <c r="U82" s="55"/>
      <c r="V82" s="53"/>
      <c r="W82" s="34"/>
      <c r="X82" s="104"/>
      <c r="Y82" s="47"/>
      <c r="Z82" s="58"/>
      <c r="AA82" s="58"/>
      <c r="AB82" s="58"/>
      <c r="AC82" s="107"/>
      <c r="AD82" s="80"/>
      <c r="AE82" s="81"/>
      <c r="AF82" s="79"/>
      <c r="AG82" s="79"/>
      <c r="AH82" s="60"/>
    </row>
    <row r="83" spans="1:34" ht="30" customHeight="1">
      <c r="A83" s="49"/>
      <c r="B83" s="49"/>
      <c r="C83" s="50"/>
      <c r="D83" s="61"/>
      <c r="E83" s="52"/>
      <c r="F83" s="53"/>
      <c r="G83" s="54"/>
      <c r="H83" s="55" t="s">
        <v>3</v>
      </c>
      <c r="I83" s="53" t="s">
        <v>116</v>
      </c>
      <c r="J83" s="50"/>
      <c r="K83" s="50"/>
      <c r="L83" s="50"/>
      <c r="M83" s="56"/>
      <c r="N83" s="53"/>
      <c r="O83" s="49"/>
      <c r="P83" s="50"/>
      <c r="Q83" s="50"/>
      <c r="R83" s="50"/>
      <c r="S83" s="57"/>
      <c r="T83" s="50"/>
      <c r="U83" s="55"/>
      <c r="V83" s="53"/>
      <c r="W83" s="34"/>
      <c r="X83" s="104"/>
      <c r="Y83" s="47"/>
      <c r="Z83" s="58"/>
      <c r="AA83" s="58"/>
      <c r="AB83" s="58"/>
      <c r="AC83" s="107"/>
      <c r="AD83" s="80"/>
      <c r="AE83" s="81"/>
      <c r="AF83" s="79"/>
      <c r="AG83" s="79"/>
      <c r="AH83" s="60"/>
    </row>
    <row r="84" spans="1:34" ht="30" customHeight="1">
      <c r="A84" s="49"/>
      <c r="B84" s="49"/>
      <c r="C84" s="50"/>
      <c r="D84" s="61"/>
      <c r="E84" s="52"/>
      <c r="F84" s="53"/>
      <c r="G84" s="54"/>
      <c r="H84" s="55" t="s">
        <v>3</v>
      </c>
      <c r="I84" s="53" t="s">
        <v>116</v>
      </c>
      <c r="J84" s="50"/>
      <c r="K84" s="50"/>
      <c r="L84" s="50"/>
      <c r="M84" s="56"/>
      <c r="N84" s="53"/>
      <c r="O84" s="49"/>
      <c r="P84" s="50"/>
      <c r="Q84" s="50"/>
      <c r="R84" s="50"/>
      <c r="S84" s="57"/>
      <c r="T84" s="50"/>
      <c r="U84" s="55"/>
      <c r="V84" s="53"/>
      <c r="W84" s="34"/>
      <c r="X84" s="104"/>
      <c r="Y84" s="47"/>
      <c r="Z84" s="58"/>
      <c r="AA84" s="58"/>
      <c r="AB84" s="58"/>
      <c r="AC84" s="107"/>
      <c r="AD84" s="80"/>
      <c r="AE84" s="81"/>
      <c r="AF84" s="79"/>
      <c r="AG84" s="79"/>
      <c r="AH84" s="60"/>
    </row>
    <row r="85" spans="1:34" ht="30" customHeight="1">
      <c r="A85" s="49"/>
      <c r="B85" s="49"/>
      <c r="C85" s="50"/>
      <c r="D85" s="61"/>
      <c r="E85" s="52"/>
      <c r="F85" s="53"/>
      <c r="G85" s="54"/>
      <c r="H85" s="55" t="s">
        <v>3</v>
      </c>
      <c r="I85" s="53" t="s">
        <v>116</v>
      </c>
      <c r="J85" s="50"/>
      <c r="K85" s="50"/>
      <c r="L85" s="50"/>
      <c r="M85" s="56"/>
      <c r="N85" s="53"/>
      <c r="O85" s="49"/>
      <c r="P85" s="50"/>
      <c r="Q85" s="50"/>
      <c r="R85" s="50"/>
      <c r="S85" s="57"/>
      <c r="T85" s="50"/>
      <c r="U85" s="55"/>
      <c r="V85" s="53"/>
      <c r="W85" s="34"/>
      <c r="X85" s="104"/>
      <c r="Y85" s="47"/>
      <c r="Z85" s="58"/>
      <c r="AA85" s="58"/>
      <c r="AB85" s="58"/>
      <c r="AC85" s="107"/>
      <c r="AD85" s="80"/>
      <c r="AE85" s="81"/>
      <c r="AF85" s="79"/>
      <c r="AG85" s="79"/>
      <c r="AH85" s="60"/>
    </row>
    <row r="86" spans="1:34" ht="30" customHeight="1">
      <c r="A86" s="49"/>
      <c r="B86" s="49"/>
      <c r="C86" s="50"/>
      <c r="D86" s="61"/>
      <c r="E86" s="52"/>
      <c r="F86" s="53"/>
      <c r="G86" s="54"/>
      <c r="H86" s="55" t="s">
        <v>3</v>
      </c>
      <c r="I86" s="53" t="s">
        <v>116</v>
      </c>
      <c r="J86" s="50"/>
      <c r="K86" s="50"/>
      <c r="L86" s="50"/>
      <c r="M86" s="56"/>
      <c r="N86" s="53"/>
      <c r="O86" s="49"/>
      <c r="P86" s="50"/>
      <c r="Q86" s="50"/>
      <c r="R86" s="50"/>
      <c r="S86" s="57"/>
      <c r="T86" s="50"/>
      <c r="U86" s="55"/>
      <c r="V86" s="53"/>
      <c r="W86" s="34"/>
      <c r="X86" s="104"/>
      <c r="Y86" s="47"/>
      <c r="Z86" s="58"/>
      <c r="AA86" s="58"/>
      <c r="AB86" s="58"/>
      <c r="AC86" s="107"/>
      <c r="AD86" s="80"/>
      <c r="AE86" s="81"/>
      <c r="AF86" s="79"/>
      <c r="AG86" s="79"/>
      <c r="AH86" s="60"/>
    </row>
    <row r="87" spans="1:34" ht="30" customHeight="1">
      <c r="A87" s="49"/>
      <c r="B87" s="49"/>
      <c r="C87" s="50"/>
      <c r="D87" s="61"/>
      <c r="E87" s="52"/>
      <c r="F87" s="53"/>
      <c r="G87" s="54"/>
      <c r="H87" s="55" t="s">
        <v>3</v>
      </c>
      <c r="I87" s="53" t="s">
        <v>116</v>
      </c>
      <c r="J87" s="50"/>
      <c r="K87" s="50"/>
      <c r="L87" s="50"/>
      <c r="M87" s="56"/>
      <c r="N87" s="53"/>
      <c r="O87" s="49"/>
      <c r="P87" s="50"/>
      <c r="Q87" s="50"/>
      <c r="R87" s="50"/>
      <c r="S87" s="57"/>
      <c r="T87" s="50"/>
      <c r="U87" s="55"/>
      <c r="V87" s="53"/>
      <c r="W87" s="34"/>
      <c r="X87" s="104"/>
      <c r="Y87" s="47"/>
      <c r="Z87" s="58"/>
      <c r="AA87" s="58"/>
      <c r="AB87" s="58"/>
      <c r="AC87" s="107"/>
      <c r="AD87" s="80"/>
      <c r="AE87" s="81"/>
      <c r="AF87" s="79"/>
      <c r="AG87" s="79"/>
      <c r="AH87" s="60"/>
    </row>
    <row r="88" spans="1:34" ht="30" customHeight="1">
      <c r="A88" s="49"/>
      <c r="B88" s="49"/>
      <c r="C88" s="50"/>
      <c r="D88" s="61"/>
      <c r="E88" s="52"/>
      <c r="F88" s="53"/>
      <c r="G88" s="54"/>
      <c r="H88" s="55" t="s">
        <v>3</v>
      </c>
      <c r="I88" s="53" t="s">
        <v>116</v>
      </c>
      <c r="J88" s="50"/>
      <c r="K88" s="50"/>
      <c r="L88" s="50"/>
      <c r="M88" s="56"/>
      <c r="N88" s="53"/>
      <c r="O88" s="49"/>
      <c r="P88" s="50"/>
      <c r="Q88" s="50"/>
      <c r="R88" s="50"/>
      <c r="S88" s="57"/>
      <c r="T88" s="50"/>
      <c r="U88" s="55"/>
      <c r="V88" s="53"/>
      <c r="W88" s="34"/>
      <c r="X88" s="104"/>
      <c r="Y88" s="47"/>
      <c r="Z88" s="58"/>
      <c r="AA88" s="58"/>
      <c r="AB88" s="58"/>
      <c r="AC88" s="107"/>
      <c r="AD88" s="80"/>
      <c r="AE88" s="81"/>
      <c r="AF88" s="79"/>
      <c r="AG88" s="79"/>
      <c r="AH88" s="60"/>
    </row>
    <row r="89" spans="1:34" ht="30" customHeight="1">
      <c r="A89" s="49"/>
      <c r="B89" s="49"/>
      <c r="C89" s="50"/>
      <c r="D89" s="61"/>
      <c r="E89" s="52"/>
      <c r="F89" s="53"/>
      <c r="G89" s="54"/>
      <c r="H89" s="55" t="s">
        <v>3</v>
      </c>
      <c r="I89" s="53" t="s">
        <v>116</v>
      </c>
      <c r="J89" s="50"/>
      <c r="K89" s="50"/>
      <c r="L89" s="50"/>
      <c r="M89" s="56"/>
      <c r="N89" s="53"/>
      <c r="O89" s="49"/>
      <c r="P89" s="50"/>
      <c r="Q89" s="50"/>
      <c r="R89" s="50"/>
      <c r="S89" s="57"/>
      <c r="T89" s="50"/>
      <c r="U89" s="55"/>
      <c r="V89" s="53"/>
      <c r="W89" s="34"/>
      <c r="X89" s="104"/>
      <c r="Y89" s="47"/>
      <c r="Z89" s="58"/>
      <c r="AA89" s="58"/>
      <c r="AB89" s="58"/>
      <c r="AC89" s="107"/>
      <c r="AD89" s="80"/>
      <c r="AE89" s="81"/>
      <c r="AF89" s="79"/>
      <c r="AG89" s="79"/>
      <c r="AH89" s="60"/>
    </row>
    <row r="90" spans="1:34" ht="30" customHeight="1">
      <c r="A90" s="49"/>
      <c r="B90" s="49"/>
      <c r="C90" s="50"/>
      <c r="D90" s="61"/>
      <c r="E90" s="52"/>
      <c r="F90" s="53"/>
      <c r="G90" s="54"/>
      <c r="H90" s="55" t="s">
        <v>3</v>
      </c>
      <c r="I90" s="53" t="s">
        <v>116</v>
      </c>
      <c r="J90" s="50"/>
      <c r="K90" s="50"/>
      <c r="L90" s="50"/>
      <c r="M90" s="56"/>
      <c r="N90" s="53"/>
      <c r="O90" s="49"/>
      <c r="P90" s="50"/>
      <c r="Q90" s="50"/>
      <c r="R90" s="50"/>
      <c r="S90" s="57"/>
      <c r="T90" s="50"/>
      <c r="U90" s="55"/>
      <c r="V90" s="53"/>
      <c r="W90" s="34"/>
      <c r="X90" s="104"/>
      <c r="Y90" s="47"/>
      <c r="Z90" s="58"/>
      <c r="AA90" s="58"/>
      <c r="AB90" s="58"/>
      <c r="AC90" s="107"/>
      <c r="AD90" s="80"/>
      <c r="AE90" s="81"/>
      <c r="AF90" s="79"/>
      <c r="AG90" s="79"/>
      <c r="AH90" s="60"/>
    </row>
    <row r="91" spans="1:34" ht="30" customHeight="1">
      <c r="A91" s="49"/>
      <c r="B91" s="49"/>
      <c r="C91" s="50"/>
      <c r="D91" s="61"/>
      <c r="E91" s="52"/>
      <c r="F91" s="53"/>
      <c r="G91" s="54"/>
      <c r="H91" s="55" t="s">
        <v>3</v>
      </c>
      <c r="I91" s="53" t="s">
        <v>116</v>
      </c>
      <c r="J91" s="50"/>
      <c r="K91" s="50"/>
      <c r="L91" s="50"/>
      <c r="M91" s="56"/>
      <c r="N91" s="53"/>
      <c r="O91" s="49"/>
      <c r="P91" s="50"/>
      <c r="Q91" s="50"/>
      <c r="R91" s="50"/>
      <c r="S91" s="57"/>
      <c r="T91" s="50"/>
      <c r="U91" s="55"/>
      <c r="V91" s="53"/>
      <c r="W91" s="34"/>
      <c r="X91" s="104"/>
      <c r="Y91" s="47"/>
      <c r="Z91" s="58"/>
      <c r="AA91" s="58"/>
      <c r="AB91" s="58"/>
      <c r="AC91" s="107"/>
      <c r="AD91" s="80"/>
      <c r="AE91" s="81"/>
      <c r="AF91" s="79"/>
      <c r="AG91" s="79"/>
      <c r="AH91" s="60"/>
    </row>
    <row r="92" spans="1:34" ht="30" customHeight="1">
      <c r="A92" s="49"/>
      <c r="B92" s="49"/>
      <c r="C92" s="50"/>
      <c r="D92" s="61"/>
      <c r="E92" s="52"/>
      <c r="F92" s="53"/>
      <c r="G92" s="54"/>
      <c r="H92" s="55" t="s">
        <v>3</v>
      </c>
      <c r="I92" s="53" t="s">
        <v>116</v>
      </c>
      <c r="J92" s="50"/>
      <c r="K92" s="50"/>
      <c r="L92" s="50"/>
      <c r="M92" s="56"/>
      <c r="N92" s="53"/>
      <c r="O92" s="49"/>
      <c r="P92" s="50"/>
      <c r="Q92" s="50"/>
      <c r="R92" s="50"/>
      <c r="S92" s="57"/>
      <c r="T92" s="50"/>
      <c r="U92" s="55"/>
      <c r="V92" s="53"/>
      <c r="W92" s="34"/>
      <c r="X92" s="104"/>
      <c r="Y92" s="47"/>
      <c r="Z92" s="58"/>
      <c r="AA92" s="58"/>
      <c r="AB92" s="58"/>
      <c r="AC92" s="107"/>
      <c r="AD92" s="80"/>
      <c r="AE92" s="81"/>
      <c r="AF92" s="79"/>
      <c r="AG92" s="79"/>
      <c r="AH92" s="60"/>
    </row>
    <row r="93" spans="1:34" ht="30" customHeight="1">
      <c r="A93" s="49"/>
      <c r="B93" s="49"/>
      <c r="C93" s="50"/>
      <c r="D93" s="61"/>
      <c r="E93" s="52"/>
      <c r="F93" s="53"/>
      <c r="G93" s="54"/>
      <c r="H93" s="55" t="s">
        <v>3</v>
      </c>
      <c r="I93" s="53" t="s">
        <v>116</v>
      </c>
      <c r="J93" s="50"/>
      <c r="K93" s="50"/>
      <c r="L93" s="50"/>
      <c r="M93" s="56"/>
      <c r="N93" s="53"/>
      <c r="O93" s="49"/>
      <c r="P93" s="50"/>
      <c r="Q93" s="50"/>
      <c r="R93" s="50"/>
      <c r="S93" s="57"/>
      <c r="T93" s="50"/>
      <c r="U93" s="55"/>
      <c r="V93" s="53"/>
      <c r="W93" s="34"/>
      <c r="X93" s="104"/>
      <c r="Y93" s="47"/>
      <c r="Z93" s="58"/>
      <c r="AA93" s="58"/>
      <c r="AB93" s="58"/>
      <c r="AC93" s="107"/>
      <c r="AD93" s="80"/>
      <c r="AE93" s="81"/>
      <c r="AF93" s="79"/>
      <c r="AG93" s="79"/>
      <c r="AH93" s="60"/>
    </row>
    <row r="94" spans="1:34" ht="30" customHeight="1">
      <c r="A94" s="49"/>
      <c r="B94" s="49"/>
      <c r="C94" s="50"/>
      <c r="D94" s="61"/>
      <c r="E94" s="52"/>
      <c r="F94" s="53"/>
      <c r="G94" s="54"/>
      <c r="H94" s="55" t="s">
        <v>3</v>
      </c>
      <c r="I94" s="53" t="s">
        <v>116</v>
      </c>
      <c r="J94" s="50"/>
      <c r="K94" s="50"/>
      <c r="L94" s="50"/>
      <c r="M94" s="56"/>
      <c r="N94" s="53"/>
      <c r="O94" s="49"/>
      <c r="P94" s="50"/>
      <c r="Q94" s="50"/>
      <c r="R94" s="50"/>
      <c r="S94" s="57"/>
      <c r="T94" s="50"/>
      <c r="U94" s="55"/>
      <c r="V94" s="53"/>
      <c r="W94" s="34"/>
      <c r="X94" s="104"/>
      <c r="Y94" s="47"/>
      <c r="Z94" s="58"/>
      <c r="AA94" s="58"/>
      <c r="AB94" s="58"/>
      <c r="AC94" s="107"/>
      <c r="AD94" s="80"/>
      <c r="AE94" s="81"/>
      <c r="AF94" s="79"/>
      <c r="AG94" s="79"/>
      <c r="AH94" s="60"/>
    </row>
    <row r="95" spans="1:34" ht="30" customHeight="1">
      <c r="A95" s="49"/>
      <c r="B95" s="49"/>
      <c r="C95" s="50"/>
      <c r="D95" s="61"/>
      <c r="E95" s="52"/>
      <c r="F95" s="53"/>
      <c r="G95" s="54"/>
      <c r="H95" s="55" t="s">
        <v>3</v>
      </c>
      <c r="I95" s="53" t="s">
        <v>116</v>
      </c>
      <c r="J95" s="50"/>
      <c r="K95" s="50"/>
      <c r="L95" s="50"/>
      <c r="M95" s="56"/>
      <c r="N95" s="53"/>
      <c r="O95" s="49"/>
      <c r="P95" s="50"/>
      <c r="Q95" s="50"/>
      <c r="R95" s="50"/>
      <c r="S95" s="57"/>
      <c r="T95" s="50"/>
      <c r="U95" s="55"/>
      <c r="V95" s="53"/>
      <c r="W95" s="34"/>
      <c r="X95" s="104"/>
      <c r="Y95" s="47"/>
      <c r="Z95" s="58"/>
      <c r="AA95" s="58"/>
      <c r="AB95" s="58"/>
      <c r="AC95" s="107"/>
      <c r="AD95" s="80"/>
      <c r="AE95" s="81"/>
      <c r="AF95" s="79"/>
      <c r="AG95" s="79"/>
      <c r="AH95" s="60"/>
    </row>
    <row r="96" spans="1:34" ht="30" customHeight="1">
      <c r="A96" s="49"/>
      <c r="B96" s="49"/>
      <c r="C96" s="50"/>
      <c r="D96" s="61"/>
      <c r="E96" s="52"/>
      <c r="F96" s="53"/>
      <c r="G96" s="54"/>
      <c r="H96" s="55" t="s">
        <v>3</v>
      </c>
      <c r="I96" s="53" t="s">
        <v>116</v>
      </c>
      <c r="J96" s="50"/>
      <c r="K96" s="50"/>
      <c r="L96" s="50"/>
      <c r="M96" s="56"/>
      <c r="N96" s="53"/>
      <c r="O96" s="49"/>
      <c r="P96" s="50"/>
      <c r="Q96" s="50"/>
      <c r="R96" s="50"/>
      <c r="S96" s="57"/>
      <c r="T96" s="50"/>
      <c r="U96" s="55"/>
      <c r="V96" s="53"/>
      <c r="W96" s="34"/>
      <c r="X96" s="104"/>
      <c r="Y96" s="47"/>
      <c r="Z96" s="58"/>
      <c r="AA96" s="58"/>
      <c r="AB96" s="58"/>
      <c r="AC96" s="107"/>
      <c r="AD96" s="80"/>
      <c r="AE96" s="81"/>
      <c r="AF96" s="79"/>
      <c r="AG96" s="79"/>
      <c r="AH96" s="60"/>
    </row>
    <row r="97" spans="1:34" ht="30" customHeight="1">
      <c r="A97" s="49"/>
      <c r="B97" s="49"/>
      <c r="C97" s="50"/>
      <c r="D97" s="61"/>
      <c r="E97" s="52"/>
      <c r="F97" s="53"/>
      <c r="G97" s="54"/>
      <c r="H97" s="55" t="s">
        <v>3</v>
      </c>
      <c r="I97" s="53" t="s">
        <v>116</v>
      </c>
      <c r="J97" s="50"/>
      <c r="K97" s="50"/>
      <c r="L97" s="50"/>
      <c r="M97" s="56"/>
      <c r="N97" s="53"/>
      <c r="O97" s="49"/>
      <c r="P97" s="50"/>
      <c r="Q97" s="50"/>
      <c r="R97" s="50"/>
      <c r="S97" s="57"/>
      <c r="T97" s="50"/>
      <c r="U97" s="55"/>
      <c r="V97" s="53"/>
      <c r="W97" s="34"/>
      <c r="X97" s="104"/>
      <c r="Y97" s="47"/>
      <c r="Z97" s="58"/>
      <c r="AA97" s="58"/>
      <c r="AB97" s="58"/>
      <c r="AC97" s="107"/>
      <c r="AD97" s="80"/>
      <c r="AE97" s="81"/>
      <c r="AF97" s="79"/>
      <c r="AG97" s="79"/>
      <c r="AH97" s="60"/>
    </row>
    <row r="98" spans="1:34" ht="30" customHeight="1">
      <c r="A98" s="49"/>
      <c r="B98" s="49"/>
      <c r="C98" s="50"/>
      <c r="D98" s="61"/>
      <c r="E98" s="52"/>
      <c r="F98" s="53"/>
      <c r="G98" s="54"/>
      <c r="H98" s="55" t="s">
        <v>3</v>
      </c>
      <c r="I98" s="53" t="s">
        <v>116</v>
      </c>
      <c r="J98" s="50"/>
      <c r="K98" s="50"/>
      <c r="L98" s="50"/>
      <c r="M98" s="56"/>
      <c r="N98" s="53"/>
      <c r="O98" s="49"/>
      <c r="P98" s="50"/>
      <c r="Q98" s="50"/>
      <c r="R98" s="50"/>
      <c r="S98" s="57"/>
      <c r="T98" s="50"/>
      <c r="U98" s="55"/>
      <c r="V98" s="53"/>
      <c r="W98" s="34"/>
      <c r="X98" s="104"/>
      <c r="Y98" s="47"/>
      <c r="Z98" s="58"/>
      <c r="AA98" s="58"/>
      <c r="AB98" s="58"/>
      <c r="AC98" s="107"/>
      <c r="AD98" s="80"/>
      <c r="AE98" s="81"/>
      <c r="AF98" s="79"/>
      <c r="AG98" s="79"/>
      <c r="AH98" s="60"/>
    </row>
    <row r="99" spans="1:34" ht="30" customHeight="1">
      <c r="A99" s="49"/>
      <c r="B99" s="49"/>
      <c r="C99" s="50"/>
      <c r="D99" s="61"/>
      <c r="E99" s="52"/>
      <c r="F99" s="53"/>
      <c r="G99" s="54"/>
      <c r="H99" s="55" t="s">
        <v>3</v>
      </c>
      <c r="I99" s="53" t="s">
        <v>116</v>
      </c>
      <c r="J99" s="50"/>
      <c r="K99" s="50"/>
      <c r="L99" s="50"/>
      <c r="M99" s="56"/>
      <c r="N99" s="53"/>
      <c r="O99" s="49"/>
      <c r="P99" s="50"/>
      <c r="Q99" s="50"/>
      <c r="R99" s="50"/>
      <c r="S99" s="57"/>
      <c r="T99" s="50"/>
      <c r="U99" s="55"/>
      <c r="V99" s="53"/>
      <c r="W99" s="34"/>
      <c r="X99" s="104"/>
      <c r="Y99" s="47"/>
      <c r="Z99" s="58"/>
      <c r="AA99" s="58"/>
      <c r="AB99" s="58"/>
      <c r="AC99" s="107"/>
      <c r="AD99" s="80"/>
      <c r="AE99" s="81"/>
      <c r="AF99" s="79"/>
      <c r="AG99" s="79"/>
      <c r="AH99" s="60"/>
    </row>
    <row r="100" spans="1:34" ht="30" customHeight="1">
      <c r="A100" s="49"/>
      <c r="B100" s="49"/>
      <c r="C100" s="50"/>
      <c r="D100" s="61"/>
      <c r="E100" s="52"/>
      <c r="F100" s="53"/>
      <c r="G100" s="54"/>
      <c r="H100" s="55" t="s">
        <v>3</v>
      </c>
      <c r="I100" s="53" t="s">
        <v>116</v>
      </c>
      <c r="J100" s="50"/>
      <c r="K100" s="50"/>
      <c r="L100" s="50"/>
      <c r="M100" s="56"/>
      <c r="N100" s="53"/>
      <c r="O100" s="49"/>
      <c r="P100" s="50"/>
      <c r="Q100" s="50"/>
      <c r="R100" s="50"/>
      <c r="S100" s="57"/>
      <c r="T100" s="50"/>
      <c r="U100" s="55"/>
      <c r="V100" s="53"/>
      <c r="W100" s="34"/>
      <c r="X100" s="104"/>
      <c r="Y100" s="47"/>
      <c r="Z100" s="58"/>
      <c r="AA100" s="58"/>
      <c r="AB100" s="58"/>
      <c r="AC100" s="107"/>
      <c r="AD100" s="80"/>
      <c r="AE100" s="81"/>
      <c r="AF100" s="79"/>
      <c r="AG100" s="79"/>
      <c r="AH100" s="60"/>
    </row>
    <row r="101" spans="1:34" ht="30" customHeight="1">
      <c r="A101" s="49"/>
      <c r="B101" s="49"/>
      <c r="C101" s="50"/>
      <c r="D101" s="61"/>
      <c r="E101" s="52"/>
      <c r="F101" s="53"/>
      <c r="G101" s="54"/>
      <c r="H101" s="55" t="s">
        <v>3</v>
      </c>
      <c r="I101" s="53" t="s">
        <v>116</v>
      </c>
      <c r="J101" s="50"/>
      <c r="K101" s="50"/>
      <c r="L101" s="50"/>
      <c r="M101" s="56"/>
      <c r="N101" s="53"/>
      <c r="O101" s="49"/>
      <c r="P101" s="50"/>
      <c r="Q101" s="50"/>
      <c r="R101" s="50"/>
      <c r="S101" s="57"/>
      <c r="T101" s="50"/>
      <c r="U101" s="55"/>
      <c r="V101" s="53"/>
      <c r="W101" s="34"/>
      <c r="X101" s="104"/>
      <c r="Y101" s="47"/>
      <c r="Z101" s="58"/>
      <c r="AA101" s="58"/>
      <c r="AB101" s="58"/>
      <c r="AC101" s="107"/>
      <c r="AD101" s="80"/>
      <c r="AE101" s="81"/>
      <c r="AF101" s="79"/>
      <c r="AG101" s="79"/>
      <c r="AH101" s="60"/>
    </row>
    <row r="102" spans="1:34" ht="30" customHeight="1">
      <c r="A102" s="49"/>
      <c r="B102" s="49"/>
      <c r="C102" s="50"/>
      <c r="D102" s="61"/>
      <c r="E102" s="52"/>
      <c r="F102" s="53"/>
      <c r="G102" s="54"/>
      <c r="H102" s="55" t="s">
        <v>3</v>
      </c>
      <c r="I102" s="53" t="s">
        <v>116</v>
      </c>
      <c r="J102" s="50"/>
      <c r="K102" s="50"/>
      <c r="L102" s="50"/>
      <c r="M102" s="56"/>
      <c r="N102" s="53"/>
      <c r="O102" s="49"/>
      <c r="P102" s="50"/>
      <c r="Q102" s="50"/>
      <c r="R102" s="50"/>
      <c r="S102" s="57"/>
      <c r="T102" s="50"/>
      <c r="U102" s="55"/>
      <c r="V102" s="53"/>
      <c r="W102" s="34"/>
      <c r="X102" s="104"/>
      <c r="Y102" s="47"/>
      <c r="Z102" s="58"/>
      <c r="AA102" s="58"/>
      <c r="AB102" s="58"/>
      <c r="AC102" s="107"/>
      <c r="AD102" s="80"/>
      <c r="AE102" s="81"/>
      <c r="AF102" s="79"/>
      <c r="AG102" s="79"/>
      <c r="AH102" s="60"/>
    </row>
    <row r="103" spans="1:34" ht="30" customHeight="1">
      <c r="A103" s="49"/>
      <c r="B103" s="49"/>
      <c r="C103" s="50"/>
      <c r="D103" s="61"/>
      <c r="E103" s="52"/>
      <c r="F103" s="53"/>
      <c r="G103" s="54"/>
      <c r="H103" s="55" t="s">
        <v>3</v>
      </c>
      <c r="I103" s="53" t="s">
        <v>116</v>
      </c>
      <c r="J103" s="50"/>
      <c r="K103" s="50"/>
      <c r="L103" s="50"/>
      <c r="M103" s="56"/>
      <c r="N103" s="53"/>
      <c r="O103" s="49"/>
      <c r="P103" s="50"/>
      <c r="Q103" s="50"/>
      <c r="R103" s="50"/>
      <c r="S103" s="57"/>
      <c r="T103" s="50"/>
      <c r="U103" s="55"/>
      <c r="V103" s="53"/>
      <c r="W103" s="34"/>
      <c r="X103" s="104"/>
      <c r="Y103" s="47"/>
      <c r="Z103" s="58"/>
      <c r="AA103" s="58"/>
      <c r="AB103" s="58"/>
      <c r="AC103" s="107"/>
      <c r="AD103" s="80"/>
      <c r="AE103" s="81"/>
      <c r="AF103" s="79"/>
      <c r="AG103" s="79"/>
      <c r="AH103" s="60"/>
    </row>
    <row r="104" spans="1:34" ht="30" customHeight="1">
      <c r="A104" s="49"/>
      <c r="B104" s="49"/>
      <c r="C104" s="50"/>
      <c r="D104" s="61"/>
      <c r="E104" s="52"/>
      <c r="F104" s="53"/>
      <c r="G104" s="54"/>
      <c r="H104" s="55" t="s">
        <v>3</v>
      </c>
      <c r="I104" s="53" t="s">
        <v>116</v>
      </c>
      <c r="J104" s="50"/>
      <c r="K104" s="50"/>
      <c r="L104" s="50"/>
      <c r="M104" s="56"/>
      <c r="N104" s="53"/>
      <c r="O104" s="49"/>
      <c r="P104" s="50"/>
      <c r="Q104" s="50"/>
      <c r="R104" s="50"/>
      <c r="S104" s="57"/>
      <c r="T104" s="50"/>
      <c r="U104" s="55"/>
      <c r="V104" s="53"/>
      <c r="W104" s="34"/>
      <c r="X104" s="104"/>
      <c r="Y104" s="47"/>
      <c r="Z104" s="58"/>
      <c r="AA104" s="58"/>
      <c r="AB104" s="58"/>
      <c r="AC104" s="107"/>
      <c r="AD104" s="80"/>
      <c r="AE104" s="81"/>
      <c r="AF104" s="79"/>
      <c r="AG104" s="79"/>
      <c r="AH104" s="60"/>
    </row>
    <row r="105" spans="1:34" ht="30" customHeight="1">
      <c r="A105" s="49"/>
      <c r="B105" s="49"/>
      <c r="C105" s="50"/>
      <c r="D105" s="61"/>
      <c r="E105" s="52"/>
      <c r="F105" s="53"/>
      <c r="G105" s="54"/>
      <c r="H105" s="55" t="s">
        <v>3</v>
      </c>
      <c r="I105" s="53" t="s">
        <v>116</v>
      </c>
      <c r="J105" s="50"/>
      <c r="K105" s="50"/>
      <c r="L105" s="50"/>
      <c r="M105" s="56"/>
      <c r="N105" s="53"/>
      <c r="O105" s="49"/>
      <c r="P105" s="50"/>
      <c r="Q105" s="50"/>
      <c r="R105" s="50"/>
      <c r="S105" s="57"/>
      <c r="T105" s="50"/>
      <c r="U105" s="55"/>
      <c r="V105" s="53"/>
      <c r="W105" s="34"/>
      <c r="X105" s="104"/>
      <c r="Y105" s="47"/>
      <c r="Z105" s="58"/>
      <c r="AA105" s="58"/>
      <c r="AB105" s="58"/>
      <c r="AC105" s="107"/>
      <c r="AD105" s="80"/>
      <c r="AE105" s="81"/>
      <c r="AF105" s="79"/>
      <c r="AG105" s="79"/>
      <c r="AH105" s="60"/>
    </row>
    <row r="106" spans="1:34" ht="30" customHeight="1">
      <c r="A106" s="49"/>
      <c r="B106" s="49"/>
      <c r="C106" s="50"/>
      <c r="D106" s="61"/>
      <c r="E106" s="52"/>
      <c r="F106" s="53"/>
      <c r="G106" s="54"/>
      <c r="H106" s="55" t="s">
        <v>3</v>
      </c>
      <c r="I106" s="53" t="s">
        <v>116</v>
      </c>
      <c r="J106" s="50"/>
      <c r="K106" s="50"/>
      <c r="L106" s="50"/>
      <c r="M106" s="56"/>
      <c r="N106" s="53"/>
      <c r="O106" s="49"/>
      <c r="P106" s="50"/>
      <c r="Q106" s="50"/>
      <c r="R106" s="50"/>
      <c r="S106" s="57"/>
      <c r="T106" s="50"/>
      <c r="U106" s="55"/>
      <c r="V106" s="53"/>
      <c r="W106" s="34"/>
      <c r="X106" s="104"/>
      <c r="Y106" s="47"/>
      <c r="Z106" s="58"/>
      <c r="AA106" s="58"/>
      <c r="AB106" s="58"/>
      <c r="AC106" s="107"/>
      <c r="AD106" s="80"/>
      <c r="AE106" s="81"/>
      <c r="AF106" s="79"/>
      <c r="AG106" s="79"/>
      <c r="AH106" s="60"/>
    </row>
    <row r="107" spans="1:34" ht="30" customHeight="1">
      <c r="A107" s="49"/>
      <c r="B107" s="49"/>
      <c r="C107" s="50"/>
      <c r="D107" s="61"/>
      <c r="E107" s="52"/>
      <c r="F107" s="53"/>
      <c r="G107" s="54"/>
      <c r="H107" s="55" t="s">
        <v>3</v>
      </c>
      <c r="I107" s="53" t="s">
        <v>116</v>
      </c>
      <c r="J107" s="50"/>
      <c r="K107" s="50"/>
      <c r="L107" s="50"/>
      <c r="M107" s="56"/>
      <c r="N107" s="53"/>
      <c r="O107" s="49"/>
      <c r="P107" s="50"/>
      <c r="Q107" s="50"/>
      <c r="R107" s="50"/>
      <c r="S107" s="57"/>
      <c r="T107" s="50"/>
      <c r="U107" s="55"/>
      <c r="V107" s="53"/>
      <c r="W107" s="34"/>
      <c r="X107" s="104"/>
      <c r="Y107" s="47"/>
      <c r="Z107" s="58"/>
      <c r="AA107" s="58"/>
      <c r="AB107" s="58"/>
      <c r="AC107" s="107"/>
      <c r="AD107" s="80"/>
      <c r="AE107" s="81"/>
      <c r="AF107" s="79"/>
      <c r="AG107" s="79"/>
      <c r="AH107" s="60"/>
    </row>
    <row r="108" spans="1:34" ht="30" customHeight="1">
      <c r="A108" s="49"/>
      <c r="B108" s="49"/>
      <c r="C108" s="50"/>
      <c r="D108" s="61"/>
      <c r="E108" s="52"/>
      <c r="F108" s="53"/>
      <c r="G108" s="54"/>
      <c r="H108" s="55" t="s">
        <v>3</v>
      </c>
      <c r="I108" s="53" t="s">
        <v>116</v>
      </c>
      <c r="J108" s="50"/>
      <c r="K108" s="50"/>
      <c r="L108" s="50"/>
      <c r="M108" s="56"/>
      <c r="N108" s="53"/>
      <c r="O108" s="49"/>
      <c r="P108" s="50"/>
      <c r="Q108" s="50"/>
      <c r="R108" s="50"/>
      <c r="S108" s="57"/>
      <c r="T108" s="50"/>
      <c r="U108" s="55"/>
      <c r="V108" s="53"/>
      <c r="W108" s="34"/>
      <c r="X108" s="104"/>
      <c r="Y108" s="47"/>
      <c r="Z108" s="58"/>
      <c r="AA108" s="58"/>
      <c r="AB108" s="58"/>
      <c r="AC108" s="107"/>
      <c r="AD108" s="80"/>
      <c r="AE108" s="81"/>
      <c r="AF108" s="79"/>
      <c r="AG108" s="79"/>
      <c r="AH108" s="60"/>
    </row>
    <row r="109" spans="1:34" ht="30" customHeight="1">
      <c r="A109" s="49"/>
      <c r="B109" s="49"/>
      <c r="C109" s="50"/>
      <c r="D109" s="61"/>
      <c r="E109" s="52"/>
      <c r="F109" s="53"/>
      <c r="G109" s="54"/>
      <c r="H109" s="55" t="s">
        <v>3</v>
      </c>
      <c r="I109" s="53" t="s">
        <v>116</v>
      </c>
      <c r="J109" s="50"/>
      <c r="K109" s="50"/>
      <c r="L109" s="50"/>
      <c r="M109" s="56"/>
      <c r="N109" s="53"/>
      <c r="O109" s="49"/>
      <c r="P109" s="50"/>
      <c r="Q109" s="50"/>
      <c r="R109" s="50"/>
      <c r="S109" s="57"/>
      <c r="T109" s="50"/>
      <c r="U109" s="55"/>
      <c r="V109" s="53"/>
      <c r="W109" s="34"/>
      <c r="X109" s="104"/>
      <c r="Y109" s="47"/>
      <c r="Z109" s="58"/>
      <c r="AA109" s="58"/>
      <c r="AB109" s="58"/>
      <c r="AC109" s="107"/>
      <c r="AD109" s="80"/>
      <c r="AE109" s="81"/>
      <c r="AF109" s="79"/>
      <c r="AG109" s="79"/>
      <c r="AH109" s="60"/>
    </row>
    <row r="110" spans="1:34" ht="30" customHeight="1">
      <c r="A110" s="49"/>
      <c r="B110" s="49"/>
      <c r="C110" s="50"/>
      <c r="D110" s="61"/>
      <c r="E110" s="52"/>
      <c r="F110" s="53"/>
      <c r="G110" s="54"/>
      <c r="H110" s="55" t="s">
        <v>3</v>
      </c>
      <c r="I110" s="53" t="s">
        <v>116</v>
      </c>
      <c r="J110" s="50"/>
      <c r="K110" s="50"/>
      <c r="L110" s="50"/>
      <c r="M110" s="56"/>
      <c r="N110" s="53"/>
      <c r="O110" s="49"/>
      <c r="P110" s="50"/>
      <c r="Q110" s="50"/>
      <c r="R110" s="50"/>
      <c r="S110" s="57"/>
      <c r="T110" s="50"/>
      <c r="U110" s="55"/>
      <c r="V110" s="53"/>
      <c r="W110" s="34"/>
      <c r="X110" s="104"/>
      <c r="Y110" s="47"/>
      <c r="Z110" s="58"/>
      <c r="AA110" s="58"/>
      <c r="AB110" s="58"/>
      <c r="AC110" s="107"/>
      <c r="AD110" s="80"/>
      <c r="AE110" s="81"/>
      <c r="AF110" s="79"/>
      <c r="AG110" s="79"/>
      <c r="AH110" s="60"/>
    </row>
    <row r="111" spans="1:34" ht="30" customHeight="1">
      <c r="A111" s="49"/>
      <c r="B111" s="49"/>
      <c r="C111" s="50"/>
      <c r="D111" s="61"/>
      <c r="E111" s="52"/>
      <c r="F111" s="53"/>
      <c r="G111" s="54"/>
      <c r="H111" s="55" t="s">
        <v>3</v>
      </c>
      <c r="I111" s="53" t="s">
        <v>116</v>
      </c>
      <c r="J111" s="50"/>
      <c r="K111" s="50"/>
      <c r="L111" s="50"/>
      <c r="M111" s="56"/>
      <c r="N111" s="53"/>
      <c r="O111" s="49"/>
      <c r="P111" s="50"/>
      <c r="Q111" s="50"/>
      <c r="R111" s="50"/>
      <c r="S111" s="57"/>
      <c r="T111" s="50"/>
      <c r="U111" s="55"/>
      <c r="V111" s="53"/>
      <c r="W111" s="34"/>
      <c r="X111" s="104"/>
      <c r="Y111" s="47"/>
      <c r="Z111" s="58"/>
      <c r="AA111" s="58"/>
      <c r="AB111" s="58"/>
      <c r="AC111" s="107"/>
      <c r="AD111" s="80"/>
      <c r="AE111" s="81"/>
      <c r="AF111" s="79"/>
      <c r="AG111" s="79"/>
      <c r="AH111" s="60"/>
    </row>
    <row r="112" spans="1:34" ht="30" customHeight="1">
      <c r="A112" s="49"/>
      <c r="B112" s="49"/>
      <c r="C112" s="50"/>
      <c r="D112" s="61"/>
      <c r="E112" s="52"/>
      <c r="F112" s="53"/>
      <c r="G112" s="54"/>
      <c r="H112" s="55" t="s">
        <v>3</v>
      </c>
      <c r="I112" s="53" t="s">
        <v>116</v>
      </c>
      <c r="J112" s="50"/>
      <c r="K112" s="50"/>
      <c r="L112" s="50"/>
      <c r="M112" s="56"/>
      <c r="N112" s="53"/>
      <c r="O112" s="49"/>
      <c r="P112" s="50"/>
      <c r="Q112" s="50"/>
      <c r="R112" s="50"/>
      <c r="S112" s="57"/>
      <c r="T112" s="50"/>
      <c r="U112" s="55"/>
      <c r="V112" s="53"/>
      <c r="W112" s="34"/>
      <c r="X112" s="104"/>
      <c r="Y112" s="47"/>
      <c r="Z112" s="58"/>
      <c r="AA112" s="58"/>
      <c r="AB112" s="58"/>
      <c r="AC112" s="107"/>
      <c r="AD112" s="80"/>
      <c r="AE112" s="81"/>
      <c r="AF112" s="79"/>
      <c r="AG112" s="79"/>
      <c r="AH112" s="60"/>
    </row>
    <row r="113" spans="1:34" ht="30" customHeight="1">
      <c r="A113" s="49"/>
      <c r="B113" s="49"/>
      <c r="C113" s="50"/>
      <c r="D113" s="61"/>
      <c r="E113" s="52"/>
      <c r="F113" s="53"/>
      <c r="G113" s="54"/>
      <c r="H113" s="55" t="s">
        <v>3</v>
      </c>
      <c r="I113" s="53" t="s">
        <v>116</v>
      </c>
      <c r="J113" s="50"/>
      <c r="K113" s="50"/>
      <c r="L113" s="50"/>
      <c r="M113" s="56"/>
      <c r="N113" s="53"/>
      <c r="O113" s="49"/>
      <c r="P113" s="50"/>
      <c r="Q113" s="50"/>
      <c r="R113" s="50"/>
      <c r="S113" s="57"/>
      <c r="T113" s="50"/>
      <c r="U113" s="55"/>
      <c r="V113" s="53"/>
      <c r="W113" s="34"/>
      <c r="X113" s="104"/>
      <c r="Y113" s="47"/>
      <c r="Z113" s="58"/>
      <c r="AA113" s="58"/>
      <c r="AB113" s="58"/>
      <c r="AC113" s="107"/>
      <c r="AD113" s="80"/>
      <c r="AE113" s="81"/>
      <c r="AF113" s="79"/>
      <c r="AG113" s="79"/>
      <c r="AH113" s="60"/>
    </row>
    <row r="114" spans="1:34" ht="30" customHeight="1">
      <c r="A114" s="49"/>
      <c r="B114" s="49"/>
      <c r="C114" s="50"/>
      <c r="D114" s="61"/>
      <c r="E114" s="52"/>
      <c r="F114" s="53"/>
      <c r="G114" s="54"/>
      <c r="H114" s="55" t="s">
        <v>3</v>
      </c>
      <c r="I114" s="53" t="s">
        <v>116</v>
      </c>
      <c r="J114" s="50"/>
      <c r="K114" s="50"/>
      <c r="L114" s="50"/>
      <c r="M114" s="56"/>
      <c r="N114" s="53"/>
      <c r="O114" s="49"/>
      <c r="P114" s="50"/>
      <c r="Q114" s="50"/>
      <c r="R114" s="50"/>
      <c r="S114" s="57"/>
      <c r="T114" s="50"/>
      <c r="U114" s="55"/>
      <c r="V114" s="53"/>
      <c r="W114" s="34"/>
      <c r="X114" s="104"/>
      <c r="Y114" s="47"/>
      <c r="Z114" s="58"/>
      <c r="AA114" s="58"/>
      <c r="AB114" s="58"/>
      <c r="AC114" s="107"/>
      <c r="AD114" s="80"/>
      <c r="AE114" s="81"/>
      <c r="AF114" s="79"/>
      <c r="AG114" s="79"/>
      <c r="AH114" s="60"/>
    </row>
    <row r="115" spans="1:34" ht="30" customHeight="1">
      <c r="A115" s="49"/>
      <c r="B115" s="49"/>
      <c r="C115" s="50"/>
      <c r="D115" s="61"/>
      <c r="E115" s="52"/>
      <c r="F115" s="53"/>
      <c r="G115" s="54"/>
      <c r="H115" s="55" t="s">
        <v>3</v>
      </c>
      <c r="I115" s="53" t="s">
        <v>116</v>
      </c>
      <c r="J115" s="50"/>
      <c r="K115" s="50"/>
      <c r="L115" s="50"/>
      <c r="M115" s="56"/>
      <c r="N115" s="53"/>
      <c r="O115" s="49"/>
      <c r="P115" s="50"/>
      <c r="Q115" s="50"/>
      <c r="R115" s="50"/>
      <c r="S115" s="57"/>
      <c r="T115" s="50"/>
      <c r="U115" s="55"/>
      <c r="V115" s="53"/>
      <c r="W115" s="34"/>
      <c r="X115" s="104"/>
      <c r="Y115" s="47"/>
      <c r="Z115" s="58"/>
      <c r="AA115" s="58"/>
      <c r="AB115" s="58"/>
      <c r="AC115" s="107"/>
      <c r="AD115" s="80"/>
      <c r="AE115" s="81"/>
      <c r="AF115" s="79"/>
      <c r="AG115" s="79"/>
      <c r="AH115" s="60"/>
    </row>
    <row r="116" spans="1:34" ht="30" customHeight="1">
      <c r="A116" s="49"/>
      <c r="B116" s="49"/>
      <c r="C116" s="50"/>
      <c r="D116" s="61"/>
      <c r="E116" s="52"/>
      <c r="F116" s="53"/>
      <c r="G116" s="54"/>
      <c r="H116" s="55" t="s">
        <v>3</v>
      </c>
      <c r="I116" s="53" t="s">
        <v>116</v>
      </c>
      <c r="J116" s="50"/>
      <c r="K116" s="50"/>
      <c r="L116" s="50"/>
      <c r="M116" s="56"/>
      <c r="N116" s="53"/>
      <c r="O116" s="49"/>
      <c r="P116" s="50"/>
      <c r="Q116" s="50"/>
      <c r="R116" s="50"/>
      <c r="S116" s="57"/>
      <c r="T116" s="50"/>
      <c r="U116" s="55"/>
      <c r="V116" s="53"/>
      <c r="W116" s="34"/>
      <c r="X116" s="104"/>
      <c r="Y116" s="47"/>
      <c r="Z116" s="58"/>
      <c r="AA116" s="58"/>
      <c r="AB116" s="58"/>
      <c r="AC116" s="107"/>
      <c r="AD116" s="80"/>
      <c r="AE116" s="81"/>
      <c r="AF116" s="79"/>
      <c r="AG116" s="79"/>
      <c r="AH116" s="60"/>
    </row>
    <row r="117" spans="1:34" ht="30" customHeight="1">
      <c r="A117" s="49"/>
      <c r="B117" s="49"/>
      <c r="C117" s="50"/>
      <c r="D117" s="61"/>
      <c r="E117" s="52"/>
      <c r="F117" s="53"/>
      <c r="G117" s="54"/>
      <c r="H117" s="55" t="s">
        <v>3</v>
      </c>
      <c r="I117" s="53" t="s">
        <v>116</v>
      </c>
      <c r="J117" s="50"/>
      <c r="K117" s="50"/>
      <c r="L117" s="50"/>
      <c r="M117" s="56"/>
      <c r="N117" s="53"/>
      <c r="O117" s="49"/>
      <c r="P117" s="50"/>
      <c r="Q117" s="50"/>
      <c r="R117" s="50"/>
      <c r="S117" s="57"/>
      <c r="T117" s="50"/>
      <c r="U117" s="55"/>
      <c r="V117" s="53"/>
      <c r="W117" s="34"/>
      <c r="X117" s="104"/>
      <c r="Y117" s="47"/>
      <c r="Z117" s="58"/>
      <c r="AA117" s="58"/>
      <c r="AB117" s="58"/>
      <c r="AC117" s="107"/>
      <c r="AD117" s="80"/>
      <c r="AE117" s="81"/>
      <c r="AF117" s="79"/>
      <c r="AG117" s="79"/>
      <c r="AH117" s="60"/>
    </row>
    <row r="118" spans="1:34" ht="30" customHeight="1">
      <c r="A118" s="49"/>
      <c r="B118" s="49"/>
      <c r="C118" s="50"/>
      <c r="D118" s="61"/>
      <c r="E118" s="52"/>
      <c r="F118" s="53"/>
      <c r="G118" s="54"/>
      <c r="H118" s="55" t="s">
        <v>3</v>
      </c>
      <c r="I118" s="53" t="s">
        <v>116</v>
      </c>
      <c r="J118" s="50"/>
      <c r="K118" s="50"/>
      <c r="L118" s="50"/>
      <c r="M118" s="56"/>
      <c r="N118" s="53"/>
      <c r="O118" s="49"/>
      <c r="P118" s="50"/>
      <c r="Q118" s="50"/>
      <c r="R118" s="50"/>
      <c r="S118" s="57"/>
      <c r="T118" s="50"/>
      <c r="U118" s="55"/>
      <c r="V118" s="53"/>
      <c r="W118" s="34"/>
      <c r="X118" s="104"/>
      <c r="Y118" s="47"/>
      <c r="Z118" s="58"/>
      <c r="AA118" s="58"/>
      <c r="AB118" s="58"/>
      <c r="AC118" s="107"/>
      <c r="AD118" s="80"/>
      <c r="AE118" s="81"/>
      <c r="AF118" s="79"/>
      <c r="AG118" s="79"/>
      <c r="AH118" s="60"/>
    </row>
    <row r="119" spans="1:34" ht="30" customHeight="1">
      <c r="A119" s="49"/>
      <c r="B119" s="49"/>
      <c r="C119" s="50"/>
      <c r="D119" s="61"/>
      <c r="E119" s="52"/>
      <c r="F119" s="53"/>
      <c r="G119" s="54"/>
      <c r="H119" s="55" t="s">
        <v>3</v>
      </c>
      <c r="I119" s="53" t="s">
        <v>116</v>
      </c>
      <c r="J119" s="50"/>
      <c r="K119" s="50"/>
      <c r="L119" s="50"/>
      <c r="M119" s="56"/>
      <c r="N119" s="53"/>
      <c r="O119" s="49"/>
      <c r="P119" s="50"/>
      <c r="Q119" s="50"/>
      <c r="R119" s="50"/>
      <c r="S119" s="57"/>
      <c r="T119" s="50"/>
      <c r="U119" s="55"/>
      <c r="V119" s="53"/>
      <c r="W119" s="34"/>
      <c r="X119" s="104"/>
      <c r="Y119" s="47"/>
      <c r="Z119" s="58"/>
      <c r="AA119" s="58"/>
      <c r="AB119" s="58"/>
      <c r="AC119" s="107"/>
      <c r="AD119" s="80"/>
      <c r="AE119" s="81"/>
      <c r="AF119" s="79"/>
      <c r="AG119" s="79"/>
      <c r="AH119" s="60"/>
    </row>
    <row r="120" spans="1:34" ht="30" customHeight="1">
      <c r="A120" s="49"/>
      <c r="B120" s="49"/>
      <c r="C120" s="50"/>
      <c r="D120" s="61"/>
      <c r="E120" s="52"/>
      <c r="F120" s="53"/>
      <c r="G120" s="54"/>
      <c r="H120" s="55" t="s">
        <v>3</v>
      </c>
      <c r="I120" s="53" t="s">
        <v>116</v>
      </c>
      <c r="J120" s="50"/>
      <c r="K120" s="50"/>
      <c r="L120" s="50"/>
      <c r="M120" s="56"/>
      <c r="N120" s="53"/>
      <c r="O120" s="49"/>
      <c r="P120" s="50"/>
      <c r="Q120" s="50"/>
      <c r="R120" s="50"/>
      <c r="S120" s="57"/>
      <c r="T120" s="50"/>
      <c r="U120" s="55"/>
      <c r="V120" s="53"/>
      <c r="W120" s="34"/>
      <c r="X120" s="104"/>
      <c r="Y120" s="47"/>
      <c r="Z120" s="58"/>
      <c r="AA120" s="58"/>
      <c r="AB120" s="58"/>
      <c r="AC120" s="107"/>
      <c r="AD120" s="80"/>
      <c r="AE120" s="81"/>
      <c r="AF120" s="79"/>
      <c r="AG120" s="79"/>
      <c r="AH120" s="60"/>
    </row>
    <row r="121" spans="1:34" ht="30" customHeight="1">
      <c r="A121" s="49"/>
      <c r="B121" s="49"/>
      <c r="C121" s="50"/>
      <c r="D121" s="61"/>
      <c r="E121" s="52"/>
      <c r="F121" s="53"/>
      <c r="G121" s="54"/>
      <c r="H121" s="55" t="s">
        <v>3</v>
      </c>
      <c r="I121" s="53" t="s">
        <v>116</v>
      </c>
      <c r="J121" s="50"/>
      <c r="K121" s="50"/>
      <c r="L121" s="50"/>
      <c r="M121" s="56"/>
      <c r="N121" s="53"/>
      <c r="O121" s="49"/>
      <c r="P121" s="50"/>
      <c r="Q121" s="50"/>
      <c r="R121" s="50"/>
      <c r="S121" s="57"/>
      <c r="T121" s="50"/>
      <c r="U121" s="55"/>
      <c r="V121" s="53"/>
      <c r="W121" s="34"/>
      <c r="X121" s="104"/>
      <c r="Y121" s="47"/>
      <c r="Z121" s="58"/>
      <c r="AA121" s="58"/>
      <c r="AB121" s="58"/>
      <c r="AC121" s="107"/>
      <c r="AD121" s="80"/>
      <c r="AE121" s="81"/>
      <c r="AF121" s="79"/>
      <c r="AG121" s="79"/>
      <c r="AH121" s="60"/>
    </row>
    <row r="122" spans="1:34" ht="30" customHeight="1">
      <c r="A122" s="49"/>
      <c r="B122" s="49"/>
      <c r="C122" s="50"/>
      <c r="D122" s="61"/>
      <c r="E122" s="52"/>
      <c r="F122" s="53"/>
      <c r="G122" s="54"/>
      <c r="H122" s="55" t="s">
        <v>3</v>
      </c>
      <c r="I122" s="53" t="s">
        <v>116</v>
      </c>
      <c r="J122" s="50"/>
      <c r="K122" s="50"/>
      <c r="L122" s="50"/>
      <c r="M122" s="56"/>
      <c r="N122" s="53"/>
      <c r="O122" s="49"/>
      <c r="P122" s="50"/>
      <c r="Q122" s="50"/>
      <c r="R122" s="50"/>
      <c r="S122" s="57"/>
      <c r="T122" s="50"/>
      <c r="U122" s="55"/>
      <c r="V122" s="53"/>
      <c r="W122" s="34"/>
      <c r="X122" s="104"/>
      <c r="Y122" s="47"/>
      <c r="Z122" s="58"/>
      <c r="AA122" s="58"/>
      <c r="AB122" s="58"/>
      <c r="AC122" s="107"/>
      <c r="AD122" s="80"/>
      <c r="AE122" s="81"/>
      <c r="AF122" s="79"/>
      <c r="AG122" s="79"/>
      <c r="AH122" s="60"/>
    </row>
    <row r="123" spans="1:34" ht="30" customHeight="1">
      <c r="A123" s="49"/>
      <c r="B123" s="49"/>
      <c r="C123" s="50"/>
      <c r="D123" s="61"/>
      <c r="E123" s="52"/>
      <c r="F123" s="53"/>
      <c r="G123" s="54"/>
      <c r="H123" s="55" t="s">
        <v>3</v>
      </c>
      <c r="I123" s="53" t="s">
        <v>116</v>
      </c>
      <c r="J123" s="50"/>
      <c r="K123" s="50"/>
      <c r="L123" s="50"/>
      <c r="M123" s="56"/>
      <c r="N123" s="53"/>
      <c r="O123" s="49"/>
      <c r="P123" s="50"/>
      <c r="Q123" s="50"/>
      <c r="R123" s="50"/>
      <c r="S123" s="57"/>
      <c r="T123" s="50"/>
      <c r="U123" s="55"/>
      <c r="V123" s="53"/>
      <c r="W123" s="34"/>
      <c r="X123" s="104"/>
      <c r="Y123" s="47"/>
      <c r="Z123" s="58"/>
      <c r="AA123" s="58"/>
      <c r="AB123" s="58"/>
      <c r="AC123" s="107"/>
      <c r="AD123" s="80"/>
      <c r="AE123" s="81"/>
      <c r="AF123" s="79"/>
      <c r="AG123" s="79"/>
      <c r="AH123" s="60"/>
    </row>
    <row r="124" spans="1:34" ht="30" customHeight="1">
      <c r="A124" s="49"/>
      <c r="B124" s="49"/>
      <c r="C124" s="50"/>
      <c r="D124" s="61"/>
      <c r="E124" s="52"/>
      <c r="F124" s="53"/>
      <c r="G124" s="54"/>
      <c r="H124" s="55" t="s">
        <v>3</v>
      </c>
      <c r="I124" s="53" t="s">
        <v>116</v>
      </c>
      <c r="J124" s="50"/>
      <c r="K124" s="50"/>
      <c r="L124" s="50"/>
      <c r="M124" s="56"/>
      <c r="N124" s="53"/>
      <c r="O124" s="49"/>
      <c r="P124" s="50"/>
      <c r="Q124" s="50"/>
      <c r="R124" s="50"/>
      <c r="S124" s="57"/>
      <c r="T124" s="50"/>
      <c r="U124" s="55"/>
      <c r="V124" s="53"/>
      <c r="W124" s="34"/>
      <c r="X124" s="104"/>
      <c r="Y124" s="47"/>
      <c r="Z124" s="58"/>
      <c r="AA124" s="58"/>
      <c r="AB124" s="58"/>
      <c r="AC124" s="107"/>
      <c r="AD124" s="80"/>
      <c r="AE124" s="81"/>
      <c r="AF124" s="79"/>
      <c r="AG124" s="79"/>
      <c r="AH124" s="60"/>
    </row>
    <row r="125" spans="1:34" ht="30" customHeight="1">
      <c r="A125" s="49"/>
      <c r="B125" s="49"/>
      <c r="C125" s="50"/>
      <c r="D125" s="61"/>
      <c r="E125" s="52"/>
      <c r="F125" s="53"/>
      <c r="G125" s="54"/>
      <c r="H125" s="55" t="s">
        <v>3</v>
      </c>
      <c r="I125" s="53" t="s">
        <v>116</v>
      </c>
      <c r="J125" s="50"/>
      <c r="K125" s="50"/>
      <c r="L125" s="50"/>
      <c r="M125" s="56"/>
      <c r="N125" s="53"/>
      <c r="O125" s="49"/>
      <c r="P125" s="50"/>
      <c r="Q125" s="50"/>
      <c r="R125" s="50"/>
      <c r="S125" s="57"/>
      <c r="T125" s="50"/>
      <c r="U125" s="55"/>
      <c r="V125" s="53"/>
      <c r="W125" s="34"/>
      <c r="X125" s="104"/>
      <c r="Y125" s="47"/>
      <c r="Z125" s="58"/>
      <c r="AA125" s="58"/>
      <c r="AB125" s="58"/>
      <c r="AC125" s="107"/>
      <c r="AD125" s="80"/>
      <c r="AE125" s="81"/>
      <c r="AF125" s="79"/>
      <c r="AG125" s="79"/>
      <c r="AH125" s="60"/>
    </row>
    <row r="126" spans="1:34" ht="30" customHeight="1">
      <c r="A126" s="49"/>
      <c r="B126" s="49"/>
      <c r="C126" s="50"/>
      <c r="D126" s="61"/>
      <c r="E126" s="52"/>
      <c r="F126" s="53"/>
      <c r="G126" s="54"/>
      <c r="H126" s="55" t="s">
        <v>3</v>
      </c>
      <c r="I126" s="53" t="s">
        <v>116</v>
      </c>
      <c r="J126" s="50"/>
      <c r="K126" s="50"/>
      <c r="L126" s="50"/>
      <c r="M126" s="56"/>
      <c r="N126" s="53"/>
      <c r="O126" s="49"/>
      <c r="P126" s="50"/>
      <c r="Q126" s="50"/>
      <c r="R126" s="50"/>
      <c r="S126" s="57"/>
      <c r="T126" s="50"/>
      <c r="U126" s="55"/>
      <c r="V126" s="53"/>
      <c r="W126" s="34"/>
      <c r="X126" s="104"/>
      <c r="Y126" s="47"/>
      <c r="Z126" s="58"/>
      <c r="AA126" s="58"/>
      <c r="AB126" s="58"/>
      <c r="AC126" s="107"/>
      <c r="AD126" s="80"/>
      <c r="AE126" s="81"/>
      <c r="AF126" s="79"/>
      <c r="AG126" s="79"/>
      <c r="AH126" s="60"/>
    </row>
    <row r="127" spans="1:34" ht="30" customHeight="1">
      <c r="A127" s="49"/>
      <c r="B127" s="49"/>
      <c r="C127" s="50"/>
      <c r="D127" s="61"/>
      <c r="E127" s="52"/>
      <c r="F127" s="53"/>
      <c r="G127" s="54"/>
      <c r="H127" s="55" t="s">
        <v>3</v>
      </c>
      <c r="I127" s="53" t="s">
        <v>116</v>
      </c>
      <c r="J127" s="50"/>
      <c r="K127" s="50"/>
      <c r="L127" s="50"/>
      <c r="M127" s="56"/>
      <c r="N127" s="53"/>
      <c r="O127" s="49"/>
      <c r="P127" s="50"/>
      <c r="Q127" s="50"/>
      <c r="R127" s="50"/>
      <c r="S127" s="57"/>
      <c r="T127" s="50"/>
      <c r="U127" s="55"/>
      <c r="V127" s="53"/>
      <c r="W127" s="34"/>
      <c r="X127" s="104"/>
      <c r="Y127" s="47"/>
      <c r="Z127" s="58"/>
      <c r="AA127" s="58"/>
      <c r="AB127" s="58"/>
      <c r="AC127" s="107"/>
      <c r="AD127" s="80"/>
      <c r="AE127" s="81"/>
      <c r="AF127" s="79"/>
      <c r="AG127" s="79"/>
      <c r="AH127" s="60"/>
    </row>
    <row r="128" spans="1:34" ht="30" customHeight="1">
      <c r="A128" s="48"/>
      <c r="B128" s="49"/>
      <c r="C128" s="53"/>
      <c r="D128" s="51"/>
      <c r="E128" s="52"/>
      <c r="F128" s="53"/>
      <c r="G128" s="54"/>
      <c r="H128" s="55" t="s">
        <v>3</v>
      </c>
      <c r="I128" s="53" t="s">
        <v>116</v>
      </c>
      <c r="J128" s="50"/>
      <c r="K128" s="50"/>
      <c r="L128" s="50"/>
      <c r="M128" s="56"/>
      <c r="N128" s="53"/>
      <c r="O128" s="49"/>
      <c r="P128" s="50"/>
      <c r="Q128" s="50"/>
      <c r="R128" s="50"/>
      <c r="S128" s="57"/>
      <c r="T128" s="50"/>
      <c r="U128" s="55"/>
      <c r="V128" s="53"/>
      <c r="W128" s="34"/>
      <c r="X128" s="103"/>
      <c r="Y128" s="47"/>
      <c r="Z128" s="58"/>
      <c r="AA128" s="58"/>
      <c r="AB128" s="58"/>
      <c r="AC128" s="107"/>
      <c r="AD128" s="80"/>
      <c r="AE128" s="79"/>
      <c r="AF128" s="79"/>
      <c r="AG128" s="79"/>
      <c r="AH128" s="60"/>
    </row>
    <row r="129" spans="1:34" ht="30" customHeight="1">
      <c r="A129" s="48"/>
      <c r="B129" s="49"/>
      <c r="C129" s="50"/>
      <c r="D129" s="51"/>
      <c r="E129" s="52"/>
      <c r="F129" s="53"/>
      <c r="G129" s="54"/>
      <c r="H129" s="55" t="s">
        <v>3</v>
      </c>
      <c r="I129" s="53" t="s">
        <v>116</v>
      </c>
      <c r="J129" s="50"/>
      <c r="K129" s="50"/>
      <c r="L129" s="50"/>
      <c r="M129" s="56"/>
      <c r="N129" s="53"/>
      <c r="O129" s="49"/>
      <c r="P129" s="50"/>
      <c r="Q129" s="50"/>
      <c r="R129" s="50"/>
      <c r="S129" s="57"/>
      <c r="T129" s="50"/>
      <c r="U129" s="55"/>
      <c r="V129" s="53"/>
      <c r="W129" s="34"/>
      <c r="X129" s="103"/>
      <c r="Y129" s="47"/>
      <c r="Z129" s="58"/>
      <c r="AA129" s="58"/>
      <c r="AB129" s="58"/>
      <c r="AC129" s="107"/>
      <c r="AD129" s="80"/>
      <c r="AE129" s="79"/>
      <c r="AF129" s="79"/>
      <c r="AG129" s="79"/>
      <c r="AH129" s="60"/>
    </row>
    <row r="130" spans="1:34" ht="30" customHeight="1">
      <c r="A130" s="49"/>
      <c r="B130" s="49"/>
      <c r="C130" s="50"/>
      <c r="D130" s="61"/>
      <c r="E130" s="52"/>
      <c r="F130" s="53"/>
      <c r="G130" s="54"/>
      <c r="H130" s="55" t="s">
        <v>3</v>
      </c>
      <c r="I130" s="53" t="s">
        <v>116</v>
      </c>
      <c r="J130" s="50"/>
      <c r="K130" s="50"/>
      <c r="L130" s="50"/>
      <c r="M130" s="56"/>
      <c r="N130" s="53"/>
      <c r="O130" s="49"/>
      <c r="P130" s="50"/>
      <c r="Q130" s="50"/>
      <c r="R130" s="50"/>
      <c r="S130" s="57"/>
      <c r="T130" s="50"/>
      <c r="U130" s="55"/>
      <c r="V130" s="53"/>
      <c r="W130" s="34"/>
      <c r="X130" s="104"/>
      <c r="Y130" s="47"/>
      <c r="Z130" s="58"/>
      <c r="AA130" s="58"/>
      <c r="AB130" s="58"/>
      <c r="AC130" s="107"/>
      <c r="AD130" s="80"/>
      <c r="AE130" s="81"/>
      <c r="AF130" s="79"/>
      <c r="AG130" s="79"/>
      <c r="AH130" s="60"/>
    </row>
    <row r="131" spans="1:34" ht="30" customHeight="1">
      <c r="A131" s="49"/>
      <c r="B131" s="49"/>
      <c r="C131" s="50"/>
      <c r="D131" s="61"/>
      <c r="E131" s="52"/>
      <c r="F131" s="53"/>
      <c r="G131" s="54"/>
      <c r="H131" s="55" t="s">
        <v>3</v>
      </c>
      <c r="I131" s="53" t="s">
        <v>116</v>
      </c>
      <c r="J131" s="50"/>
      <c r="K131" s="50"/>
      <c r="L131" s="50"/>
      <c r="M131" s="56"/>
      <c r="N131" s="53"/>
      <c r="O131" s="49"/>
      <c r="P131" s="50"/>
      <c r="Q131" s="50"/>
      <c r="R131" s="50"/>
      <c r="S131" s="57"/>
      <c r="T131" s="50"/>
      <c r="U131" s="55"/>
      <c r="V131" s="53"/>
      <c r="W131" s="34"/>
      <c r="X131" s="104"/>
      <c r="Y131" s="47"/>
      <c r="Z131" s="58"/>
      <c r="AA131" s="58"/>
      <c r="AB131" s="58"/>
      <c r="AC131" s="107"/>
      <c r="AD131" s="80"/>
      <c r="AE131" s="81"/>
      <c r="AF131" s="79"/>
      <c r="AG131" s="79"/>
      <c r="AH131" s="60"/>
    </row>
    <row r="132" spans="1:34" ht="30" customHeight="1">
      <c r="A132" s="49"/>
      <c r="B132" s="49"/>
      <c r="C132" s="50"/>
      <c r="D132" s="61"/>
      <c r="E132" s="52"/>
      <c r="F132" s="53"/>
      <c r="G132" s="54"/>
      <c r="H132" s="55" t="s">
        <v>3</v>
      </c>
      <c r="I132" s="53" t="s">
        <v>116</v>
      </c>
      <c r="J132" s="50"/>
      <c r="K132" s="50"/>
      <c r="L132" s="50"/>
      <c r="M132" s="56"/>
      <c r="N132" s="53"/>
      <c r="O132" s="49"/>
      <c r="P132" s="50"/>
      <c r="Q132" s="50"/>
      <c r="R132" s="50"/>
      <c r="S132" s="57"/>
      <c r="T132" s="50"/>
      <c r="U132" s="55"/>
      <c r="V132" s="53"/>
      <c r="W132" s="34"/>
      <c r="X132" s="104"/>
      <c r="Y132" s="47"/>
      <c r="Z132" s="58"/>
      <c r="AA132" s="58"/>
      <c r="AB132" s="58"/>
      <c r="AC132" s="107"/>
      <c r="AD132" s="80"/>
      <c r="AE132" s="81"/>
      <c r="AF132" s="79"/>
      <c r="AG132" s="79"/>
      <c r="AH132" s="60"/>
    </row>
    <row r="133" spans="1:34" ht="30" customHeight="1">
      <c r="A133" s="49"/>
      <c r="B133" s="49"/>
      <c r="C133" s="50"/>
      <c r="D133" s="61"/>
      <c r="E133" s="52"/>
      <c r="F133" s="53"/>
      <c r="G133" s="54"/>
      <c r="H133" s="55" t="s">
        <v>3</v>
      </c>
      <c r="I133" s="53" t="s">
        <v>116</v>
      </c>
      <c r="J133" s="50"/>
      <c r="K133" s="50"/>
      <c r="L133" s="50"/>
      <c r="M133" s="56"/>
      <c r="N133" s="53"/>
      <c r="O133" s="49"/>
      <c r="P133" s="50"/>
      <c r="Q133" s="50"/>
      <c r="R133" s="50"/>
      <c r="S133" s="57"/>
      <c r="T133" s="50"/>
      <c r="U133" s="55"/>
      <c r="V133" s="53"/>
      <c r="W133" s="34"/>
      <c r="X133" s="104"/>
      <c r="Y133" s="47"/>
      <c r="Z133" s="58"/>
      <c r="AA133" s="58"/>
      <c r="AB133" s="58"/>
      <c r="AC133" s="107"/>
      <c r="AD133" s="80"/>
      <c r="AE133" s="81"/>
      <c r="AF133" s="79"/>
      <c r="AG133" s="79"/>
      <c r="AH133" s="60"/>
    </row>
    <row r="134" spans="1:34" ht="30" customHeight="1">
      <c r="A134" s="48"/>
      <c r="B134" s="49"/>
      <c r="C134" s="50"/>
      <c r="D134" s="51"/>
      <c r="E134" s="52"/>
      <c r="F134" s="53"/>
      <c r="G134" s="54"/>
      <c r="H134" s="55" t="s">
        <v>3</v>
      </c>
      <c r="I134" s="53" t="s">
        <v>116</v>
      </c>
      <c r="J134" s="50"/>
      <c r="K134" s="50"/>
      <c r="L134" s="50"/>
      <c r="M134" s="56"/>
      <c r="N134" s="53"/>
      <c r="O134" s="49"/>
      <c r="P134" s="50"/>
      <c r="Q134" s="50"/>
      <c r="R134" s="50"/>
      <c r="S134" s="57"/>
      <c r="T134" s="50"/>
      <c r="U134" s="55"/>
      <c r="V134" s="53"/>
      <c r="W134" s="34"/>
      <c r="X134" s="103"/>
      <c r="Y134" s="47"/>
      <c r="Z134" s="58"/>
      <c r="AA134" s="58"/>
      <c r="AB134" s="58"/>
      <c r="AC134" s="107"/>
      <c r="AD134" s="80"/>
      <c r="AE134" s="79"/>
      <c r="AF134" s="79"/>
      <c r="AG134" s="79"/>
      <c r="AH134" s="60"/>
    </row>
    <row r="135" spans="1:34" ht="30" customHeight="1">
      <c r="A135" s="48"/>
      <c r="B135" s="49"/>
      <c r="C135" s="50"/>
      <c r="D135" s="51"/>
      <c r="E135" s="52"/>
      <c r="F135" s="53"/>
      <c r="G135" s="54"/>
      <c r="H135" s="55" t="s">
        <v>3</v>
      </c>
      <c r="I135" s="53" t="s">
        <v>116</v>
      </c>
      <c r="J135" s="50"/>
      <c r="K135" s="50"/>
      <c r="L135" s="50"/>
      <c r="M135" s="56"/>
      <c r="N135" s="53"/>
      <c r="O135" s="49"/>
      <c r="P135" s="50"/>
      <c r="Q135" s="50"/>
      <c r="R135" s="50"/>
      <c r="S135" s="57"/>
      <c r="T135" s="50"/>
      <c r="U135" s="55"/>
      <c r="V135" s="53"/>
      <c r="W135" s="34"/>
      <c r="X135" s="103"/>
      <c r="Y135" s="47"/>
      <c r="Z135" s="58"/>
      <c r="AA135" s="58"/>
      <c r="AB135" s="58"/>
      <c r="AC135" s="107"/>
      <c r="AD135" s="80"/>
      <c r="AE135" s="79"/>
      <c r="AF135" s="79"/>
      <c r="AG135" s="79"/>
      <c r="AH135" s="60"/>
    </row>
    <row r="136" spans="1:34" ht="30" customHeight="1">
      <c r="A136" s="49"/>
      <c r="B136" s="49"/>
      <c r="C136" s="50"/>
      <c r="D136" s="61"/>
      <c r="E136" s="52"/>
      <c r="F136" s="53"/>
      <c r="G136" s="54"/>
      <c r="H136" s="55" t="s">
        <v>3</v>
      </c>
      <c r="I136" s="53" t="s">
        <v>116</v>
      </c>
      <c r="J136" s="50"/>
      <c r="K136" s="50"/>
      <c r="L136" s="50"/>
      <c r="M136" s="56"/>
      <c r="N136" s="53"/>
      <c r="O136" s="49"/>
      <c r="P136" s="50"/>
      <c r="Q136" s="50"/>
      <c r="R136" s="50"/>
      <c r="S136" s="57"/>
      <c r="T136" s="50"/>
      <c r="U136" s="55"/>
      <c r="V136" s="53"/>
      <c r="W136" s="34"/>
      <c r="X136" s="104"/>
      <c r="Y136" s="47"/>
      <c r="Z136" s="58"/>
      <c r="AA136" s="58"/>
      <c r="AB136" s="58"/>
      <c r="AC136" s="107"/>
      <c r="AD136" s="80"/>
      <c r="AE136" s="81"/>
      <c r="AF136" s="79"/>
      <c r="AG136" s="79"/>
      <c r="AH136" s="60"/>
    </row>
    <row r="137" spans="1:34" ht="30" customHeight="1"/>
  </sheetData>
  <sheetProtection sort="0" autoFilter="0" pivotTables="0"/>
  <dataConsolidate/>
  <mergeCells count="13">
    <mergeCell ref="Y42:AH42"/>
    <mergeCell ref="A1:C1"/>
    <mergeCell ref="A42:G42"/>
    <mergeCell ref="U42:X42"/>
    <mergeCell ref="H42:T42"/>
    <mergeCell ref="B5:F6"/>
    <mergeCell ref="B17:F18"/>
    <mergeCell ref="B24:F25"/>
    <mergeCell ref="B26:F28"/>
    <mergeCell ref="B10:F11"/>
    <mergeCell ref="B15:F16"/>
    <mergeCell ref="B30:F31"/>
    <mergeCell ref="B33:F34"/>
  </mergeCells>
  <dataValidations count="8">
    <dataValidation type="list" allowBlank="1" showInputMessage="1" showErrorMessage="1" sqref="F45:F136" xr:uid="{00000000-0002-0000-0100-000000000000}">
      <formula1>"Adjunct, Term Teacher, Graduate Student, Full-Time Faculty"</formula1>
    </dataValidation>
    <dataValidation type="list" allowBlank="1" showInputMessage="1" showErrorMessage="1" sqref="V45:V136" xr:uid="{00000000-0002-0000-0100-000001000000}">
      <formula1>"Coursework Hrs, Dissertation Hrs, N/A"</formula1>
    </dataValidation>
    <dataValidation type="list" allowBlank="1" showInputMessage="1" showErrorMessage="1" sqref="Q45:Q136" xr:uid="{00000000-0002-0000-0100-000002000000}">
      <formula1>"Face-to-Face, Hybrid, Online MAX"</formula1>
    </dataValidation>
    <dataValidation type="list" allowBlank="1" showInputMessage="1" showErrorMessage="1" sqref="J45:J136" xr:uid="{00000000-0002-0000-0100-000003000000}">
      <formula1>"First-Half, Full-Term, Second-Half, Winter Intersession"</formula1>
    </dataValidation>
    <dataValidation type="list" allowBlank="1" showInputMessage="1" showErrorMessage="1" sqref="T45:U136" xr:uid="{00000000-0002-0000-0100-000004000000}">
      <formula1>"Yes, No"</formula1>
    </dataValidation>
    <dataValidation type="list" allowBlank="1" showInputMessage="1" showErrorMessage="1" sqref="AF45:AF136" xr:uid="{00000000-0002-0000-0100-000005000000}">
      <formula1>"PTI 285000, Online 285002, Term Teachers 285003, Grad Students 285004, MOPs 366002, MaLL 869373"</formula1>
    </dataValidation>
    <dataValidation type="list" allowBlank="1" showInputMessage="1" showErrorMessage="1" sqref="AG45:AG136 AB45:AB136" xr:uid="{00000000-0002-0000-0100-000006000000}">
      <formula1>"2000, 2003, 2004, 2005, 2007, 20A0"</formula1>
    </dataValidation>
    <dataValidation type="list" allowBlank="1" showInputMessage="1" showErrorMessage="1" sqref="AA45:AA136" xr:uid="{DBCD5BE5-AAB3-494B-9455-BDC3BC565DB4}">
      <formula1>"PTI 285000, Online 285002, Term Teachers 285003, Grad Students 285004, Intersession 285007, MOPs 366002, MaLL 869373"</formula1>
    </dataValidation>
  </dataValidations>
  <pageMargins left="0.7" right="0.7" top="0.75" bottom="0.75" header="0.3" footer="0.3"/>
  <pageSetup scale="14"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Y151"/>
  <sheetViews>
    <sheetView zoomScale="80" zoomScaleNormal="80" zoomScaleSheetLayoutView="120" workbookViewId="0">
      <pane xSplit="1" topLeftCell="B1" activePane="topRight" state="frozen"/>
      <selection pane="topRight" activeCell="C7" sqref="C7"/>
    </sheetView>
  </sheetViews>
  <sheetFormatPr defaultColWidth="8.85546875" defaultRowHeight="14.45"/>
  <cols>
    <col min="1" max="2" width="30.42578125" customWidth="1"/>
    <col min="3" max="3" width="20.42578125" customWidth="1"/>
    <col min="4" max="5" width="30.42578125" customWidth="1"/>
    <col min="6" max="6" width="18.42578125" customWidth="1"/>
    <col min="7" max="7" width="30.42578125" customWidth="1"/>
    <col min="8" max="8" width="40.42578125" customWidth="1"/>
    <col min="9" max="9" width="17.42578125" bestFit="1" customWidth="1"/>
    <col min="10" max="10" width="17" customWidth="1"/>
    <col min="11" max="11" width="14.140625" customWidth="1"/>
    <col min="12" max="12" width="12.140625" bestFit="1" customWidth="1"/>
    <col min="13" max="13" width="15.42578125" customWidth="1"/>
    <col min="14" max="14" width="20.42578125" customWidth="1"/>
    <col min="15" max="15" width="40.42578125" customWidth="1"/>
    <col min="16" max="16" width="12.42578125" customWidth="1"/>
    <col min="17" max="17" width="24.140625" customWidth="1"/>
    <col min="18" max="18" width="17.42578125" bestFit="1" customWidth="1"/>
    <col min="19" max="19" width="26.85546875" customWidth="1"/>
    <col min="20" max="20" width="20.42578125" customWidth="1"/>
    <col min="21" max="21" width="19.85546875" customWidth="1"/>
    <col min="22" max="22" width="18.42578125" customWidth="1"/>
    <col min="23" max="23" width="19.42578125" customWidth="1"/>
    <col min="24" max="24" width="21.42578125" customWidth="1"/>
    <col min="25" max="25" width="50.42578125" customWidth="1"/>
  </cols>
  <sheetData>
    <row r="1" spans="1:14" ht="82.35" customHeight="1">
      <c r="A1" s="135" t="s">
        <v>144</v>
      </c>
      <c r="B1" s="136"/>
      <c r="C1" s="136"/>
      <c r="D1" s="136"/>
      <c r="E1" s="136"/>
      <c r="F1" s="136"/>
      <c r="G1" s="136"/>
    </row>
    <row r="3" spans="1:14">
      <c r="B3" s="2"/>
    </row>
    <row r="4" spans="1:14">
      <c r="B4" s="2"/>
    </row>
    <row r="5" spans="1:14" ht="30" customHeight="1">
      <c r="B5" s="24" t="s">
        <v>2</v>
      </c>
      <c r="C5" s="89" t="s">
        <v>3</v>
      </c>
      <c r="D5" s="89"/>
      <c r="E5" s="91"/>
      <c r="F5" s="91"/>
    </row>
    <row r="6" spans="1:14" ht="20.100000000000001">
      <c r="B6" s="25"/>
      <c r="C6" s="89"/>
      <c r="D6" s="89"/>
      <c r="E6" s="91"/>
      <c r="F6" s="91"/>
    </row>
    <row r="7" spans="1:14" ht="30" customHeight="1">
      <c r="B7" s="24" t="s">
        <v>145</v>
      </c>
      <c r="C7" s="89"/>
      <c r="D7" s="89"/>
      <c r="E7" s="91"/>
      <c r="F7" s="91"/>
    </row>
    <row r="8" spans="1:14" ht="14.45" customHeight="1">
      <c r="B8" s="25"/>
      <c r="C8" s="89"/>
      <c r="D8" s="89"/>
      <c r="E8" s="91"/>
      <c r="F8" s="91"/>
    </row>
    <row r="9" spans="1:14" ht="30" customHeight="1">
      <c r="B9" s="24" t="s">
        <v>16</v>
      </c>
      <c r="C9" s="89"/>
      <c r="D9" s="89"/>
      <c r="E9" s="91"/>
      <c r="F9" s="91"/>
    </row>
    <row r="10" spans="1:14" ht="14.45" customHeight="1">
      <c r="B10" s="25"/>
      <c r="C10" s="89"/>
      <c r="D10" s="89"/>
      <c r="E10" s="91"/>
      <c r="F10" s="91"/>
      <c r="G10" s="26"/>
    </row>
    <row r="11" spans="1:14" ht="30" customHeight="1">
      <c r="A11" s="8"/>
      <c r="B11" s="24" t="s">
        <v>22</v>
      </c>
      <c r="C11" s="89"/>
      <c r="D11" s="89"/>
      <c r="E11" s="91"/>
      <c r="F11" s="91"/>
      <c r="I11" s="9"/>
    </row>
    <row r="12" spans="1:14">
      <c r="C12" s="90"/>
      <c r="D12" s="90"/>
      <c r="E12" s="90"/>
      <c r="F12" s="90"/>
    </row>
    <row r="13" spans="1:14">
      <c r="C13" s="90"/>
      <c r="D13" s="90"/>
      <c r="E13" s="90"/>
      <c r="F13" s="90"/>
    </row>
    <row r="16" spans="1:14" s="3" customFormat="1" ht="20.100000000000001">
      <c r="A16" s="125" t="s">
        <v>54</v>
      </c>
      <c r="B16" s="125"/>
      <c r="C16" s="125"/>
      <c r="D16" s="5"/>
      <c r="E16" s="5"/>
      <c r="F16" s="5"/>
      <c r="G16" s="5"/>
      <c r="H16" s="5"/>
      <c r="I16" s="5"/>
      <c r="J16" s="5"/>
      <c r="K16" s="5"/>
      <c r="L16" s="5"/>
      <c r="M16" s="5"/>
      <c r="N16" s="5"/>
    </row>
    <row r="17" spans="1:14" ht="18.399999999999999">
      <c r="A17" s="4"/>
      <c r="B17" s="4"/>
      <c r="C17" s="4"/>
      <c r="D17" s="4"/>
      <c r="E17" s="4"/>
      <c r="F17" s="4"/>
      <c r="G17" s="4"/>
      <c r="H17" s="4"/>
      <c r="I17" s="4"/>
      <c r="J17" s="4"/>
      <c r="K17" s="4"/>
      <c r="L17" s="4"/>
      <c r="M17" s="4"/>
      <c r="N17" s="4"/>
    </row>
    <row r="18" spans="1:14" ht="38.1" customHeight="1">
      <c r="A18" s="88" t="s">
        <v>55</v>
      </c>
      <c r="B18" s="134" t="s">
        <v>146</v>
      </c>
      <c r="C18" s="134"/>
      <c r="D18" s="134"/>
      <c r="E18" s="134"/>
      <c r="F18" s="134"/>
      <c r="G18" s="4"/>
      <c r="H18" s="4"/>
      <c r="I18" s="4"/>
      <c r="J18" s="4"/>
      <c r="K18" s="4"/>
      <c r="L18" s="4"/>
      <c r="M18" s="4"/>
      <c r="N18" s="4"/>
    </row>
    <row r="19" spans="1:14" ht="18.399999999999999">
      <c r="A19" s="31"/>
      <c r="B19" s="5"/>
      <c r="C19" s="4"/>
      <c r="D19" s="4"/>
      <c r="E19" s="4"/>
      <c r="F19" s="4"/>
      <c r="G19" s="4"/>
      <c r="H19" s="4"/>
      <c r="I19" s="4"/>
      <c r="J19" s="4"/>
      <c r="K19" s="4"/>
      <c r="L19" s="4"/>
      <c r="M19" s="4"/>
      <c r="N19" s="4"/>
    </row>
    <row r="20" spans="1:14" ht="18.600000000000001" customHeight="1">
      <c r="A20" s="31" t="s">
        <v>57</v>
      </c>
      <c r="B20" s="133" t="s">
        <v>147</v>
      </c>
      <c r="C20" s="133"/>
      <c r="D20" s="133"/>
      <c r="E20" s="133"/>
      <c r="F20" s="133"/>
      <c r="G20" s="33"/>
      <c r="H20" s="4"/>
      <c r="I20" s="4"/>
      <c r="J20" s="4"/>
      <c r="K20" s="4"/>
      <c r="L20" s="4"/>
      <c r="M20" s="4"/>
      <c r="N20" s="4"/>
    </row>
    <row r="21" spans="1:14" ht="18.399999999999999">
      <c r="A21" s="32"/>
      <c r="B21" s="133"/>
      <c r="C21" s="133"/>
      <c r="D21" s="133"/>
      <c r="E21" s="133"/>
      <c r="F21" s="133"/>
      <c r="G21" s="33"/>
      <c r="H21" s="4"/>
      <c r="I21" s="4"/>
      <c r="J21" s="4"/>
      <c r="K21" s="4"/>
      <c r="L21" s="4"/>
      <c r="M21" s="4"/>
      <c r="N21" s="4"/>
    </row>
    <row r="22" spans="1:14" ht="18.399999999999999">
      <c r="A22" s="32"/>
      <c r="B22" s="4"/>
      <c r="C22" s="87"/>
      <c r="D22" s="87"/>
      <c r="E22" s="87"/>
      <c r="F22" s="87"/>
      <c r="G22" s="87"/>
      <c r="H22" s="4"/>
      <c r="I22" s="4"/>
      <c r="J22" s="4"/>
      <c r="K22" s="4"/>
      <c r="L22" s="4"/>
      <c r="M22" s="4"/>
      <c r="N22" s="4"/>
    </row>
    <row r="23" spans="1:14" ht="18.399999999999999">
      <c r="A23" s="31" t="s">
        <v>59</v>
      </c>
      <c r="B23" s="5" t="s">
        <v>60</v>
      </c>
      <c r="C23" s="5"/>
      <c r="D23" s="5"/>
      <c r="E23" s="5"/>
      <c r="F23" s="5"/>
      <c r="G23" s="5"/>
      <c r="H23" s="5"/>
      <c r="I23" s="4"/>
      <c r="J23" s="4"/>
      <c r="K23" s="4"/>
      <c r="L23" s="4"/>
      <c r="M23" s="4"/>
      <c r="N23" s="4"/>
    </row>
    <row r="24" spans="1:14" ht="18.399999999999999">
      <c r="A24" s="31"/>
      <c r="B24" s="5"/>
      <c r="C24" s="5"/>
      <c r="D24" s="5"/>
      <c r="E24" s="5"/>
      <c r="F24" s="5"/>
      <c r="G24" s="5"/>
      <c r="H24" s="5"/>
      <c r="I24" s="4"/>
      <c r="J24" s="4"/>
      <c r="K24" s="4"/>
      <c r="L24" s="4"/>
      <c r="M24" s="4"/>
      <c r="N24" s="4"/>
    </row>
    <row r="25" spans="1:14" ht="18.399999999999999">
      <c r="A25" s="31" t="s">
        <v>57</v>
      </c>
      <c r="B25" s="133" t="s">
        <v>61</v>
      </c>
      <c r="C25" s="133"/>
      <c r="D25" s="133"/>
      <c r="E25" s="133"/>
      <c r="F25" s="133"/>
      <c r="G25" s="5"/>
      <c r="H25" s="5"/>
      <c r="I25" s="4"/>
      <c r="J25" s="4"/>
      <c r="K25" s="4"/>
      <c r="L25" s="4"/>
      <c r="M25" s="4"/>
      <c r="N25" s="4"/>
    </row>
    <row r="26" spans="1:14" ht="18.399999999999999">
      <c r="A26" s="31"/>
      <c r="B26" s="133"/>
      <c r="C26" s="133"/>
      <c r="D26" s="133"/>
      <c r="E26" s="133"/>
      <c r="F26" s="133"/>
      <c r="G26" s="5"/>
      <c r="H26" s="5"/>
      <c r="I26" s="4"/>
      <c r="J26" s="4"/>
      <c r="K26" s="4"/>
      <c r="L26" s="4"/>
      <c r="M26" s="4"/>
      <c r="N26" s="4"/>
    </row>
    <row r="27" spans="1:14" ht="18.399999999999999">
      <c r="A27" s="31"/>
      <c r="B27" s="5"/>
      <c r="C27" s="5"/>
      <c r="D27" s="5"/>
      <c r="E27" s="5"/>
      <c r="F27" s="5"/>
      <c r="G27" s="5"/>
      <c r="H27" s="5"/>
      <c r="I27" s="4"/>
      <c r="J27" s="4"/>
      <c r="K27" s="4"/>
      <c r="L27" s="4"/>
      <c r="M27" s="4"/>
      <c r="N27" s="4"/>
    </row>
    <row r="28" spans="1:14" ht="18.399999999999999">
      <c r="A28" s="31" t="s">
        <v>57</v>
      </c>
      <c r="B28" s="5" t="s">
        <v>62</v>
      </c>
      <c r="C28" s="5"/>
      <c r="D28" s="5"/>
      <c r="E28" s="5"/>
      <c r="G28" s="5"/>
      <c r="H28" s="5"/>
      <c r="I28" s="4"/>
      <c r="J28" s="4"/>
      <c r="K28" s="4"/>
      <c r="L28" s="4"/>
      <c r="M28" s="4"/>
      <c r="N28" s="4"/>
    </row>
    <row r="29" spans="1:14" ht="18.399999999999999">
      <c r="A29" s="31"/>
      <c r="B29" s="5"/>
      <c r="C29" s="5"/>
      <c r="D29" s="5"/>
      <c r="E29" s="5"/>
      <c r="G29" s="5"/>
      <c r="H29" s="5"/>
      <c r="I29" s="4"/>
      <c r="J29" s="4"/>
      <c r="K29" s="4"/>
      <c r="L29" s="4"/>
      <c r="M29" s="4"/>
      <c r="N29" s="4"/>
    </row>
    <row r="30" spans="1:14" ht="18.399999999999999">
      <c r="A30" s="31" t="s">
        <v>57</v>
      </c>
      <c r="B30" s="133" t="s">
        <v>63</v>
      </c>
      <c r="C30" s="133"/>
      <c r="D30" s="133"/>
      <c r="E30" s="133"/>
      <c r="F30" s="133"/>
      <c r="G30" s="5"/>
      <c r="H30" s="5"/>
      <c r="I30" s="4"/>
      <c r="J30" s="4"/>
      <c r="K30" s="4"/>
      <c r="L30" s="4"/>
      <c r="M30" s="4"/>
      <c r="N30" s="4"/>
    </row>
    <row r="31" spans="1:14" ht="18.399999999999999">
      <c r="A31" s="31"/>
      <c r="B31" s="133"/>
      <c r="C31" s="133"/>
      <c r="D31" s="133"/>
      <c r="E31" s="133"/>
      <c r="F31" s="133"/>
      <c r="G31" s="5"/>
      <c r="H31" s="5"/>
      <c r="I31" s="4"/>
      <c r="J31" s="4"/>
      <c r="K31" s="4"/>
      <c r="L31" s="4"/>
      <c r="M31" s="4"/>
      <c r="N31" s="4"/>
    </row>
    <row r="32" spans="1:14" ht="18.600000000000001" customHeight="1">
      <c r="A32" s="31"/>
      <c r="B32" s="133" t="s">
        <v>64</v>
      </c>
      <c r="C32" s="133"/>
      <c r="D32" s="133"/>
      <c r="E32" s="133"/>
      <c r="F32" s="133"/>
      <c r="G32" s="33"/>
      <c r="H32" s="33"/>
      <c r="I32" s="33"/>
      <c r="J32" s="4"/>
      <c r="K32" s="4"/>
      <c r="L32" s="4"/>
      <c r="M32" s="4"/>
      <c r="N32" s="4"/>
    </row>
    <row r="33" spans="1:14" ht="18.399999999999999">
      <c r="A33" s="31"/>
      <c r="B33" s="133"/>
      <c r="C33" s="133"/>
      <c r="D33" s="133"/>
      <c r="E33" s="133"/>
      <c r="F33" s="133"/>
      <c r="G33" s="33"/>
      <c r="H33" s="33"/>
      <c r="I33" s="33"/>
      <c r="J33" s="4"/>
      <c r="K33" s="4"/>
      <c r="L33" s="4"/>
      <c r="M33" s="4"/>
      <c r="N33" s="4"/>
    </row>
    <row r="34" spans="1:14" ht="18.399999999999999">
      <c r="A34" s="31"/>
      <c r="B34" s="87"/>
      <c r="C34" s="87"/>
      <c r="D34" s="87"/>
      <c r="E34" s="87"/>
      <c r="F34" s="87"/>
      <c r="G34" s="33"/>
      <c r="H34" s="33"/>
      <c r="I34" s="33"/>
      <c r="J34" s="4"/>
      <c r="K34" s="4"/>
      <c r="L34" s="4"/>
      <c r="M34" s="4"/>
      <c r="N34" s="4"/>
    </row>
    <row r="35" spans="1:14" ht="18.399999999999999">
      <c r="A35" s="31" t="s">
        <v>57</v>
      </c>
      <c r="B35" s="5" t="s">
        <v>65</v>
      </c>
      <c r="C35" s="5"/>
      <c r="D35" s="5"/>
      <c r="E35" s="5"/>
      <c r="G35" s="5"/>
      <c r="H35" s="5"/>
      <c r="I35" s="4"/>
      <c r="J35" s="4"/>
      <c r="K35" s="4"/>
      <c r="L35" s="4"/>
      <c r="M35" s="4"/>
      <c r="N35" s="4"/>
    </row>
    <row r="36" spans="1:14" ht="18.399999999999999">
      <c r="A36" s="31"/>
      <c r="B36" s="5"/>
      <c r="C36" s="5"/>
      <c r="D36" s="5"/>
      <c r="E36" s="5"/>
      <c r="G36" s="5"/>
      <c r="H36" s="5"/>
      <c r="I36" s="4"/>
      <c r="J36" s="4"/>
      <c r="K36" s="4"/>
      <c r="L36" s="4"/>
      <c r="M36" s="4"/>
      <c r="N36" s="4"/>
    </row>
    <row r="37" spans="1:14" ht="18.399999999999999">
      <c r="A37" s="31" t="s">
        <v>57</v>
      </c>
      <c r="B37" s="5" t="s">
        <v>66</v>
      </c>
      <c r="C37" s="5"/>
      <c r="D37" s="5"/>
      <c r="E37" s="5"/>
      <c r="G37" s="5"/>
      <c r="H37" s="5"/>
      <c r="I37" s="4"/>
      <c r="J37" s="4"/>
      <c r="K37" s="4"/>
      <c r="L37" s="4"/>
      <c r="M37" s="4"/>
      <c r="N37" s="4"/>
    </row>
    <row r="38" spans="1:14" ht="18.399999999999999">
      <c r="A38" s="31"/>
      <c r="B38" s="5"/>
      <c r="C38" s="5"/>
      <c r="D38" s="5"/>
      <c r="E38" s="5"/>
      <c r="G38" s="5"/>
      <c r="H38" s="5"/>
      <c r="I38" s="4"/>
      <c r="J38" s="4"/>
      <c r="K38" s="4"/>
      <c r="L38" s="4"/>
      <c r="M38" s="4"/>
      <c r="N38" s="4"/>
    </row>
    <row r="39" spans="1:14" ht="18.600000000000001" customHeight="1">
      <c r="A39" s="31" t="s">
        <v>57</v>
      </c>
      <c r="B39" s="134" t="s">
        <v>67</v>
      </c>
      <c r="C39" s="134"/>
      <c r="D39" s="134"/>
      <c r="E39" s="134"/>
      <c r="F39" s="134"/>
      <c r="G39" s="5"/>
      <c r="H39" s="5"/>
      <c r="I39" s="4"/>
      <c r="J39" s="4"/>
      <c r="K39" s="4"/>
      <c r="L39" s="4"/>
      <c r="M39" s="4"/>
      <c r="N39" s="4"/>
    </row>
    <row r="40" spans="1:14" ht="18.399999999999999">
      <c r="A40" s="31"/>
      <c r="B40" s="134"/>
      <c r="C40" s="134"/>
      <c r="D40" s="134"/>
      <c r="E40" s="134"/>
      <c r="F40" s="134"/>
      <c r="G40" s="5"/>
      <c r="H40" s="5"/>
      <c r="I40" s="4"/>
      <c r="J40" s="4"/>
      <c r="K40" s="4"/>
      <c r="L40" s="4"/>
      <c r="M40" s="4"/>
      <c r="N40" s="4"/>
    </row>
    <row r="41" spans="1:14" ht="18.600000000000001" customHeight="1">
      <c r="A41" s="31"/>
      <c r="B41" s="133" t="s">
        <v>68</v>
      </c>
      <c r="C41" s="133"/>
      <c r="D41" s="133"/>
      <c r="E41" s="133"/>
      <c r="F41" s="133"/>
      <c r="G41" s="5"/>
      <c r="H41" s="5"/>
      <c r="I41" s="4"/>
      <c r="J41" s="4"/>
      <c r="K41" s="4"/>
      <c r="L41" s="4"/>
      <c r="M41" s="4"/>
      <c r="N41" s="4"/>
    </row>
    <row r="42" spans="1:14" ht="18.399999999999999">
      <c r="B42" s="133"/>
      <c r="C42" s="133"/>
      <c r="D42" s="133"/>
      <c r="E42" s="133"/>
      <c r="F42" s="133"/>
      <c r="G42" s="5"/>
      <c r="H42" s="5"/>
      <c r="I42" s="4"/>
      <c r="J42" s="4"/>
      <c r="K42" s="4"/>
      <c r="L42" s="4"/>
      <c r="M42" s="4"/>
      <c r="N42" s="4"/>
    </row>
    <row r="43" spans="1:14" ht="18.399999999999999">
      <c r="A43" s="31"/>
      <c r="B43" s="133"/>
      <c r="C43" s="133"/>
      <c r="D43" s="133"/>
      <c r="E43" s="133"/>
      <c r="F43" s="133"/>
      <c r="G43" s="5"/>
      <c r="H43" s="5"/>
      <c r="I43" s="4"/>
      <c r="J43" s="4"/>
      <c r="K43" s="4"/>
      <c r="L43" s="4"/>
      <c r="M43" s="4"/>
      <c r="N43" s="4"/>
    </row>
    <row r="44" spans="1:14" ht="18.399999999999999">
      <c r="A44" s="31"/>
      <c r="B44" s="87"/>
      <c r="C44" s="87"/>
      <c r="D44" s="87"/>
      <c r="E44" s="87"/>
      <c r="F44" s="87"/>
      <c r="G44" s="5"/>
      <c r="H44" s="5"/>
      <c r="I44" s="4"/>
      <c r="J44" s="4"/>
      <c r="K44" s="4"/>
      <c r="L44" s="4"/>
      <c r="M44" s="4"/>
      <c r="N44" s="4"/>
    </row>
    <row r="45" spans="1:14" ht="18.399999999999999">
      <c r="A45" s="31" t="s">
        <v>69</v>
      </c>
      <c r="B45" s="133" t="s">
        <v>148</v>
      </c>
      <c r="C45" s="133"/>
      <c r="D45" s="133"/>
      <c r="E45" s="133"/>
      <c r="F45" s="133"/>
      <c r="G45" s="5"/>
      <c r="H45" s="5"/>
      <c r="I45" s="5"/>
      <c r="J45" s="5"/>
      <c r="K45" s="5"/>
      <c r="L45" s="5"/>
      <c r="M45" s="4"/>
      <c r="N45" s="4"/>
    </row>
    <row r="46" spans="1:14" ht="18.399999999999999">
      <c r="A46" s="31"/>
      <c r="B46" s="133"/>
      <c r="C46" s="133"/>
      <c r="D46" s="133"/>
      <c r="E46" s="133"/>
      <c r="F46" s="133"/>
      <c r="G46" s="5"/>
      <c r="H46" s="5"/>
      <c r="I46" s="5"/>
      <c r="J46" s="5"/>
      <c r="K46" s="5"/>
      <c r="L46" s="5"/>
      <c r="M46" s="4"/>
      <c r="N46" s="4"/>
    </row>
    <row r="47" spans="1:14" ht="18.399999999999999">
      <c r="A47" s="31"/>
      <c r="B47" s="5"/>
      <c r="C47" s="5"/>
      <c r="D47" s="5"/>
      <c r="E47" s="5"/>
      <c r="F47" s="5"/>
      <c r="G47" s="5"/>
      <c r="H47" s="5"/>
      <c r="I47" s="5"/>
      <c r="J47" s="5"/>
      <c r="K47" s="5"/>
      <c r="L47" s="5"/>
      <c r="M47" s="4"/>
      <c r="N47" s="4"/>
    </row>
    <row r="48" spans="1:14" ht="18.600000000000001" customHeight="1">
      <c r="A48" s="31" t="s">
        <v>57</v>
      </c>
      <c r="B48" s="133" t="s">
        <v>149</v>
      </c>
      <c r="C48" s="133"/>
      <c r="D48" s="133"/>
      <c r="E48" s="133"/>
      <c r="F48" s="133"/>
      <c r="G48" s="5"/>
      <c r="H48" s="5"/>
      <c r="I48" s="5"/>
      <c r="J48" s="5"/>
      <c r="K48" s="5"/>
      <c r="L48" s="5"/>
      <c r="M48" s="4"/>
      <c r="N48" s="4"/>
    </row>
    <row r="49" spans="1:25" ht="18.399999999999999">
      <c r="A49" s="31"/>
      <c r="B49" s="133"/>
      <c r="C49" s="133"/>
      <c r="D49" s="133"/>
      <c r="E49" s="133"/>
      <c r="F49" s="133"/>
      <c r="G49" s="5"/>
      <c r="H49" s="5"/>
      <c r="I49" s="5"/>
      <c r="J49" s="5"/>
      <c r="K49" s="5"/>
      <c r="L49" s="5"/>
      <c r="M49" s="4"/>
      <c r="N49" s="4"/>
    </row>
    <row r="50" spans="1:25" ht="18.399999999999999">
      <c r="A50" s="31"/>
      <c r="B50" s="133"/>
      <c r="C50" s="133"/>
      <c r="D50" s="133"/>
      <c r="E50" s="133"/>
      <c r="F50" s="133"/>
      <c r="G50" s="5"/>
      <c r="H50" s="5"/>
      <c r="I50" s="5"/>
      <c r="J50" s="5"/>
      <c r="K50" s="5"/>
      <c r="L50" s="5"/>
      <c r="M50" s="4"/>
      <c r="N50" s="4"/>
    </row>
    <row r="51" spans="1:25" ht="18.399999999999999">
      <c r="A51" s="31"/>
      <c r="B51" s="87"/>
      <c r="C51" s="87"/>
      <c r="D51" s="87"/>
      <c r="E51" s="87"/>
      <c r="F51" s="87"/>
      <c r="G51" s="5"/>
      <c r="H51" s="5"/>
      <c r="I51" s="5"/>
      <c r="J51" s="5"/>
      <c r="K51" s="5"/>
      <c r="L51" s="5"/>
      <c r="M51" s="4"/>
      <c r="N51" s="4"/>
    </row>
    <row r="52" spans="1:25" ht="18.600000000000001" customHeight="1">
      <c r="A52" s="31" t="s">
        <v>57</v>
      </c>
      <c r="B52" s="133" t="s">
        <v>150</v>
      </c>
      <c r="C52" s="133"/>
      <c r="D52" s="133"/>
      <c r="E52" s="133"/>
      <c r="F52" s="133"/>
      <c r="G52" s="5"/>
      <c r="H52" s="5"/>
      <c r="I52" s="5"/>
      <c r="J52" s="5"/>
      <c r="K52" s="5"/>
      <c r="L52" s="5"/>
      <c r="M52" s="4"/>
      <c r="N52" s="4"/>
    </row>
    <row r="53" spans="1:25" ht="18.399999999999999">
      <c r="A53" s="31"/>
      <c r="B53" s="133"/>
      <c r="C53" s="133"/>
      <c r="D53" s="133"/>
      <c r="E53" s="133"/>
      <c r="F53" s="133"/>
      <c r="G53" s="5"/>
      <c r="H53" s="5"/>
      <c r="I53" s="4"/>
      <c r="J53" s="4"/>
      <c r="K53" s="4"/>
      <c r="L53" s="4"/>
      <c r="M53" s="4"/>
      <c r="N53" s="4"/>
    </row>
    <row r="54" spans="1:25" ht="18.399999999999999">
      <c r="A54" s="31"/>
      <c r="B54" s="133"/>
      <c r="C54" s="133"/>
      <c r="D54" s="133"/>
      <c r="E54" s="133"/>
      <c r="F54" s="133"/>
      <c r="G54" s="5"/>
      <c r="H54" s="5"/>
      <c r="I54" s="4"/>
      <c r="J54" s="4"/>
      <c r="K54" s="4"/>
      <c r="L54" s="4"/>
      <c r="M54" s="4"/>
      <c r="N54" s="4"/>
    </row>
    <row r="55" spans="1:25" ht="17.649999999999999">
      <c r="A55" s="6"/>
      <c r="B55" s="27"/>
      <c r="C55" s="5"/>
      <c r="D55" s="5"/>
      <c r="E55" s="5"/>
      <c r="F55" s="28"/>
      <c r="G55" s="5"/>
      <c r="H55" s="5"/>
      <c r="I55" s="5"/>
      <c r="J55" s="5"/>
      <c r="K55" s="5"/>
      <c r="L55" s="5"/>
      <c r="M55" s="5"/>
      <c r="N55" s="5"/>
    </row>
    <row r="56" spans="1:25" s="21" customFormat="1" ht="31.5" customHeight="1">
      <c r="A56" s="126" t="s">
        <v>76</v>
      </c>
      <c r="B56" s="127"/>
      <c r="C56" s="127"/>
      <c r="D56" s="127"/>
      <c r="E56" s="127"/>
      <c r="F56" s="127"/>
      <c r="G56" s="128"/>
      <c r="H56" s="131" t="s">
        <v>77</v>
      </c>
      <c r="I56" s="168"/>
      <c r="J56" s="168"/>
      <c r="K56" s="168"/>
      <c r="L56" s="168"/>
      <c r="M56" s="168"/>
      <c r="N56" s="168"/>
      <c r="O56" s="168"/>
      <c r="P56" s="168"/>
      <c r="Q56" s="168"/>
      <c r="R56" s="168"/>
      <c r="S56" s="168"/>
      <c r="T56" s="168"/>
      <c r="U56" s="129" t="s">
        <v>78</v>
      </c>
      <c r="V56" s="137"/>
      <c r="W56" s="137"/>
      <c r="X56" s="137"/>
      <c r="Y56" s="137"/>
    </row>
    <row r="57" spans="1:25" ht="15" customHeight="1"/>
    <row r="58" spans="1:25" s="23" customFormat="1" ht="71.45" customHeight="1">
      <c r="A58" s="62" t="s">
        <v>80</v>
      </c>
      <c r="B58" s="62" t="s">
        <v>81</v>
      </c>
      <c r="C58" s="62" t="s">
        <v>82</v>
      </c>
      <c r="D58" s="62" t="s">
        <v>22</v>
      </c>
      <c r="E58" s="63" t="s">
        <v>83</v>
      </c>
      <c r="F58" s="63" t="s">
        <v>84</v>
      </c>
      <c r="G58" s="63" t="s">
        <v>85</v>
      </c>
      <c r="H58" s="64" t="s">
        <v>86</v>
      </c>
      <c r="I58" s="65" t="s">
        <v>87</v>
      </c>
      <c r="J58" s="66" t="s">
        <v>88</v>
      </c>
      <c r="K58" s="66" t="s">
        <v>89</v>
      </c>
      <c r="L58" s="66" t="s">
        <v>90</v>
      </c>
      <c r="M58" s="67" t="s">
        <v>91</v>
      </c>
      <c r="N58" s="66" t="s">
        <v>92</v>
      </c>
      <c r="O58" s="67" t="s">
        <v>93</v>
      </c>
      <c r="P58" s="66" t="s">
        <v>94</v>
      </c>
      <c r="Q58" s="66" t="s">
        <v>95</v>
      </c>
      <c r="R58" s="66" t="s">
        <v>96</v>
      </c>
      <c r="S58" s="68" t="s">
        <v>97</v>
      </c>
      <c r="T58" s="66" t="s">
        <v>98</v>
      </c>
      <c r="U58" s="69" t="s">
        <v>99</v>
      </c>
      <c r="V58" s="70" t="s">
        <v>151</v>
      </c>
      <c r="W58" s="70" t="s">
        <v>152</v>
      </c>
      <c r="X58" s="70" t="s">
        <v>153</v>
      </c>
      <c r="Y58" s="70" t="s">
        <v>102</v>
      </c>
    </row>
    <row r="59" spans="1:25" ht="45" customHeight="1">
      <c r="A59" s="48"/>
      <c r="B59" s="49"/>
      <c r="C59" s="50"/>
      <c r="D59" s="51"/>
      <c r="E59" s="55"/>
      <c r="F59" s="53"/>
      <c r="G59" s="54"/>
      <c r="H59" s="55" t="s">
        <v>3</v>
      </c>
      <c r="I59" s="53" t="s">
        <v>116</v>
      </c>
      <c r="J59" s="50"/>
      <c r="K59" s="50"/>
      <c r="L59" s="50"/>
      <c r="M59" s="56"/>
      <c r="N59" s="53"/>
      <c r="O59" s="49"/>
      <c r="P59" s="50"/>
      <c r="Q59" s="50"/>
      <c r="R59" s="50"/>
      <c r="S59" s="57"/>
      <c r="T59" s="50"/>
      <c r="U59" s="55"/>
      <c r="V59" s="53"/>
      <c r="W59" s="34"/>
      <c r="X59" s="51"/>
      <c r="Y59" s="96"/>
    </row>
    <row r="60" spans="1:25" ht="35.1" customHeight="1">
      <c r="A60" s="49"/>
      <c r="B60" s="49"/>
      <c r="C60" s="50"/>
      <c r="D60" s="51"/>
      <c r="E60" s="52"/>
      <c r="F60" s="53"/>
      <c r="G60" s="54"/>
      <c r="H60" s="55" t="s">
        <v>3</v>
      </c>
      <c r="I60" s="53" t="s">
        <v>116</v>
      </c>
      <c r="J60" s="50"/>
      <c r="K60" s="50"/>
      <c r="L60" s="50"/>
      <c r="M60" s="56"/>
      <c r="N60" s="53"/>
      <c r="O60" s="49"/>
      <c r="P60" s="50"/>
      <c r="Q60" s="50"/>
      <c r="R60" s="50"/>
      <c r="S60" s="57"/>
      <c r="T60" s="50"/>
      <c r="U60" s="55"/>
      <c r="V60" s="53"/>
      <c r="W60" s="34"/>
      <c r="X60" s="51"/>
      <c r="Y60" s="90"/>
    </row>
    <row r="61" spans="1:25" ht="35.1" customHeight="1">
      <c r="A61" s="49"/>
      <c r="B61" s="49"/>
      <c r="C61" s="50"/>
      <c r="D61" s="51"/>
      <c r="E61" s="52"/>
      <c r="F61" s="53"/>
      <c r="G61" s="54"/>
      <c r="H61" s="55" t="s">
        <v>3</v>
      </c>
      <c r="I61" s="53" t="s">
        <v>116</v>
      </c>
      <c r="J61" s="50"/>
      <c r="K61" s="50"/>
      <c r="L61" s="50"/>
      <c r="M61" s="56"/>
      <c r="N61" s="53"/>
      <c r="O61" s="49"/>
      <c r="P61" s="50"/>
      <c r="Q61" s="50"/>
      <c r="R61" s="50"/>
      <c r="S61" s="57"/>
      <c r="T61" s="50"/>
      <c r="U61" s="55"/>
      <c r="V61" s="53"/>
      <c r="W61" s="34"/>
      <c r="X61" s="51"/>
      <c r="Y61" s="90"/>
    </row>
    <row r="62" spans="1:25" ht="35.1" customHeight="1">
      <c r="A62" s="49"/>
      <c r="B62" s="49"/>
      <c r="C62" s="50"/>
      <c r="D62" s="51"/>
      <c r="E62" s="52"/>
      <c r="F62" s="53"/>
      <c r="G62" s="54"/>
      <c r="H62" s="55" t="s">
        <v>3</v>
      </c>
      <c r="I62" s="53" t="s">
        <v>116</v>
      </c>
      <c r="J62" s="50"/>
      <c r="K62" s="50"/>
      <c r="L62" s="50"/>
      <c r="M62" s="56"/>
      <c r="N62" s="53"/>
      <c r="O62" s="49"/>
      <c r="P62" s="50"/>
      <c r="Q62" s="50"/>
      <c r="R62" s="50"/>
      <c r="S62" s="57"/>
      <c r="T62" s="50"/>
      <c r="U62" s="55"/>
      <c r="V62" s="53"/>
      <c r="W62" s="34"/>
      <c r="X62" s="51"/>
      <c r="Y62" s="75"/>
    </row>
    <row r="63" spans="1:25" ht="35.1" customHeight="1">
      <c r="A63" s="49"/>
      <c r="B63" s="49"/>
      <c r="C63" s="50"/>
      <c r="D63" s="51"/>
      <c r="E63" s="52"/>
      <c r="F63" s="53"/>
      <c r="G63" s="54"/>
      <c r="H63" s="55" t="s">
        <v>3</v>
      </c>
      <c r="I63" s="53" t="s">
        <v>116</v>
      </c>
      <c r="J63" s="50"/>
      <c r="K63" s="50"/>
      <c r="L63" s="50"/>
      <c r="M63" s="56"/>
      <c r="N63" s="53"/>
      <c r="O63" s="49"/>
      <c r="P63" s="50"/>
      <c r="Q63" s="50"/>
      <c r="R63" s="50"/>
      <c r="S63" s="57"/>
      <c r="T63" s="50"/>
      <c r="U63" s="55"/>
      <c r="V63" s="53"/>
      <c r="W63" s="34"/>
      <c r="X63" s="51"/>
      <c r="Y63" s="75"/>
    </row>
    <row r="64" spans="1:25" ht="35.1" customHeight="1">
      <c r="A64" s="48"/>
      <c r="B64" s="49"/>
      <c r="C64" s="50"/>
      <c r="D64" s="51"/>
      <c r="E64" s="52"/>
      <c r="F64" s="53"/>
      <c r="G64" s="54"/>
      <c r="H64" s="55" t="s">
        <v>3</v>
      </c>
      <c r="I64" s="53" t="s">
        <v>116</v>
      </c>
      <c r="J64" s="50"/>
      <c r="K64" s="50"/>
      <c r="L64" s="50"/>
      <c r="M64" s="56"/>
      <c r="N64" s="53"/>
      <c r="O64" s="49"/>
      <c r="P64" s="50"/>
      <c r="Q64" s="50"/>
      <c r="R64" s="50"/>
      <c r="S64" s="57"/>
      <c r="T64" s="50"/>
      <c r="U64" s="55"/>
      <c r="V64" s="53"/>
      <c r="W64" s="34"/>
      <c r="X64" s="51"/>
      <c r="Y64" s="75"/>
    </row>
    <row r="65" spans="1:25" ht="35.1" customHeight="1">
      <c r="A65" s="49"/>
      <c r="B65" s="49"/>
      <c r="C65" s="50"/>
      <c r="D65" s="61"/>
      <c r="E65" s="52"/>
      <c r="F65" s="53"/>
      <c r="G65" s="54"/>
      <c r="H65" s="55" t="s">
        <v>3</v>
      </c>
      <c r="I65" s="53" t="s">
        <v>116</v>
      </c>
      <c r="J65" s="50"/>
      <c r="K65" s="50"/>
      <c r="L65" s="50"/>
      <c r="M65" s="56"/>
      <c r="N65" s="53"/>
      <c r="O65" s="49"/>
      <c r="P65" s="50"/>
      <c r="Q65" s="50"/>
      <c r="R65" s="50"/>
      <c r="S65" s="57"/>
      <c r="T65" s="50"/>
      <c r="U65" s="55"/>
      <c r="V65" s="53"/>
      <c r="W65" s="34"/>
      <c r="X65" s="51"/>
      <c r="Y65" s="75"/>
    </row>
    <row r="66" spans="1:25" ht="35.1" customHeight="1">
      <c r="A66" s="49"/>
      <c r="B66" s="49"/>
      <c r="C66" s="50"/>
      <c r="D66" s="51"/>
      <c r="E66" s="52"/>
      <c r="F66" s="53"/>
      <c r="G66" s="54"/>
      <c r="H66" s="55" t="s">
        <v>3</v>
      </c>
      <c r="I66" s="53" t="s">
        <v>116</v>
      </c>
      <c r="J66" s="50"/>
      <c r="K66" s="50"/>
      <c r="L66" s="50"/>
      <c r="M66" s="56"/>
      <c r="N66" s="53"/>
      <c r="O66" s="49"/>
      <c r="P66" s="50"/>
      <c r="Q66" s="50"/>
      <c r="R66" s="50"/>
      <c r="S66" s="57"/>
      <c r="T66" s="50"/>
      <c r="U66" s="55"/>
      <c r="V66" s="53"/>
      <c r="W66" s="34"/>
      <c r="X66" s="51"/>
      <c r="Y66" s="75"/>
    </row>
    <row r="67" spans="1:25" ht="35.1" customHeight="1">
      <c r="A67" s="49"/>
      <c r="B67" s="49"/>
      <c r="C67" s="50"/>
      <c r="D67" s="61"/>
      <c r="E67" s="52"/>
      <c r="F67" s="53"/>
      <c r="G67" s="54"/>
      <c r="H67" s="55" t="s">
        <v>3</v>
      </c>
      <c r="I67" s="53" t="s">
        <v>116</v>
      </c>
      <c r="J67" s="50"/>
      <c r="K67" s="50"/>
      <c r="L67" s="50"/>
      <c r="M67" s="56"/>
      <c r="N67" s="53"/>
      <c r="O67" s="49"/>
      <c r="P67" s="50"/>
      <c r="Q67" s="50"/>
      <c r="R67" s="50"/>
      <c r="S67" s="57"/>
      <c r="T67" s="50"/>
      <c r="U67" s="55"/>
      <c r="V67" s="53"/>
      <c r="W67" s="34"/>
      <c r="X67" s="51"/>
      <c r="Y67" s="76"/>
    </row>
    <row r="68" spans="1:25" ht="35.1" customHeight="1">
      <c r="A68" s="49"/>
      <c r="B68" s="49"/>
      <c r="C68" s="50"/>
      <c r="D68" s="61"/>
      <c r="E68" s="52"/>
      <c r="F68" s="53"/>
      <c r="G68" s="54"/>
      <c r="H68" s="55" t="s">
        <v>3</v>
      </c>
      <c r="I68" s="53" t="s">
        <v>116</v>
      </c>
      <c r="J68" s="50"/>
      <c r="K68" s="50"/>
      <c r="L68" s="50"/>
      <c r="M68" s="56"/>
      <c r="N68" s="53"/>
      <c r="O68" s="49"/>
      <c r="P68" s="50"/>
      <c r="Q68" s="50"/>
      <c r="R68" s="50"/>
      <c r="S68" s="57"/>
      <c r="T68" s="50"/>
      <c r="U68" s="55"/>
      <c r="V68" s="53"/>
      <c r="W68" s="34"/>
      <c r="X68" s="51"/>
      <c r="Y68" s="76"/>
    </row>
    <row r="69" spans="1:25" ht="35.1" customHeight="1">
      <c r="A69" s="49"/>
      <c r="B69" s="49"/>
      <c r="C69" s="50"/>
      <c r="D69" s="61"/>
      <c r="E69" s="52"/>
      <c r="F69" s="53"/>
      <c r="G69" s="54"/>
      <c r="H69" s="55" t="s">
        <v>3</v>
      </c>
      <c r="I69" s="53" t="s">
        <v>116</v>
      </c>
      <c r="J69" s="50"/>
      <c r="K69" s="50"/>
      <c r="L69" s="50"/>
      <c r="M69" s="56"/>
      <c r="N69" s="53"/>
      <c r="O69" s="49"/>
      <c r="P69" s="50"/>
      <c r="Q69" s="50"/>
      <c r="R69" s="50"/>
      <c r="S69" s="57"/>
      <c r="T69" s="50"/>
      <c r="U69" s="55"/>
      <c r="V69" s="53"/>
      <c r="W69" s="34"/>
      <c r="X69" s="51"/>
      <c r="Y69" s="76"/>
    </row>
    <row r="70" spans="1:25" ht="35.1" customHeight="1">
      <c r="A70" s="49"/>
      <c r="B70" s="49"/>
      <c r="C70" s="50"/>
      <c r="D70" s="61"/>
      <c r="E70" s="52"/>
      <c r="F70" s="53"/>
      <c r="G70" s="54"/>
      <c r="H70" s="55" t="s">
        <v>3</v>
      </c>
      <c r="I70" s="53" t="s">
        <v>116</v>
      </c>
      <c r="J70" s="50"/>
      <c r="K70" s="50"/>
      <c r="L70" s="50"/>
      <c r="M70" s="56"/>
      <c r="N70" s="53"/>
      <c r="O70" s="49"/>
      <c r="P70" s="50"/>
      <c r="Q70" s="50"/>
      <c r="R70" s="50"/>
      <c r="S70" s="57"/>
      <c r="T70" s="50"/>
      <c r="U70" s="55"/>
      <c r="V70" s="53"/>
      <c r="W70" s="34"/>
      <c r="X70" s="51"/>
      <c r="Y70" s="76"/>
    </row>
    <row r="71" spans="1:25" s="1" customFormat="1" ht="35.1" customHeight="1">
      <c r="A71" s="49"/>
      <c r="B71" s="49"/>
      <c r="C71" s="50"/>
      <c r="D71" s="61"/>
      <c r="E71" s="52"/>
      <c r="F71" s="53"/>
      <c r="G71" s="54"/>
      <c r="H71" s="55" t="s">
        <v>3</v>
      </c>
      <c r="I71" s="53" t="s">
        <v>116</v>
      </c>
      <c r="J71" s="50"/>
      <c r="K71" s="50"/>
      <c r="L71" s="50"/>
      <c r="M71" s="56"/>
      <c r="N71" s="53"/>
      <c r="O71" s="49"/>
      <c r="P71" s="50"/>
      <c r="Q71" s="50"/>
      <c r="R71" s="50"/>
      <c r="S71" s="57"/>
      <c r="T71" s="50"/>
      <c r="U71" s="55"/>
      <c r="V71" s="53"/>
      <c r="W71" s="34"/>
      <c r="X71" s="51"/>
      <c r="Y71" s="76"/>
    </row>
    <row r="72" spans="1:25" ht="35.1" customHeight="1">
      <c r="A72" s="49"/>
      <c r="B72" s="49"/>
      <c r="C72" s="50"/>
      <c r="D72" s="61"/>
      <c r="E72" s="52"/>
      <c r="F72" s="53"/>
      <c r="G72" s="54"/>
      <c r="H72" s="55" t="s">
        <v>3</v>
      </c>
      <c r="I72" s="53" t="s">
        <v>116</v>
      </c>
      <c r="J72" s="50"/>
      <c r="K72" s="50"/>
      <c r="L72" s="50"/>
      <c r="M72" s="56"/>
      <c r="N72" s="53"/>
      <c r="O72" s="49"/>
      <c r="P72" s="50"/>
      <c r="Q72" s="50"/>
      <c r="R72" s="50"/>
      <c r="S72" s="57"/>
      <c r="T72" s="50"/>
      <c r="U72" s="55"/>
      <c r="V72" s="53"/>
      <c r="W72" s="34"/>
      <c r="X72" s="51"/>
      <c r="Y72" s="76"/>
    </row>
    <row r="73" spans="1:25" ht="35.1" customHeight="1">
      <c r="A73" s="49"/>
      <c r="B73" s="49"/>
      <c r="C73" s="50"/>
      <c r="D73" s="61"/>
      <c r="E73" s="52"/>
      <c r="F73" s="53"/>
      <c r="G73" s="54"/>
      <c r="H73" s="55" t="s">
        <v>3</v>
      </c>
      <c r="I73" s="53" t="s">
        <v>116</v>
      </c>
      <c r="J73" s="50"/>
      <c r="K73" s="50"/>
      <c r="L73" s="50"/>
      <c r="M73" s="56"/>
      <c r="N73" s="53"/>
      <c r="O73" s="49"/>
      <c r="P73" s="50"/>
      <c r="Q73" s="50"/>
      <c r="R73" s="50"/>
      <c r="S73" s="57"/>
      <c r="T73" s="50"/>
      <c r="U73" s="55"/>
      <c r="V73" s="53"/>
      <c r="W73" s="34"/>
      <c r="X73" s="51"/>
      <c r="Y73" s="76"/>
    </row>
    <row r="74" spans="1:25" ht="35.1" customHeight="1">
      <c r="A74" s="49"/>
      <c r="B74" s="49"/>
      <c r="C74" s="50"/>
      <c r="D74" s="61"/>
      <c r="E74" s="52"/>
      <c r="F74" s="53"/>
      <c r="G74" s="54"/>
      <c r="H74" s="55" t="s">
        <v>3</v>
      </c>
      <c r="I74" s="53" t="s">
        <v>116</v>
      </c>
      <c r="J74" s="50"/>
      <c r="K74" s="50"/>
      <c r="L74" s="50"/>
      <c r="M74" s="56"/>
      <c r="N74" s="53"/>
      <c r="O74" s="49"/>
      <c r="P74" s="50"/>
      <c r="Q74" s="50"/>
      <c r="R74" s="50"/>
      <c r="S74" s="57"/>
      <c r="T74" s="50"/>
      <c r="U74" s="55"/>
      <c r="V74" s="53"/>
      <c r="W74" s="34"/>
      <c r="X74" s="51"/>
      <c r="Y74" s="76"/>
    </row>
    <row r="75" spans="1:25" ht="35.1" customHeight="1">
      <c r="A75" s="49"/>
      <c r="B75" s="49"/>
      <c r="C75" s="50"/>
      <c r="D75" s="61"/>
      <c r="E75" s="52"/>
      <c r="F75" s="53"/>
      <c r="G75" s="54"/>
      <c r="H75" s="55" t="s">
        <v>3</v>
      </c>
      <c r="I75" s="53" t="s">
        <v>116</v>
      </c>
      <c r="J75" s="50"/>
      <c r="K75" s="50"/>
      <c r="L75" s="50"/>
      <c r="M75" s="56"/>
      <c r="N75" s="53"/>
      <c r="O75" s="49"/>
      <c r="P75" s="50"/>
      <c r="Q75" s="50"/>
      <c r="R75" s="50"/>
      <c r="S75" s="57"/>
      <c r="T75" s="50"/>
      <c r="U75" s="55"/>
      <c r="V75" s="53"/>
      <c r="W75" s="34"/>
      <c r="X75" s="51"/>
      <c r="Y75" s="76"/>
    </row>
    <row r="76" spans="1:25" ht="35.1" customHeight="1">
      <c r="A76" s="49"/>
      <c r="B76" s="49"/>
      <c r="C76" s="50"/>
      <c r="D76" s="61"/>
      <c r="E76" s="52"/>
      <c r="F76" s="53"/>
      <c r="G76" s="54"/>
      <c r="H76" s="55" t="s">
        <v>3</v>
      </c>
      <c r="I76" s="53" t="s">
        <v>116</v>
      </c>
      <c r="J76" s="50"/>
      <c r="K76" s="50"/>
      <c r="L76" s="50"/>
      <c r="M76" s="56"/>
      <c r="N76" s="53"/>
      <c r="O76" s="49"/>
      <c r="P76" s="50"/>
      <c r="Q76" s="50"/>
      <c r="R76" s="50"/>
      <c r="S76" s="57"/>
      <c r="T76" s="50"/>
      <c r="U76" s="55"/>
      <c r="V76" s="53"/>
      <c r="W76" s="34"/>
      <c r="X76" s="51"/>
      <c r="Y76" s="76"/>
    </row>
    <row r="77" spans="1:25" ht="35.1" customHeight="1">
      <c r="A77" s="49"/>
      <c r="B77" s="49"/>
      <c r="C77" s="50"/>
      <c r="D77" s="61"/>
      <c r="E77" s="52"/>
      <c r="F77" s="53"/>
      <c r="G77" s="54"/>
      <c r="H77" s="55" t="s">
        <v>3</v>
      </c>
      <c r="I77" s="53" t="s">
        <v>116</v>
      </c>
      <c r="J77" s="50"/>
      <c r="K77" s="50"/>
      <c r="L77" s="50"/>
      <c r="M77" s="56"/>
      <c r="N77" s="53"/>
      <c r="O77" s="49"/>
      <c r="P77" s="50"/>
      <c r="Q77" s="50"/>
      <c r="R77" s="50"/>
      <c r="S77" s="57"/>
      <c r="T77" s="50"/>
      <c r="U77" s="55"/>
      <c r="V77" s="53"/>
      <c r="W77" s="34"/>
      <c r="X77" s="51"/>
      <c r="Y77" s="76"/>
    </row>
    <row r="78" spans="1:25" ht="35.1" customHeight="1">
      <c r="A78" s="49"/>
      <c r="B78" s="49"/>
      <c r="C78" s="50"/>
      <c r="D78" s="61"/>
      <c r="E78" s="52"/>
      <c r="F78" s="53"/>
      <c r="G78" s="54"/>
      <c r="H78" s="55" t="s">
        <v>3</v>
      </c>
      <c r="I78" s="53" t="s">
        <v>116</v>
      </c>
      <c r="J78" s="50"/>
      <c r="K78" s="50"/>
      <c r="L78" s="50"/>
      <c r="M78" s="56"/>
      <c r="N78" s="53"/>
      <c r="O78" s="49"/>
      <c r="P78" s="50"/>
      <c r="Q78" s="50"/>
      <c r="R78" s="50"/>
      <c r="S78" s="57"/>
      <c r="T78" s="50"/>
      <c r="U78" s="55"/>
      <c r="V78" s="53"/>
      <c r="W78" s="34"/>
      <c r="X78" s="51"/>
      <c r="Y78" s="76"/>
    </row>
    <row r="79" spans="1:25" ht="35.1" customHeight="1">
      <c r="A79" s="49"/>
      <c r="B79" s="49"/>
      <c r="C79" s="50"/>
      <c r="D79" s="61"/>
      <c r="E79" s="52"/>
      <c r="F79" s="53"/>
      <c r="G79" s="54"/>
      <c r="H79" s="55" t="s">
        <v>3</v>
      </c>
      <c r="I79" s="53" t="s">
        <v>116</v>
      </c>
      <c r="J79" s="50"/>
      <c r="K79" s="50"/>
      <c r="L79" s="50"/>
      <c r="M79" s="56"/>
      <c r="N79" s="53"/>
      <c r="O79" s="49"/>
      <c r="P79" s="50"/>
      <c r="Q79" s="50"/>
      <c r="R79" s="50"/>
      <c r="S79" s="57"/>
      <c r="T79" s="50"/>
      <c r="U79" s="55"/>
      <c r="V79" s="53"/>
      <c r="W79" s="34"/>
      <c r="X79" s="51"/>
      <c r="Y79" s="76"/>
    </row>
    <row r="80" spans="1:25" ht="35.1" customHeight="1">
      <c r="A80" s="49"/>
      <c r="B80" s="49"/>
      <c r="C80" s="50"/>
      <c r="D80" s="61"/>
      <c r="E80" s="52"/>
      <c r="F80" s="53"/>
      <c r="G80" s="54"/>
      <c r="H80" s="55" t="s">
        <v>3</v>
      </c>
      <c r="I80" s="53" t="s">
        <v>116</v>
      </c>
      <c r="J80" s="50"/>
      <c r="K80" s="50"/>
      <c r="L80" s="50"/>
      <c r="M80" s="56"/>
      <c r="N80" s="53"/>
      <c r="O80" s="49"/>
      <c r="P80" s="50"/>
      <c r="Q80" s="50"/>
      <c r="R80" s="50"/>
      <c r="S80" s="57"/>
      <c r="T80" s="50"/>
      <c r="U80" s="55"/>
      <c r="V80" s="53"/>
      <c r="W80" s="34"/>
      <c r="X80" s="51"/>
      <c r="Y80" s="76"/>
    </row>
    <row r="81" spans="1:25" ht="35.1" customHeight="1">
      <c r="A81" s="49"/>
      <c r="B81" s="49"/>
      <c r="C81" s="50"/>
      <c r="D81" s="61"/>
      <c r="E81" s="52"/>
      <c r="F81" s="53"/>
      <c r="G81" s="54"/>
      <c r="H81" s="55" t="s">
        <v>3</v>
      </c>
      <c r="I81" s="53" t="s">
        <v>116</v>
      </c>
      <c r="J81" s="50"/>
      <c r="K81" s="50"/>
      <c r="L81" s="50"/>
      <c r="M81" s="56"/>
      <c r="N81" s="53"/>
      <c r="O81" s="49"/>
      <c r="P81" s="50"/>
      <c r="Q81" s="50"/>
      <c r="R81" s="50"/>
      <c r="S81" s="57"/>
      <c r="T81" s="50"/>
      <c r="U81" s="55"/>
      <c r="V81" s="53"/>
      <c r="W81" s="34"/>
      <c r="X81" s="51"/>
      <c r="Y81" s="76"/>
    </row>
    <row r="82" spans="1:25" ht="35.1" customHeight="1">
      <c r="A82" s="49"/>
      <c r="B82" s="49"/>
      <c r="C82" s="50"/>
      <c r="D82" s="61"/>
      <c r="E82" s="52"/>
      <c r="F82" s="53"/>
      <c r="G82" s="54"/>
      <c r="H82" s="55" t="s">
        <v>3</v>
      </c>
      <c r="I82" s="53" t="s">
        <v>116</v>
      </c>
      <c r="J82" s="50"/>
      <c r="K82" s="50"/>
      <c r="L82" s="50"/>
      <c r="M82" s="56"/>
      <c r="N82" s="53"/>
      <c r="O82" s="49"/>
      <c r="P82" s="50"/>
      <c r="Q82" s="50"/>
      <c r="R82" s="50"/>
      <c r="S82" s="57"/>
      <c r="T82" s="50"/>
      <c r="U82" s="55"/>
      <c r="V82" s="53"/>
      <c r="W82" s="34"/>
      <c r="X82" s="51"/>
      <c r="Y82" s="76"/>
    </row>
    <row r="83" spans="1:25" ht="35.1" customHeight="1">
      <c r="A83" s="49"/>
      <c r="B83" s="49"/>
      <c r="C83" s="50"/>
      <c r="D83" s="61"/>
      <c r="E83" s="52"/>
      <c r="F83" s="53"/>
      <c r="G83" s="54"/>
      <c r="H83" s="55" t="s">
        <v>3</v>
      </c>
      <c r="I83" s="53" t="s">
        <v>116</v>
      </c>
      <c r="J83" s="50"/>
      <c r="K83" s="50"/>
      <c r="L83" s="50"/>
      <c r="M83" s="56"/>
      <c r="N83" s="53"/>
      <c r="O83" s="49"/>
      <c r="P83" s="50"/>
      <c r="Q83" s="50"/>
      <c r="R83" s="50"/>
      <c r="S83" s="57"/>
      <c r="T83" s="50"/>
      <c r="U83" s="55"/>
      <c r="V83" s="53"/>
      <c r="W83" s="34"/>
      <c r="X83" s="51"/>
      <c r="Y83" s="76"/>
    </row>
    <row r="84" spans="1:25" ht="30" customHeight="1"/>
    <row r="85" spans="1:25" ht="30" customHeight="1"/>
    <row r="86" spans="1:25" ht="30" customHeight="1"/>
    <row r="87" spans="1:25" ht="30" customHeight="1"/>
    <row r="88" spans="1:25" ht="30" customHeight="1"/>
    <row r="89" spans="1:25" ht="30" customHeight="1"/>
    <row r="90" spans="1:25" ht="30" customHeight="1"/>
    <row r="91" spans="1:25" ht="30" customHeight="1"/>
    <row r="92" spans="1:25" ht="30" customHeight="1"/>
    <row r="93" spans="1:25" ht="30" customHeight="1"/>
    <row r="94" spans="1:25" ht="30" customHeight="1"/>
    <row r="95" spans="1:25" ht="30" customHeight="1"/>
    <row r="96" spans="1:25"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sheetData>
  <sheetProtection algorithmName="SHA-512" hashValue="4y5raJBxO9rVrsYDmC3OBrqMoXn5KsGISYiE1cfp9d9wPzDd7sKjnbxPMYYVgSi5riX7rYBPROWzi9lVsF5xpQ==" saltValue="aE70Oz1tXN7BUlfRLTBdmQ==" spinCount="100000" sheet="1" sort="0" autoFilter="0" pivotTables="0"/>
  <dataConsolidate/>
  <mergeCells count="15">
    <mergeCell ref="H56:T56"/>
    <mergeCell ref="U56:Y56"/>
    <mergeCell ref="B18:F18"/>
    <mergeCell ref="B39:F40"/>
    <mergeCell ref="B41:F43"/>
    <mergeCell ref="B45:F46"/>
    <mergeCell ref="A56:G56"/>
    <mergeCell ref="B32:F33"/>
    <mergeCell ref="B48:F50"/>
    <mergeCell ref="B52:F54"/>
    <mergeCell ref="A1:G1"/>
    <mergeCell ref="A16:C16"/>
    <mergeCell ref="B20:F21"/>
    <mergeCell ref="B25:F26"/>
    <mergeCell ref="B30:F31"/>
  </mergeCells>
  <dataValidations count="4">
    <dataValidation type="list" allowBlank="1" showInputMessage="1" showErrorMessage="1" sqref="J59:J83" xr:uid="{00000000-0002-0000-0200-000000000000}">
      <formula1>"First-Half, Full-Term, Second-Half, Winter Intersession"</formula1>
    </dataValidation>
    <dataValidation type="list" allowBlank="1" showInputMessage="1" showErrorMessage="1" sqref="Q59:Q83" xr:uid="{00000000-0002-0000-0200-000001000000}">
      <formula1>"Face-to-Face, Hybrid, Online MAX"</formula1>
    </dataValidation>
    <dataValidation type="list" allowBlank="1" showInputMessage="1" showErrorMessage="1" sqref="T59:V83" xr:uid="{00000000-0002-0000-0200-000002000000}">
      <formula1>"Yes, No"</formula1>
    </dataValidation>
    <dataValidation type="list" allowBlank="1" showInputMessage="1" showErrorMessage="1" sqref="F59:F83" xr:uid="{00000000-0002-0000-0200-000003000000}">
      <formula1>"Adjunct, Term Teacher, Graduate Student, Full-Time Faculty"</formula1>
    </dataValidation>
  </dataValidations>
  <pageMargins left="0.7" right="0.7" top="0.75" bottom="0.75" header="0.3" footer="0.3"/>
  <pageSetup scale="2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1" tint="4.9989318521683403E-2"/>
    <pageSetUpPr fitToPage="1"/>
  </sheetPr>
  <dimension ref="A1:AB93"/>
  <sheetViews>
    <sheetView zoomScale="90" zoomScaleNormal="90" workbookViewId="0">
      <selection activeCell="A2" sqref="A2"/>
    </sheetView>
  </sheetViews>
  <sheetFormatPr defaultColWidth="8.85546875" defaultRowHeight="14.45"/>
  <cols>
    <col min="1" max="1" width="11.42578125" bestFit="1" customWidth="1"/>
    <col min="2" max="2" width="10.85546875" bestFit="1" customWidth="1"/>
    <col min="3" max="3" width="10.42578125" bestFit="1" customWidth="1"/>
    <col min="4" max="4" width="12.140625" bestFit="1" customWidth="1"/>
    <col min="5" max="5" width="19.140625" bestFit="1" customWidth="1"/>
    <col min="6" max="6" width="14.7109375" bestFit="1" customWidth="1"/>
    <col min="7" max="7" width="14.85546875" bestFit="1" customWidth="1"/>
    <col min="8" max="8" width="17.42578125" bestFit="1" customWidth="1"/>
    <col min="9" max="9" width="14.7109375" bestFit="1" customWidth="1"/>
    <col min="10" max="10" width="14.7109375" customWidth="1"/>
    <col min="11" max="11" width="12.42578125" bestFit="1" customWidth="1"/>
    <col min="13" max="13" width="8.42578125" bestFit="1" customWidth="1"/>
    <col min="15" max="15" width="6.28515625" bestFit="1" customWidth="1"/>
    <col min="16" max="16" width="25.42578125" bestFit="1" customWidth="1"/>
    <col min="18" max="18" width="11.28515625" bestFit="1" customWidth="1"/>
    <col min="19" max="19" width="13.7109375" customWidth="1"/>
    <col min="20" max="20" width="12.85546875" bestFit="1" customWidth="1"/>
    <col min="21" max="21" width="13.85546875" customWidth="1"/>
    <col min="22" max="22" width="8.42578125" bestFit="1" customWidth="1"/>
    <col min="23" max="23" width="11.42578125" bestFit="1" customWidth="1"/>
    <col min="24" max="24" width="11" bestFit="1" customWidth="1"/>
    <col min="25" max="25" width="12.85546875" customWidth="1"/>
    <col min="26" max="26" width="11.42578125" customWidth="1"/>
    <col min="27" max="27" width="24.42578125" bestFit="1" customWidth="1"/>
    <col min="28" max="28" width="159.28515625" bestFit="1" customWidth="1"/>
  </cols>
  <sheetData>
    <row r="1" spans="1:28" s="39" customFormat="1" ht="84.95" thickBot="1">
      <c r="A1" s="35" t="s">
        <v>80</v>
      </c>
      <c r="B1" s="35" t="s">
        <v>81</v>
      </c>
      <c r="C1" s="35" t="s">
        <v>82</v>
      </c>
      <c r="D1" s="35" t="s">
        <v>154</v>
      </c>
      <c r="E1" s="35" t="s">
        <v>22</v>
      </c>
      <c r="F1" s="36" t="s">
        <v>155</v>
      </c>
      <c r="G1" s="36" t="s">
        <v>156</v>
      </c>
      <c r="H1" s="36" t="s">
        <v>85</v>
      </c>
      <c r="I1" s="37" t="s">
        <v>157</v>
      </c>
      <c r="J1" s="38" t="s">
        <v>87</v>
      </c>
      <c r="K1" s="36" t="s">
        <v>6</v>
      </c>
      <c r="L1" s="36" t="s">
        <v>89</v>
      </c>
      <c r="M1" s="36" t="s">
        <v>90</v>
      </c>
      <c r="N1" s="35" t="s">
        <v>91</v>
      </c>
      <c r="O1" s="35" t="s">
        <v>92</v>
      </c>
      <c r="P1" s="35" t="s">
        <v>93</v>
      </c>
      <c r="Q1" s="36" t="s">
        <v>94</v>
      </c>
      <c r="R1" s="36" t="s">
        <v>158</v>
      </c>
      <c r="S1" s="36" t="s">
        <v>96</v>
      </c>
      <c r="T1" s="40" t="s">
        <v>97</v>
      </c>
      <c r="U1" s="36" t="s">
        <v>159</v>
      </c>
      <c r="V1" s="37" t="s">
        <v>160</v>
      </c>
      <c r="W1" s="36" t="s">
        <v>161</v>
      </c>
      <c r="X1" s="36" t="s">
        <v>101</v>
      </c>
      <c r="Y1" s="41" t="s">
        <v>103</v>
      </c>
      <c r="Z1" s="42" t="s">
        <v>104</v>
      </c>
      <c r="AA1" s="43" t="s">
        <v>162</v>
      </c>
      <c r="AB1" s="44" t="s">
        <v>163</v>
      </c>
    </row>
    <row r="2" spans="1:28">
      <c r="A2" s="1" t="str">
        <f>'Requests - Approvals'!A45</f>
        <v>Kennedy</v>
      </c>
      <c r="B2" s="1" t="str">
        <f>'Requests - Approvals'!B45</f>
        <v>Thomas</v>
      </c>
      <c r="C2" s="1">
        <f>'Requests - Approvals'!C45</f>
        <v>100005254</v>
      </c>
      <c r="D2" s="1">
        <f t="shared" ref="D2:D32" si="0">C3</f>
        <v>100553036</v>
      </c>
      <c r="E2" s="74" t="str">
        <f>'Requests - Approvals'!D45</f>
        <v>tkennedy@unm.edu</v>
      </c>
      <c r="F2" s="74" t="str">
        <f>'Requests - Approvals'!E45</f>
        <v>Biology</v>
      </c>
      <c r="G2" s="74" t="str">
        <f>'Requests - Approvals'!F45</f>
        <v>Full-Time Faculty</v>
      </c>
      <c r="H2" s="74" t="str">
        <f>'Requests - Approvals'!G45</f>
        <v>Senior Lecturer III</v>
      </c>
      <c r="I2" s="74" t="str">
        <f>'Requests - Approvals'!H45</f>
        <v>Department of Biology</v>
      </c>
      <c r="J2" s="74" t="str">
        <f>'Requests - Approvals'!I45</f>
        <v>Fall 2022</v>
      </c>
      <c r="K2" s="74" t="str">
        <f>'Requests - Approvals'!J45</f>
        <v>Full-Term</v>
      </c>
      <c r="L2" s="74" t="str">
        <f>'Requests - Approvals'!K45</f>
        <v>BIOL</v>
      </c>
      <c r="M2" s="74">
        <f>'Requests - Approvals'!L45</f>
        <v>419</v>
      </c>
      <c r="N2" s="74">
        <f>'Requests - Approvals'!M45</f>
        <v>0</v>
      </c>
      <c r="O2" s="74">
        <f>'Requests - Approvals'!N45</f>
        <v>0</v>
      </c>
      <c r="P2" s="74" t="str">
        <f>'Requests - Approvals'!O45</f>
        <v>T: Astrobiology</v>
      </c>
      <c r="Q2" s="74">
        <f>'Requests - Approvals'!P45</f>
        <v>3</v>
      </c>
      <c r="R2" s="74" t="str">
        <f>'Requests - Approvals'!Q45</f>
        <v>Face-to-Face</v>
      </c>
      <c r="S2" s="74">
        <f>'Requests - Approvals'!R45</f>
        <v>40</v>
      </c>
      <c r="T2" s="74">
        <f>'Requests - Approvals'!S45</f>
        <v>0</v>
      </c>
      <c r="U2" s="74">
        <f>'Requests - Approvals'!T45</f>
        <v>0</v>
      </c>
      <c r="V2" s="74" t="str">
        <f>'Requests - Approvals'!U45</f>
        <v>No</v>
      </c>
      <c r="W2" s="74" t="str">
        <f>'Requests - Approvals'!V45</f>
        <v>N/A</v>
      </c>
      <c r="X2" s="74">
        <f>'Requests - Approvals'!W45</f>
        <v>0</v>
      </c>
      <c r="Y2" s="74">
        <f>'Requests - Approvals'!Y45</f>
        <v>0</v>
      </c>
      <c r="Z2" s="74">
        <f>'Requests - Approvals'!Z45</f>
        <v>0</v>
      </c>
      <c r="AA2" s="1">
        <f>'Requests - Approvals'!AA45</f>
        <v>0</v>
      </c>
      <c r="AB2" s="7" t="str">
        <f t="shared" ref="AB2:AB65" si="1">L2&amp;" "&amp;M2&amp;"."&amp;N2&amp;" (CRN: "&amp;O2&amp;"):"&amp;" "&amp;P2&amp;" ("&amp;Q2&amp;" CH"&amp;", "&amp;K2&amp;", " &amp;R2&amp;", Cap = "&amp;S2&amp;" Students"&amp;")"</f>
        <v>BIOL 419.0 (CRN: 0): T: Astrobiology (3 CH, Full-Term, Face-to-Face, Cap = 40 Students)</v>
      </c>
    </row>
    <row r="3" spans="1:28">
      <c r="A3" s="1" t="str">
        <f>'Requests - Approvals'!A46</f>
        <v>Scholl</v>
      </c>
      <c r="B3" s="1" t="str">
        <f>'Requests - Approvals'!B46</f>
        <v>Dorothy</v>
      </c>
      <c r="C3" s="1">
        <f>'Requests - Approvals'!C46</f>
        <v>100553036</v>
      </c>
      <c r="D3" s="1">
        <f t="shared" si="0"/>
        <v>100014531</v>
      </c>
      <c r="E3" s="74" t="str">
        <f>'Requests - Approvals'!D46</f>
        <v>scholld@unm.edu</v>
      </c>
      <c r="F3" s="74" t="str">
        <f>'Requests - Approvals'!E46</f>
        <v>Biology</v>
      </c>
      <c r="G3" s="74" t="str">
        <f>'Requests - Approvals'!F46</f>
        <v>Full-Time Faculty</v>
      </c>
      <c r="H3" s="74" t="str">
        <f>'Requests - Approvals'!G46</f>
        <v>Senior Lecturer III</v>
      </c>
      <c r="I3" s="74" t="str">
        <f>'Requests - Approvals'!H46</f>
        <v>Department of Biology</v>
      </c>
      <c r="J3" s="74" t="str">
        <f>'Requests - Approvals'!I46</f>
        <v>Fall 2022</v>
      </c>
      <c r="K3" s="74" t="str">
        <f>'Requests - Approvals'!J46</f>
        <v>Full-Term</v>
      </c>
      <c r="L3" s="74" t="str">
        <f>'Requests - Approvals'!K46</f>
        <v>BIOL</v>
      </c>
      <c r="M3" s="74">
        <f>'Requests - Approvals'!L46</f>
        <v>351</v>
      </c>
      <c r="N3" s="74" t="str">
        <f>'Requests - Approvals'!M46</f>
        <v>001</v>
      </c>
      <c r="O3" s="74">
        <f>'Requests - Approvals'!N46</f>
        <v>0</v>
      </c>
      <c r="P3" s="74" t="str">
        <f>'Requests - Approvals'!O46</f>
        <v>General Microbiology</v>
      </c>
      <c r="Q3" s="74">
        <f>'Requests - Approvals'!P46</f>
        <v>3</v>
      </c>
      <c r="R3" s="74" t="str">
        <f>'Requests - Approvals'!Q46</f>
        <v>Face-to-Face</v>
      </c>
      <c r="S3" s="74">
        <f>'Requests - Approvals'!R46</f>
        <v>96</v>
      </c>
      <c r="T3" s="74">
        <f>'Requests - Approvals'!S46</f>
        <v>0</v>
      </c>
      <c r="U3" s="74">
        <f>'Requests - Approvals'!T46</f>
        <v>0</v>
      </c>
      <c r="V3" s="74" t="str">
        <f>'Requests - Approvals'!U46</f>
        <v>No</v>
      </c>
      <c r="W3" s="74" t="str">
        <f>'Requests - Approvals'!V46</f>
        <v>N/A</v>
      </c>
      <c r="X3" s="74">
        <f>'Requests - Approvals'!W46</f>
        <v>0</v>
      </c>
      <c r="Y3" s="74">
        <f>'Requests - Approvals'!Y46</f>
        <v>0</v>
      </c>
      <c r="Z3" s="74">
        <f>'Requests - Approvals'!Z46</f>
        <v>0</v>
      </c>
      <c r="AA3" s="1">
        <f>'Requests - Approvals'!AA46</f>
        <v>0</v>
      </c>
      <c r="AB3" s="7" t="str">
        <f t="shared" si="1"/>
        <v>BIOL 351.001 (CRN: 0): General Microbiology (3 CH, Full-Term, Face-to-Face, Cap = 96 Students)</v>
      </c>
    </row>
    <row r="4" spans="1:28">
      <c r="A4" s="1" t="str">
        <f>'Requests - Approvals'!A47</f>
        <v>Hanelt</v>
      </c>
      <c r="B4" s="1" t="str">
        <f>'Requests - Approvals'!B47</f>
        <v>Ben</v>
      </c>
      <c r="C4" s="1">
        <f>'Requests - Approvals'!C47</f>
        <v>100014531</v>
      </c>
      <c r="D4" s="1">
        <f t="shared" si="0"/>
        <v>100012808</v>
      </c>
      <c r="E4" s="74" t="str">
        <f>'Requests - Approvals'!D47</f>
        <v>bhanelt@unm.edu</v>
      </c>
      <c r="F4" s="74" t="str">
        <f>'Requests - Approvals'!E47</f>
        <v>Biology</v>
      </c>
      <c r="G4" s="74" t="str">
        <f>'Requests - Approvals'!F47</f>
        <v>Full-Time Faculty</v>
      </c>
      <c r="H4" s="74" t="str">
        <f>'Requests - Approvals'!G47</f>
        <v>Senior Lecturer III</v>
      </c>
      <c r="I4" s="74" t="str">
        <f>'Requests - Approvals'!H47</f>
        <v>Department of Biology</v>
      </c>
      <c r="J4" s="74" t="str">
        <f>'Requests - Approvals'!I47</f>
        <v>Fall 2022</v>
      </c>
      <c r="K4" s="74" t="str">
        <f>'Requests - Approvals'!J47</f>
        <v>Full-Term</v>
      </c>
      <c r="L4" s="74" t="str">
        <f>'Requests - Approvals'!K47</f>
        <v>BIOL</v>
      </c>
      <c r="M4" s="74" t="str">
        <f>'Requests - Approvals'!L47</f>
        <v>371L</v>
      </c>
      <c r="N4" s="74" t="str">
        <f>'Requests - Approvals'!M47</f>
        <v>001</v>
      </c>
      <c r="O4" s="74">
        <f>'Requests - Approvals'!N47</f>
        <v>0</v>
      </c>
      <c r="P4" s="74" t="str">
        <f>'Requests - Approvals'!O47</f>
        <v>Invertebrate Biology</v>
      </c>
      <c r="Q4" s="74">
        <f>'Requests - Approvals'!P47</f>
        <v>4</v>
      </c>
      <c r="R4" s="74" t="str">
        <f>'Requests - Approvals'!Q47</f>
        <v>Face-to-Face</v>
      </c>
      <c r="S4" s="74">
        <f>'Requests - Approvals'!R47</f>
        <v>24</v>
      </c>
      <c r="T4" s="74">
        <f>'Requests - Approvals'!S47</f>
        <v>0</v>
      </c>
      <c r="U4" s="74">
        <f>'Requests - Approvals'!T47</f>
        <v>0</v>
      </c>
      <c r="V4" s="74" t="str">
        <f>'Requests - Approvals'!U47</f>
        <v>No</v>
      </c>
      <c r="W4" s="74" t="str">
        <f>'Requests - Approvals'!V47</f>
        <v>N/A</v>
      </c>
      <c r="X4" s="74">
        <f>'Requests - Approvals'!W47</f>
        <v>0</v>
      </c>
      <c r="Y4" s="74">
        <f>'Requests - Approvals'!Y47</f>
        <v>0</v>
      </c>
      <c r="Z4" s="74">
        <f>'Requests - Approvals'!Z47</f>
        <v>0</v>
      </c>
      <c r="AA4" s="1">
        <f>'Requests - Approvals'!AA47</f>
        <v>0</v>
      </c>
      <c r="AB4" s="7" t="str">
        <f t="shared" si="1"/>
        <v>BIOL 371L.001 (CRN: 0): Invertebrate Biology (4 CH, Full-Term, Face-to-Face, Cap = 24 Students)</v>
      </c>
    </row>
    <row r="5" spans="1:28">
      <c r="A5" s="1" t="str">
        <f>'Requests - Approvals'!A48</f>
        <v>Howe</v>
      </c>
      <c r="B5" s="1" t="str">
        <f>'Requests - Approvals'!B48</f>
        <v>Kelly</v>
      </c>
      <c r="C5" s="1">
        <f>'Requests - Approvals'!C48</f>
        <v>100012808</v>
      </c>
      <c r="D5" s="1">
        <f t="shared" si="0"/>
        <v>101298592</v>
      </c>
      <c r="E5" s="74" t="str">
        <f>'Requests - Approvals'!D48</f>
        <v>khowe@unm.edu</v>
      </c>
      <c r="F5" s="74" t="str">
        <f>'Requests - Approvals'!E48</f>
        <v>Biology</v>
      </c>
      <c r="G5" s="74" t="str">
        <f>'Requests - Approvals'!F48</f>
        <v>Full-Time Faculty</v>
      </c>
      <c r="H5" s="74" t="str">
        <f>'Requests - Approvals'!G48</f>
        <v>Senior Lecturer III</v>
      </c>
      <c r="I5" s="74" t="str">
        <f>'Requests - Approvals'!H48</f>
        <v>Department of Biology</v>
      </c>
      <c r="J5" s="74" t="str">
        <f>'Requests - Approvals'!I48</f>
        <v>Fall 2022</v>
      </c>
      <c r="K5" s="74" t="str">
        <f>'Requests - Approvals'!J48</f>
        <v>Full-Term</v>
      </c>
      <c r="L5" s="74" t="str">
        <f>'Requests - Approvals'!K48</f>
        <v>BIOL</v>
      </c>
      <c r="M5" s="74" t="str">
        <f>'Requests - Approvals'!L48</f>
        <v>2110C</v>
      </c>
      <c r="N5" s="74" t="str">
        <f>'Requests - Approvals'!M48</f>
        <v>003</v>
      </c>
      <c r="O5" s="74">
        <f>'Requests - Approvals'!N48</f>
        <v>0</v>
      </c>
      <c r="P5" s="74" t="str">
        <f>'Requests - Approvals'!O48</f>
        <v>Cell &amp; Molecular Biology</v>
      </c>
      <c r="Q5" s="74">
        <f>'Requests - Approvals'!P48</f>
        <v>4</v>
      </c>
      <c r="R5" s="74" t="str">
        <f>'Requests - Approvals'!Q48</f>
        <v>Face-to-Face</v>
      </c>
      <c r="S5" s="74">
        <f>'Requests - Approvals'!R48</f>
        <v>24</v>
      </c>
      <c r="T5" s="74">
        <f>'Requests - Approvals'!S48</f>
        <v>0</v>
      </c>
      <c r="U5" s="74">
        <f>'Requests - Approvals'!T48</f>
        <v>0</v>
      </c>
      <c r="V5" s="74" t="str">
        <f>'Requests - Approvals'!U48</f>
        <v>No</v>
      </c>
      <c r="W5" s="74" t="str">
        <f>'Requests - Approvals'!V48</f>
        <v>N/A</v>
      </c>
      <c r="X5" s="74">
        <f>'Requests - Approvals'!W48</f>
        <v>0</v>
      </c>
      <c r="Y5" s="74">
        <f>'Requests - Approvals'!Y48</f>
        <v>0</v>
      </c>
      <c r="Z5" s="74">
        <f>'Requests - Approvals'!Z48</f>
        <v>0</v>
      </c>
      <c r="AA5" s="1">
        <f>'Requests - Approvals'!AA48</f>
        <v>0</v>
      </c>
      <c r="AB5" s="7" t="str">
        <f t="shared" si="1"/>
        <v>BIOL 2110C.003 (CRN: 0): Cell &amp; Molecular Biology (4 CH, Full-Term, Face-to-Face, Cap = 24 Students)</v>
      </c>
    </row>
    <row r="6" spans="1:28">
      <c r="A6" s="1" t="str">
        <f>'Requests - Approvals'!A49</f>
        <v>Witt</v>
      </c>
      <c r="B6" s="1" t="str">
        <f>'Requests - Approvals'!B49</f>
        <v>Satya</v>
      </c>
      <c r="C6" s="1">
        <f>'Requests - Approvals'!C49</f>
        <v>101298592</v>
      </c>
      <c r="D6" s="1">
        <f t="shared" si="0"/>
        <v>100012808</v>
      </c>
      <c r="E6" s="74" t="str">
        <f>'Requests - Approvals'!D49</f>
        <v>smwitt@unm.edu</v>
      </c>
      <c r="F6" s="74" t="str">
        <f>'Requests - Approvals'!E49</f>
        <v>Biology</v>
      </c>
      <c r="G6" s="74" t="str">
        <f>'Requests - Approvals'!F49</f>
        <v>Full-Time Faculty</v>
      </c>
      <c r="H6" s="74" t="str">
        <f>'Requests - Approvals'!G49</f>
        <v>Senior Lecturer III</v>
      </c>
      <c r="I6" s="74" t="str">
        <f>'Requests - Approvals'!H49</f>
        <v>Department of Biology</v>
      </c>
      <c r="J6" s="74" t="str">
        <f>'Requests - Approvals'!I49</f>
        <v>Fall 2022</v>
      </c>
      <c r="K6" s="74" t="str">
        <f>'Requests - Approvals'!J49</f>
        <v>Second-Half</v>
      </c>
      <c r="L6" s="74" t="str">
        <f>'Requests - Approvals'!K49</f>
        <v>BIOL</v>
      </c>
      <c r="M6" s="74">
        <f>'Requests - Approvals'!L49</f>
        <v>1110</v>
      </c>
      <c r="N6" s="74" t="str">
        <f>'Requests - Approvals'!M49</f>
        <v>100</v>
      </c>
      <c r="O6" s="74">
        <f>'Requests - Approvals'!N49</f>
        <v>0</v>
      </c>
      <c r="P6" s="74" t="str">
        <f>'Requests - Approvals'!O49</f>
        <v>General Biology</v>
      </c>
      <c r="Q6" s="74">
        <f>'Requests - Approvals'!P49</f>
        <v>3</v>
      </c>
      <c r="R6" s="74" t="str">
        <f>'Requests - Approvals'!Q49</f>
        <v>Online MAX</v>
      </c>
      <c r="S6" s="74">
        <f>'Requests - Approvals'!R49</f>
        <v>150</v>
      </c>
      <c r="T6" s="74">
        <f>'Requests - Approvals'!S49</f>
        <v>0</v>
      </c>
      <c r="U6" s="74">
        <f>'Requests - Approvals'!T49</f>
        <v>0</v>
      </c>
      <c r="V6" s="74" t="str">
        <f>'Requests - Approvals'!U49</f>
        <v>No</v>
      </c>
      <c r="W6" s="74" t="str">
        <f>'Requests - Approvals'!V49</f>
        <v>N/A</v>
      </c>
      <c r="X6" s="74">
        <f>'Requests - Approvals'!W49</f>
        <v>0</v>
      </c>
      <c r="Y6" s="74">
        <f>'Requests - Approvals'!Y49</f>
        <v>0</v>
      </c>
      <c r="Z6" s="74">
        <f>'Requests - Approvals'!Z49</f>
        <v>0</v>
      </c>
      <c r="AA6" s="1">
        <f>'Requests - Approvals'!AA49</f>
        <v>0</v>
      </c>
      <c r="AB6" s="7" t="str">
        <f t="shared" si="1"/>
        <v>BIOL 1110.100 (CRN: 0): General Biology (3 CH, Second-Half, Online MAX, Cap = 150 Students)</v>
      </c>
    </row>
    <row r="7" spans="1:28">
      <c r="A7" s="1" t="str">
        <f>'Requests - Approvals'!A50</f>
        <v>Howe</v>
      </c>
      <c r="B7" s="1" t="str">
        <f>'Requests - Approvals'!B50</f>
        <v>Kelly</v>
      </c>
      <c r="C7" s="1">
        <f>'Requests - Approvals'!C50</f>
        <v>100012808</v>
      </c>
      <c r="D7" s="1">
        <f t="shared" si="0"/>
        <v>0</v>
      </c>
      <c r="E7" s="74" t="str">
        <f>'Requests - Approvals'!D50</f>
        <v>khowe@unm.edu</v>
      </c>
      <c r="F7" s="74" t="str">
        <f>'Requests - Approvals'!E50</f>
        <v>Biology</v>
      </c>
      <c r="G7" s="74" t="str">
        <f>'Requests - Approvals'!F50</f>
        <v>Full-Time Faculty</v>
      </c>
      <c r="H7" s="74" t="str">
        <f>'Requests - Approvals'!G50</f>
        <v>Senior Lecturer III</v>
      </c>
      <c r="I7" s="74" t="str">
        <f>'Requests - Approvals'!H50</f>
        <v>Department of Biology</v>
      </c>
      <c r="J7" s="74" t="str">
        <f>'Requests - Approvals'!I50</f>
        <v>Fall 2022</v>
      </c>
      <c r="K7" s="74" t="str">
        <f>'Requests - Approvals'!J50</f>
        <v>Winter Intersession</v>
      </c>
      <c r="L7" s="74" t="str">
        <f>'Requests - Approvals'!K50</f>
        <v>BIOL</v>
      </c>
      <c r="M7" s="74">
        <f>'Requests - Approvals'!L50</f>
        <v>1140</v>
      </c>
      <c r="N7" s="74" t="str">
        <f>'Requests - Approvals'!M50</f>
        <v>004</v>
      </c>
      <c r="O7" s="74" t="str">
        <f>'Requests - Approvals'!N50</f>
        <v>68672</v>
      </c>
      <c r="P7" s="74" t="str">
        <f>'Requests - Approvals'!O50</f>
        <v>Biology for Health Sciences</v>
      </c>
      <c r="Q7" s="74">
        <f>'Requests - Approvals'!P50</f>
        <v>3</v>
      </c>
      <c r="R7" s="74" t="str">
        <f>'Requests - Approvals'!Q50</f>
        <v>Online MAX</v>
      </c>
      <c r="S7" s="74">
        <f>'Requests - Approvals'!R50</f>
        <v>100</v>
      </c>
      <c r="T7" s="74">
        <f>'Requests - Approvals'!S50</f>
        <v>0</v>
      </c>
      <c r="U7" s="74">
        <f>'Requests - Approvals'!T50</f>
        <v>0</v>
      </c>
      <c r="V7" s="74" t="str">
        <f>'Requests - Approvals'!U50</f>
        <v>No</v>
      </c>
      <c r="W7" s="74" t="str">
        <f>'Requests - Approvals'!V50</f>
        <v>N/A</v>
      </c>
      <c r="X7" s="74">
        <f>'Requests - Approvals'!W50</f>
        <v>4284.8</v>
      </c>
      <c r="Y7" s="74">
        <f>'Requests - Approvals'!Y50</f>
        <v>4589.8777600000003</v>
      </c>
      <c r="Z7" s="74">
        <f>'Requests - Approvals'!Z50</f>
        <v>0.25</v>
      </c>
      <c r="AA7" s="1" t="str">
        <f>'Requests - Approvals'!AA50</f>
        <v>Intersession 285007</v>
      </c>
      <c r="AB7" s="7" t="str">
        <f t="shared" si="1"/>
        <v>BIOL 1140.004 (CRN: 68672): Biology for Health Sciences (3 CH, Winter Intersession, Online MAX, Cap = 100 Students)</v>
      </c>
    </row>
    <row r="8" spans="1:28">
      <c r="A8" s="1" t="str">
        <f>'Requests - Approvals'!A51</f>
        <v>TBA</v>
      </c>
      <c r="B8" s="1">
        <f>'Requests - Approvals'!B51</f>
        <v>0</v>
      </c>
      <c r="C8" s="1">
        <f>'Requests - Approvals'!C51</f>
        <v>0</v>
      </c>
      <c r="D8" s="1">
        <f t="shared" si="0"/>
        <v>0</v>
      </c>
      <c r="E8" s="74">
        <f>'Requests - Approvals'!D51</f>
        <v>0</v>
      </c>
      <c r="F8" s="74">
        <f>'Requests - Approvals'!E51</f>
        <v>0</v>
      </c>
      <c r="G8" s="74">
        <f>'Requests - Approvals'!F51</f>
        <v>0</v>
      </c>
      <c r="H8" s="74">
        <f>'Requests - Approvals'!G51</f>
        <v>0</v>
      </c>
      <c r="I8" s="74" t="str">
        <f>'Requests - Approvals'!H51</f>
        <v>Department of Biology</v>
      </c>
      <c r="J8" s="74" t="str">
        <f>'Requests - Approvals'!I51</f>
        <v>Fall 2022</v>
      </c>
      <c r="K8" s="74" t="str">
        <f>'Requests - Approvals'!J51</f>
        <v>Full-Term</v>
      </c>
      <c r="L8" s="74" t="str">
        <f>'Requests - Approvals'!K51</f>
        <v>BIOL</v>
      </c>
      <c r="M8" s="74">
        <f>'Requests - Approvals'!L51</f>
        <v>2225</v>
      </c>
      <c r="N8" s="74" t="str">
        <f>'Requests - Approvals'!M51</f>
        <v>001</v>
      </c>
      <c r="O8" s="74" t="str">
        <f>'Requests - Approvals'!N51</f>
        <v>64328</v>
      </c>
      <c r="P8" s="74" t="str">
        <f>'Requests - Approvals'!O51</f>
        <v>Human Anatomy &amp; Physiology II</v>
      </c>
      <c r="Q8" s="74">
        <f>'Requests - Approvals'!P51</f>
        <v>3</v>
      </c>
      <c r="R8" s="74" t="str">
        <f>'Requests - Approvals'!Q51</f>
        <v>Face-to-Face</v>
      </c>
      <c r="S8" s="74">
        <f>'Requests - Approvals'!R51</f>
        <v>136</v>
      </c>
      <c r="T8" s="74">
        <f>'Requests - Approvals'!S51</f>
        <v>0</v>
      </c>
      <c r="U8" s="74">
        <f>'Requests - Approvals'!T51</f>
        <v>0</v>
      </c>
      <c r="V8" s="74" t="str">
        <f>'Requests - Approvals'!U51</f>
        <v>No</v>
      </c>
      <c r="W8" s="74" t="str">
        <f>'Requests - Approvals'!V51</f>
        <v>N/A</v>
      </c>
      <c r="X8" s="74">
        <f>'Requests - Approvals'!W51</f>
        <v>6364.8</v>
      </c>
      <c r="Y8" s="74">
        <f>'Requests - Approvals'!Y51</f>
        <v>6817.9737599999999</v>
      </c>
      <c r="Z8" s="74">
        <f>'Requests - Approvals'!Z51</f>
        <v>0.25</v>
      </c>
      <c r="AA8" s="1">
        <f>'Requests - Approvals'!AA51</f>
        <v>0</v>
      </c>
      <c r="AB8" s="7" t="str">
        <f t="shared" si="1"/>
        <v>BIOL 2225.001 (CRN: 64328): Human Anatomy &amp; Physiology II (3 CH, Full-Term, Face-to-Face, Cap = 136 Students)</v>
      </c>
    </row>
    <row r="9" spans="1:28">
      <c r="A9" s="1" t="str">
        <f>'Requests - Approvals'!A52</f>
        <v>TBA</v>
      </c>
      <c r="B9" s="1">
        <f>'Requests - Approvals'!B52</f>
        <v>0</v>
      </c>
      <c r="C9" s="1">
        <f>'Requests - Approvals'!C52</f>
        <v>0</v>
      </c>
      <c r="D9" s="1">
        <f t="shared" si="0"/>
        <v>0</v>
      </c>
      <c r="E9" s="74">
        <f>'Requests - Approvals'!D52</f>
        <v>0</v>
      </c>
      <c r="F9" s="74">
        <f>'Requests - Approvals'!E52</f>
        <v>0</v>
      </c>
      <c r="G9" s="74">
        <f>'Requests - Approvals'!F52</f>
        <v>0</v>
      </c>
      <c r="H9" s="74">
        <f>'Requests - Approvals'!G52</f>
        <v>0</v>
      </c>
      <c r="I9" s="74" t="str">
        <f>'Requests - Approvals'!H52</f>
        <v>Department of Biology</v>
      </c>
      <c r="J9" s="74" t="str">
        <f>'Requests - Approvals'!I52</f>
        <v>Fall 2022</v>
      </c>
      <c r="K9" s="74" t="str">
        <f>'Requests - Approvals'!J52</f>
        <v>Full-Term</v>
      </c>
      <c r="L9" s="74" t="str">
        <f>'Requests - Approvals'!K52</f>
        <v>BIOL</v>
      </c>
      <c r="M9" s="74">
        <f>'Requests - Approvals'!L52</f>
        <v>2225</v>
      </c>
      <c r="N9" s="74" t="str">
        <f>'Requests - Approvals'!M52</f>
        <v>002</v>
      </c>
      <c r="O9" s="74" t="str">
        <f>'Requests - Approvals'!N52</f>
        <v>64377</v>
      </c>
      <c r="P9" s="74" t="str">
        <f>'Requests - Approvals'!O52</f>
        <v>Human Anatomy &amp; Physiology II</v>
      </c>
      <c r="Q9" s="74">
        <f>'Requests - Approvals'!P52</f>
        <v>3</v>
      </c>
      <c r="R9" s="74" t="str">
        <f>'Requests - Approvals'!Q52</f>
        <v>Face-to-Face</v>
      </c>
      <c r="S9" s="74">
        <f>'Requests - Approvals'!R52</f>
        <v>105</v>
      </c>
      <c r="T9" s="74">
        <f>'Requests - Approvals'!S52</f>
        <v>0</v>
      </c>
      <c r="U9" s="74">
        <f>'Requests - Approvals'!T52</f>
        <v>0</v>
      </c>
      <c r="V9" s="74">
        <f>'Requests - Approvals'!U52</f>
        <v>0</v>
      </c>
      <c r="W9" s="74">
        <f>'Requests - Approvals'!V52</f>
        <v>0</v>
      </c>
      <c r="X9" s="74">
        <f>'Requests - Approvals'!W52</f>
        <v>6364.8</v>
      </c>
      <c r="Y9" s="74">
        <f>'Requests - Approvals'!Y52</f>
        <v>6817.9737599999999</v>
      </c>
      <c r="Z9" s="74">
        <f>'Requests - Approvals'!Z52</f>
        <v>0.25</v>
      </c>
      <c r="AA9" s="1">
        <f>'Requests - Approvals'!AA52</f>
        <v>0</v>
      </c>
      <c r="AB9" s="7" t="str">
        <f t="shared" si="1"/>
        <v>BIOL 2225.002 (CRN: 64377): Human Anatomy &amp; Physiology II (3 CH, Full-Term, Face-to-Face, Cap = 105 Students)</v>
      </c>
    </row>
    <row r="10" spans="1:28">
      <c r="A10" s="1">
        <f>'Requests - Approvals'!A53</f>
        <v>0</v>
      </c>
      <c r="B10" s="1">
        <f>'Requests - Approvals'!B53</f>
        <v>0</v>
      </c>
      <c r="C10" s="1">
        <f>'Requests - Approvals'!C53</f>
        <v>0</v>
      </c>
      <c r="D10" s="1">
        <f t="shared" si="0"/>
        <v>0</v>
      </c>
      <c r="E10" s="74">
        <f>'Requests - Approvals'!D53</f>
        <v>0</v>
      </c>
      <c r="F10" s="74">
        <f>'Requests - Approvals'!E53</f>
        <v>0</v>
      </c>
      <c r="G10" s="74">
        <f>'Requests - Approvals'!F53</f>
        <v>0</v>
      </c>
      <c r="H10" s="74">
        <f>'Requests - Approvals'!G53</f>
        <v>0</v>
      </c>
      <c r="I10" s="74" t="str">
        <f>'Requests - Approvals'!H53</f>
        <v>Department of Biology</v>
      </c>
      <c r="J10" s="74" t="str">
        <f>'Requests - Approvals'!I53</f>
        <v>Fall 2022</v>
      </c>
      <c r="K10" s="74">
        <f>'Requests - Approvals'!J53</f>
        <v>0</v>
      </c>
      <c r="L10" s="74">
        <f>'Requests - Approvals'!K53</f>
        <v>0</v>
      </c>
      <c r="M10" s="74">
        <f>'Requests - Approvals'!L53</f>
        <v>0</v>
      </c>
      <c r="N10" s="74">
        <f>'Requests - Approvals'!M53</f>
        <v>0</v>
      </c>
      <c r="O10" s="74">
        <f>'Requests - Approvals'!N53</f>
        <v>0</v>
      </c>
      <c r="P10" s="74">
        <f>'Requests - Approvals'!O53</f>
        <v>0</v>
      </c>
      <c r="Q10" s="74">
        <f>'Requests - Approvals'!P53</f>
        <v>0</v>
      </c>
      <c r="R10" s="74">
        <f>'Requests - Approvals'!Q53</f>
        <v>0</v>
      </c>
      <c r="S10" s="74">
        <f>'Requests - Approvals'!R53</f>
        <v>0</v>
      </c>
      <c r="T10" s="74">
        <f>'Requests - Approvals'!S53</f>
        <v>0</v>
      </c>
      <c r="U10" s="74">
        <f>'Requests - Approvals'!T53</f>
        <v>0</v>
      </c>
      <c r="V10" s="74">
        <f>'Requests - Approvals'!U53</f>
        <v>0</v>
      </c>
      <c r="W10" s="74">
        <f>'Requests - Approvals'!V53</f>
        <v>0</v>
      </c>
      <c r="X10" s="74">
        <f>'Requests - Approvals'!W53</f>
        <v>0</v>
      </c>
      <c r="Y10" s="74">
        <f>'Requests - Approvals'!Y53</f>
        <v>0</v>
      </c>
      <c r="Z10" s="74">
        <f>'Requests - Approvals'!Z53</f>
        <v>0</v>
      </c>
      <c r="AA10" s="1">
        <f>'Requests - Approvals'!AA53</f>
        <v>0</v>
      </c>
      <c r="AB10" s="7" t="str">
        <f t="shared" si="1"/>
        <v>0 0.0 (CRN: 0): 0 (0 CH, 0, 0, Cap = 0 Students)</v>
      </c>
    </row>
    <row r="11" spans="1:28">
      <c r="A11" s="1">
        <f>'Requests - Approvals'!A54</f>
        <v>0</v>
      </c>
      <c r="B11" s="1">
        <f>'Requests - Approvals'!B54</f>
        <v>0</v>
      </c>
      <c r="C11" s="1">
        <f>'Requests - Approvals'!C54</f>
        <v>0</v>
      </c>
      <c r="D11" s="1">
        <f t="shared" si="0"/>
        <v>0</v>
      </c>
      <c r="E11" s="74">
        <f>'Requests - Approvals'!D54</f>
        <v>0</v>
      </c>
      <c r="F11" s="74">
        <f>'Requests - Approvals'!E54</f>
        <v>0</v>
      </c>
      <c r="G11" s="74">
        <f>'Requests - Approvals'!F54</f>
        <v>0</v>
      </c>
      <c r="H11" s="74">
        <f>'Requests - Approvals'!G54</f>
        <v>0</v>
      </c>
      <c r="I11" s="74" t="str">
        <f>'Requests - Approvals'!H54</f>
        <v>Department of Biology</v>
      </c>
      <c r="J11" s="74" t="str">
        <f>'Requests - Approvals'!I54</f>
        <v>Fall 2022</v>
      </c>
      <c r="K11" s="74">
        <f>'Requests - Approvals'!J54</f>
        <v>0</v>
      </c>
      <c r="L11" s="74">
        <f>'Requests - Approvals'!K54</f>
        <v>0</v>
      </c>
      <c r="M11" s="74">
        <f>'Requests - Approvals'!L54</f>
        <v>0</v>
      </c>
      <c r="N11" s="74">
        <f>'Requests - Approvals'!M54</f>
        <v>0</v>
      </c>
      <c r="O11" s="74">
        <f>'Requests - Approvals'!N54</f>
        <v>0</v>
      </c>
      <c r="P11" s="74">
        <f>'Requests - Approvals'!O54</f>
        <v>0</v>
      </c>
      <c r="Q11" s="74">
        <f>'Requests - Approvals'!P54</f>
        <v>0</v>
      </c>
      <c r="R11" s="74">
        <f>'Requests - Approvals'!Q54</f>
        <v>0</v>
      </c>
      <c r="S11" s="74">
        <f>'Requests - Approvals'!R54</f>
        <v>0</v>
      </c>
      <c r="T11" s="74">
        <f>'Requests - Approvals'!S54</f>
        <v>0</v>
      </c>
      <c r="U11" s="74">
        <f>'Requests - Approvals'!T54</f>
        <v>0</v>
      </c>
      <c r="V11" s="74">
        <f>'Requests - Approvals'!U54</f>
        <v>0</v>
      </c>
      <c r="W11" s="74">
        <f>'Requests - Approvals'!V54</f>
        <v>0</v>
      </c>
      <c r="X11" s="74">
        <f>'Requests - Approvals'!W54</f>
        <v>0</v>
      </c>
      <c r="Y11" s="74">
        <f>'Requests - Approvals'!Y54</f>
        <v>0</v>
      </c>
      <c r="Z11" s="74">
        <f>'Requests - Approvals'!Z54</f>
        <v>0</v>
      </c>
      <c r="AA11" s="1">
        <f>'Requests - Approvals'!AA54</f>
        <v>0</v>
      </c>
      <c r="AB11" s="7" t="str">
        <f t="shared" si="1"/>
        <v>0 0.0 (CRN: 0): 0 (0 CH, 0, 0, Cap = 0 Students)</v>
      </c>
    </row>
    <row r="12" spans="1:28">
      <c r="A12" s="1">
        <f>'Requests - Approvals'!A55</f>
        <v>0</v>
      </c>
      <c r="B12" s="1">
        <f>'Requests - Approvals'!B55</f>
        <v>0</v>
      </c>
      <c r="C12" s="1">
        <f>'Requests - Approvals'!C55</f>
        <v>0</v>
      </c>
      <c r="D12" s="1">
        <f t="shared" si="0"/>
        <v>0</v>
      </c>
      <c r="E12" s="74">
        <f>'Requests - Approvals'!D55</f>
        <v>0</v>
      </c>
      <c r="F12" s="74">
        <f>'Requests - Approvals'!E55</f>
        <v>0</v>
      </c>
      <c r="G12" s="74">
        <f>'Requests - Approvals'!F55</f>
        <v>0</v>
      </c>
      <c r="H12" s="74">
        <f>'Requests - Approvals'!G55</f>
        <v>0</v>
      </c>
      <c r="I12" s="74" t="str">
        <f>'Requests - Approvals'!H55</f>
        <v>Department of Biology</v>
      </c>
      <c r="J12" s="74" t="str">
        <f>'Requests - Approvals'!I55</f>
        <v>Fall 2022</v>
      </c>
      <c r="K12" s="74">
        <f>'Requests - Approvals'!J55</f>
        <v>0</v>
      </c>
      <c r="L12" s="74">
        <f>'Requests - Approvals'!K55</f>
        <v>0</v>
      </c>
      <c r="M12" s="74">
        <f>'Requests - Approvals'!L55</f>
        <v>0</v>
      </c>
      <c r="N12" s="74">
        <f>'Requests - Approvals'!M55</f>
        <v>0</v>
      </c>
      <c r="O12" s="74">
        <f>'Requests - Approvals'!N55</f>
        <v>0</v>
      </c>
      <c r="P12" s="74">
        <f>'Requests - Approvals'!O55</f>
        <v>0</v>
      </c>
      <c r="Q12" s="74">
        <f>'Requests - Approvals'!P55</f>
        <v>0</v>
      </c>
      <c r="R12" s="74">
        <f>'Requests - Approvals'!Q55</f>
        <v>0</v>
      </c>
      <c r="S12" s="74">
        <f>'Requests - Approvals'!R55</f>
        <v>0</v>
      </c>
      <c r="T12" s="74">
        <f>'Requests - Approvals'!S55</f>
        <v>0</v>
      </c>
      <c r="U12" s="74">
        <f>'Requests - Approvals'!T55</f>
        <v>0</v>
      </c>
      <c r="V12" s="74">
        <f>'Requests - Approvals'!U55</f>
        <v>0</v>
      </c>
      <c r="W12" s="74">
        <f>'Requests - Approvals'!V55</f>
        <v>0</v>
      </c>
      <c r="X12" s="74">
        <f>'Requests - Approvals'!W55</f>
        <v>0</v>
      </c>
      <c r="Y12" s="74">
        <f>'Requests - Approvals'!Y55</f>
        <v>0</v>
      </c>
      <c r="Z12" s="74">
        <f>'Requests - Approvals'!Z55</f>
        <v>0</v>
      </c>
      <c r="AA12" s="1">
        <f>'Requests - Approvals'!AA55</f>
        <v>0</v>
      </c>
      <c r="AB12" s="7" t="str">
        <f t="shared" si="1"/>
        <v>0 0.0 (CRN: 0): 0 (0 CH, 0, 0, Cap = 0 Students)</v>
      </c>
    </row>
    <row r="13" spans="1:28">
      <c r="A13" s="1">
        <f>'Requests - Approvals'!A56</f>
        <v>0</v>
      </c>
      <c r="B13" s="1">
        <f>'Requests - Approvals'!B56</f>
        <v>0</v>
      </c>
      <c r="C13" s="1">
        <f>'Requests - Approvals'!C56</f>
        <v>0</v>
      </c>
      <c r="D13" s="1">
        <f t="shared" si="0"/>
        <v>0</v>
      </c>
      <c r="E13" s="74">
        <f>'Requests - Approvals'!D56</f>
        <v>0</v>
      </c>
      <c r="F13" s="74">
        <f>'Requests - Approvals'!E56</f>
        <v>0</v>
      </c>
      <c r="G13" s="74">
        <f>'Requests - Approvals'!F56</f>
        <v>0</v>
      </c>
      <c r="H13" s="74">
        <f>'Requests - Approvals'!G56</f>
        <v>0</v>
      </c>
      <c r="I13" s="74" t="str">
        <f>'Requests - Approvals'!H56</f>
        <v>Department of Biology</v>
      </c>
      <c r="J13" s="74" t="str">
        <f>'Requests - Approvals'!I56</f>
        <v>Fall 2022</v>
      </c>
      <c r="K13" s="74">
        <f>'Requests - Approvals'!J56</f>
        <v>0</v>
      </c>
      <c r="L13" s="74">
        <f>'Requests - Approvals'!K56</f>
        <v>0</v>
      </c>
      <c r="M13" s="74">
        <f>'Requests - Approvals'!L56</f>
        <v>0</v>
      </c>
      <c r="N13" s="74">
        <f>'Requests - Approvals'!M56</f>
        <v>0</v>
      </c>
      <c r="O13" s="74">
        <f>'Requests - Approvals'!N56</f>
        <v>0</v>
      </c>
      <c r="P13" s="74">
        <f>'Requests - Approvals'!O56</f>
        <v>0</v>
      </c>
      <c r="Q13" s="74">
        <f>'Requests - Approvals'!P56</f>
        <v>0</v>
      </c>
      <c r="R13" s="74">
        <f>'Requests - Approvals'!Q56</f>
        <v>0</v>
      </c>
      <c r="S13" s="74">
        <f>'Requests - Approvals'!R56</f>
        <v>0</v>
      </c>
      <c r="T13" s="74">
        <f>'Requests - Approvals'!S56</f>
        <v>0</v>
      </c>
      <c r="U13" s="74">
        <f>'Requests - Approvals'!T56</f>
        <v>0</v>
      </c>
      <c r="V13" s="74">
        <f>'Requests - Approvals'!U56</f>
        <v>0</v>
      </c>
      <c r="W13" s="74">
        <f>'Requests - Approvals'!V56</f>
        <v>0</v>
      </c>
      <c r="X13" s="74">
        <f>'Requests - Approvals'!W56</f>
        <v>0</v>
      </c>
      <c r="Y13" s="74">
        <f>'Requests - Approvals'!Y56</f>
        <v>0</v>
      </c>
      <c r="Z13" s="74">
        <f>'Requests - Approvals'!Z56</f>
        <v>0</v>
      </c>
      <c r="AA13" s="1">
        <f>'Requests - Approvals'!AA56</f>
        <v>0</v>
      </c>
      <c r="AB13" s="7" t="str">
        <f t="shared" si="1"/>
        <v>0 0.0 (CRN: 0): 0 (0 CH, 0, 0, Cap = 0 Students)</v>
      </c>
    </row>
    <row r="14" spans="1:28">
      <c r="A14" s="1">
        <f>'Requests - Approvals'!A57</f>
        <v>0</v>
      </c>
      <c r="B14" s="1">
        <f>'Requests - Approvals'!B57</f>
        <v>0</v>
      </c>
      <c r="C14" s="1">
        <f>'Requests - Approvals'!C57</f>
        <v>0</v>
      </c>
      <c r="D14" s="1">
        <f t="shared" si="0"/>
        <v>0</v>
      </c>
      <c r="E14" s="74">
        <f>'Requests - Approvals'!D57</f>
        <v>0</v>
      </c>
      <c r="F14" s="74">
        <f>'Requests - Approvals'!E57</f>
        <v>0</v>
      </c>
      <c r="G14" s="74">
        <f>'Requests - Approvals'!F57</f>
        <v>0</v>
      </c>
      <c r="H14" s="74">
        <f>'Requests - Approvals'!G57</f>
        <v>0</v>
      </c>
      <c r="I14" s="74" t="str">
        <f>'Requests - Approvals'!H57</f>
        <v>Department of Biology</v>
      </c>
      <c r="J14" s="74" t="str">
        <f>'Requests - Approvals'!I57</f>
        <v>Fall 2022</v>
      </c>
      <c r="K14" s="74">
        <f>'Requests - Approvals'!J57</f>
        <v>0</v>
      </c>
      <c r="L14" s="74">
        <f>'Requests - Approvals'!K57</f>
        <v>0</v>
      </c>
      <c r="M14" s="74">
        <f>'Requests - Approvals'!L57</f>
        <v>0</v>
      </c>
      <c r="N14" s="74">
        <f>'Requests - Approvals'!M57</f>
        <v>0</v>
      </c>
      <c r="O14" s="74">
        <f>'Requests - Approvals'!N57</f>
        <v>0</v>
      </c>
      <c r="P14" s="74">
        <f>'Requests - Approvals'!O57</f>
        <v>0</v>
      </c>
      <c r="Q14" s="74">
        <f>'Requests - Approvals'!P57</f>
        <v>0</v>
      </c>
      <c r="R14" s="74">
        <f>'Requests - Approvals'!Q57</f>
        <v>0</v>
      </c>
      <c r="S14" s="74">
        <f>'Requests - Approvals'!R57</f>
        <v>0</v>
      </c>
      <c r="T14" s="74">
        <f>'Requests - Approvals'!S57</f>
        <v>0</v>
      </c>
      <c r="U14" s="74">
        <f>'Requests - Approvals'!T57</f>
        <v>0</v>
      </c>
      <c r="V14" s="74">
        <f>'Requests - Approvals'!U57</f>
        <v>0</v>
      </c>
      <c r="W14" s="74">
        <f>'Requests - Approvals'!V57</f>
        <v>0</v>
      </c>
      <c r="X14" s="74">
        <f>'Requests - Approvals'!W57</f>
        <v>0</v>
      </c>
      <c r="Y14" s="74">
        <f>'Requests - Approvals'!Y57</f>
        <v>0</v>
      </c>
      <c r="Z14" s="74">
        <f>'Requests - Approvals'!Z57</f>
        <v>0</v>
      </c>
      <c r="AA14" s="1">
        <f>'Requests - Approvals'!AA57</f>
        <v>0</v>
      </c>
      <c r="AB14" s="7" t="str">
        <f t="shared" si="1"/>
        <v>0 0.0 (CRN: 0): 0 (0 CH, 0, 0, Cap = 0 Students)</v>
      </c>
    </row>
    <row r="15" spans="1:28">
      <c r="A15" s="1">
        <f>'Requests - Approvals'!A58</f>
        <v>0</v>
      </c>
      <c r="B15" s="1">
        <f>'Requests - Approvals'!B58</f>
        <v>0</v>
      </c>
      <c r="C15" s="1">
        <f>'Requests - Approvals'!C58</f>
        <v>0</v>
      </c>
      <c r="D15" s="1">
        <f t="shared" si="0"/>
        <v>0</v>
      </c>
      <c r="E15" s="74">
        <f>'Requests - Approvals'!D58</f>
        <v>0</v>
      </c>
      <c r="F15" s="74">
        <f>'Requests - Approvals'!E58</f>
        <v>0</v>
      </c>
      <c r="G15" s="74">
        <f>'Requests - Approvals'!F58</f>
        <v>0</v>
      </c>
      <c r="H15" s="74">
        <f>'Requests - Approvals'!G58</f>
        <v>0</v>
      </c>
      <c r="I15" s="74" t="str">
        <f>'Requests - Approvals'!H58</f>
        <v>Department of Biology</v>
      </c>
      <c r="J15" s="74" t="str">
        <f>'Requests - Approvals'!I58</f>
        <v>Fall 2022</v>
      </c>
      <c r="K15" s="74">
        <f>'Requests - Approvals'!J58</f>
        <v>0</v>
      </c>
      <c r="L15" s="74">
        <f>'Requests - Approvals'!K58</f>
        <v>0</v>
      </c>
      <c r="M15" s="74">
        <f>'Requests - Approvals'!L58</f>
        <v>0</v>
      </c>
      <c r="N15" s="74">
        <f>'Requests - Approvals'!M58</f>
        <v>0</v>
      </c>
      <c r="O15" s="74">
        <f>'Requests - Approvals'!N58</f>
        <v>0</v>
      </c>
      <c r="P15" s="74">
        <f>'Requests - Approvals'!O58</f>
        <v>0</v>
      </c>
      <c r="Q15" s="74">
        <f>'Requests - Approvals'!P58</f>
        <v>0</v>
      </c>
      <c r="R15" s="74">
        <f>'Requests - Approvals'!Q58</f>
        <v>0</v>
      </c>
      <c r="S15" s="74">
        <f>'Requests - Approvals'!R58</f>
        <v>0</v>
      </c>
      <c r="T15" s="74">
        <f>'Requests - Approvals'!S58</f>
        <v>0</v>
      </c>
      <c r="U15" s="74">
        <f>'Requests - Approvals'!T58</f>
        <v>0</v>
      </c>
      <c r="V15" s="74">
        <f>'Requests - Approvals'!U58</f>
        <v>0</v>
      </c>
      <c r="W15" s="74">
        <f>'Requests - Approvals'!V58</f>
        <v>0</v>
      </c>
      <c r="X15" s="74">
        <f>'Requests - Approvals'!W58</f>
        <v>0</v>
      </c>
      <c r="Y15" s="74">
        <f>'Requests - Approvals'!Y58</f>
        <v>0</v>
      </c>
      <c r="Z15" s="74">
        <f>'Requests - Approvals'!Z58</f>
        <v>0</v>
      </c>
      <c r="AA15" s="1">
        <f>'Requests - Approvals'!AA58</f>
        <v>0</v>
      </c>
      <c r="AB15" s="7" t="str">
        <f t="shared" si="1"/>
        <v>0 0.0 (CRN: 0): 0 (0 CH, 0, 0, Cap = 0 Students)</v>
      </c>
    </row>
    <row r="16" spans="1:28">
      <c r="A16" s="1">
        <f>'Requests - Approvals'!A59</f>
        <v>0</v>
      </c>
      <c r="B16" s="1">
        <f>'Requests - Approvals'!B59</f>
        <v>0</v>
      </c>
      <c r="C16" s="1">
        <f>'Requests - Approvals'!C59</f>
        <v>0</v>
      </c>
      <c r="D16" s="1">
        <f t="shared" si="0"/>
        <v>0</v>
      </c>
      <c r="E16" s="74">
        <f>'Requests - Approvals'!D59</f>
        <v>0</v>
      </c>
      <c r="F16" s="74">
        <f>'Requests - Approvals'!E59</f>
        <v>0</v>
      </c>
      <c r="G16" s="74">
        <f>'Requests - Approvals'!F59</f>
        <v>0</v>
      </c>
      <c r="H16" s="74">
        <f>'Requests - Approvals'!G59</f>
        <v>0</v>
      </c>
      <c r="I16" s="74" t="str">
        <f>'Requests - Approvals'!H59</f>
        <v>Department of Biology</v>
      </c>
      <c r="J16" s="74" t="str">
        <f>'Requests - Approvals'!I59</f>
        <v>Fall 2022</v>
      </c>
      <c r="K16" s="74">
        <f>'Requests - Approvals'!J59</f>
        <v>0</v>
      </c>
      <c r="L16" s="74">
        <f>'Requests - Approvals'!K59</f>
        <v>0</v>
      </c>
      <c r="M16" s="74">
        <f>'Requests - Approvals'!L59</f>
        <v>0</v>
      </c>
      <c r="N16" s="74">
        <f>'Requests - Approvals'!M59</f>
        <v>0</v>
      </c>
      <c r="O16" s="74">
        <f>'Requests - Approvals'!N59</f>
        <v>0</v>
      </c>
      <c r="P16" s="74">
        <f>'Requests - Approvals'!O59</f>
        <v>0</v>
      </c>
      <c r="Q16" s="74">
        <f>'Requests - Approvals'!P59</f>
        <v>0</v>
      </c>
      <c r="R16" s="74">
        <f>'Requests - Approvals'!Q59</f>
        <v>0</v>
      </c>
      <c r="S16" s="74">
        <f>'Requests - Approvals'!R59</f>
        <v>0</v>
      </c>
      <c r="T16" s="74">
        <f>'Requests - Approvals'!S59</f>
        <v>0</v>
      </c>
      <c r="U16" s="74">
        <f>'Requests - Approvals'!T59</f>
        <v>0</v>
      </c>
      <c r="V16" s="74">
        <f>'Requests - Approvals'!U59</f>
        <v>0</v>
      </c>
      <c r="W16" s="74">
        <f>'Requests - Approvals'!V59</f>
        <v>0</v>
      </c>
      <c r="X16" s="74">
        <f>'Requests - Approvals'!W59</f>
        <v>0</v>
      </c>
      <c r="Y16" s="74">
        <f>'Requests - Approvals'!Y59</f>
        <v>0</v>
      </c>
      <c r="Z16" s="74">
        <f>'Requests - Approvals'!Z59</f>
        <v>0</v>
      </c>
      <c r="AA16" s="1">
        <f>'Requests - Approvals'!AA59</f>
        <v>0</v>
      </c>
      <c r="AB16" s="7" t="str">
        <f t="shared" si="1"/>
        <v>0 0.0 (CRN: 0): 0 (0 CH, 0, 0, Cap = 0 Students)</v>
      </c>
    </row>
    <row r="17" spans="1:28">
      <c r="A17" s="1">
        <f>'Requests - Approvals'!A60</f>
        <v>0</v>
      </c>
      <c r="B17" s="1">
        <f>'Requests - Approvals'!B60</f>
        <v>0</v>
      </c>
      <c r="C17" s="1">
        <f>'Requests - Approvals'!C60</f>
        <v>0</v>
      </c>
      <c r="D17" s="1">
        <f t="shared" si="0"/>
        <v>0</v>
      </c>
      <c r="E17" s="74">
        <f>'Requests - Approvals'!D60</f>
        <v>0</v>
      </c>
      <c r="F17" s="74">
        <f>'Requests - Approvals'!E60</f>
        <v>0</v>
      </c>
      <c r="G17" s="74">
        <f>'Requests - Approvals'!F60</f>
        <v>0</v>
      </c>
      <c r="H17" s="74">
        <f>'Requests - Approvals'!G60</f>
        <v>0</v>
      </c>
      <c r="I17" s="74" t="str">
        <f>'Requests - Approvals'!H60</f>
        <v>Department of Biology</v>
      </c>
      <c r="J17" s="74" t="str">
        <f>'Requests - Approvals'!I60</f>
        <v>Fall 2022</v>
      </c>
      <c r="K17" s="74">
        <f>'Requests - Approvals'!J60</f>
        <v>0</v>
      </c>
      <c r="L17" s="74">
        <f>'Requests - Approvals'!K60</f>
        <v>0</v>
      </c>
      <c r="M17" s="74">
        <f>'Requests - Approvals'!L60</f>
        <v>0</v>
      </c>
      <c r="N17" s="74">
        <f>'Requests - Approvals'!M60</f>
        <v>0</v>
      </c>
      <c r="O17" s="74">
        <f>'Requests - Approvals'!N60</f>
        <v>0</v>
      </c>
      <c r="P17" s="74">
        <f>'Requests - Approvals'!O60</f>
        <v>0</v>
      </c>
      <c r="Q17" s="74">
        <f>'Requests - Approvals'!P60</f>
        <v>0</v>
      </c>
      <c r="R17" s="74">
        <f>'Requests - Approvals'!Q60</f>
        <v>0</v>
      </c>
      <c r="S17" s="74">
        <f>'Requests - Approvals'!R60</f>
        <v>0</v>
      </c>
      <c r="T17" s="74">
        <f>'Requests - Approvals'!S60</f>
        <v>0</v>
      </c>
      <c r="U17" s="74">
        <f>'Requests - Approvals'!T60</f>
        <v>0</v>
      </c>
      <c r="V17" s="74">
        <f>'Requests - Approvals'!U60</f>
        <v>0</v>
      </c>
      <c r="W17" s="74">
        <f>'Requests - Approvals'!V60</f>
        <v>0</v>
      </c>
      <c r="X17" s="74">
        <f>'Requests - Approvals'!W60</f>
        <v>0</v>
      </c>
      <c r="Y17" s="74">
        <f>'Requests - Approvals'!Y60</f>
        <v>0</v>
      </c>
      <c r="Z17" s="74">
        <f>'Requests - Approvals'!Z60</f>
        <v>0</v>
      </c>
      <c r="AA17" s="1">
        <f>'Requests - Approvals'!AA60</f>
        <v>0</v>
      </c>
      <c r="AB17" s="7" t="str">
        <f t="shared" si="1"/>
        <v>0 0.0 (CRN: 0): 0 (0 CH, 0, 0, Cap = 0 Students)</v>
      </c>
    </row>
    <row r="18" spans="1:28">
      <c r="A18" s="1">
        <f>'Requests - Approvals'!A61</f>
        <v>0</v>
      </c>
      <c r="B18" s="1">
        <f>'Requests - Approvals'!B61</f>
        <v>0</v>
      </c>
      <c r="C18" s="1">
        <f>'Requests - Approvals'!C61</f>
        <v>0</v>
      </c>
      <c r="D18" s="1">
        <f t="shared" si="0"/>
        <v>0</v>
      </c>
      <c r="E18" s="74">
        <f>'Requests - Approvals'!D61</f>
        <v>0</v>
      </c>
      <c r="F18" s="74">
        <f>'Requests - Approvals'!E61</f>
        <v>0</v>
      </c>
      <c r="G18" s="74">
        <f>'Requests - Approvals'!F61</f>
        <v>0</v>
      </c>
      <c r="H18" s="74">
        <f>'Requests - Approvals'!G61</f>
        <v>0</v>
      </c>
      <c r="I18" s="74" t="str">
        <f>'Requests - Approvals'!H61</f>
        <v>Department of Biology</v>
      </c>
      <c r="J18" s="74" t="str">
        <f>'Requests - Approvals'!I61</f>
        <v>Fall 2022</v>
      </c>
      <c r="K18" s="74">
        <f>'Requests - Approvals'!J61</f>
        <v>0</v>
      </c>
      <c r="L18" s="74">
        <f>'Requests - Approvals'!K61</f>
        <v>0</v>
      </c>
      <c r="M18" s="74">
        <f>'Requests - Approvals'!L61</f>
        <v>0</v>
      </c>
      <c r="N18" s="74">
        <f>'Requests - Approvals'!M61</f>
        <v>0</v>
      </c>
      <c r="O18" s="74">
        <f>'Requests - Approvals'!N61</f>
        <v>0</v>
      </c>
      <c r="P18" s="74">
        <f>'Requests - Approvals'!O61</f>
        <v>0</v>
      </c>
      <c r="Q18" s="74">
        <f>'Requests - Approvals'!P61</f>
        <v>0</v>
      </c>
      <c r="R18" s="74">
        <f>'Requests - Approvals'!Q61</f>
        <v>0</v>
      </c>
      <c r="S18" s="74">
        <f>'Requests - Approvals'!R61</f>
        <v>0</v>
      </c>
      <c r="T18" s="74">
        <f>'Requests - Approvals'!S61</f>
        <v>0</v>
      </c>
      <c r="U18" s="74">
        <f>'Requests - Approvals'!T61</f>
        <v>0</v>
      </c>
      <c r="V18" s="74">
        <f>'Requests - Approvals'!U61</f>
        <v>0</v>
      </c>
      <c r="W18" s="74">
        <f>'Requests - Approvals'!V61</f>
        <v>0</v>
      </c>
      <c r="X18" s="74">
        <f>'Requests - Approvals'!W61</f>
        <v>0</v>
      </c>
      <c r="Y18" s="74">
        <f>'Requests - Approvals'!Y61</f>
        <v>0</v>
      </c>
      <c r="Z18" s="74">
        <f>'Requests - Approvals'!Z61</f>
        <v>0</v>
      </c>
      <c r="AA18" s="1">
        <f>'Requests - Approvals'!AA61</f>
        <v>0</v>
      </c>
      <c r="AB18" s="7" t="str">
        <f t="shared" si="1"/>
        <v>0 0.0 (CRN: 0): 0 (0 CH, 0, 0, Cap = 0 Students)</v>
      </c>
    </row>
    <row r="19" spans="1:28">
      <c r="A19" s="1">
        <f>'Requests - Approvals'!A62</f>
        <v>0</v>
      </c>
      <c r="B19" s="1">
        <f>'Requests - Approvals'!B62</f>
        <v>0</v>
      </c>
      <c r="C19" s="1">
        <f>'Requests - Approvals'!C62</f>
        <v>0</v>
      </c>
      <c r="D19" s="1">
        <f t="shared" si="0"/>
        <v>0</v>
      </c>
      <c r="E19" s="74">
        <f>'Requests - Approvals'!D62</f>
        <v>0</v>
      </c>
      <c r="F19" s="74">
        <f>'Requests - Approvals'!E62</f>
        <v>0</v>
      </c>
      <c r="G19" s="74">
        <f>'Requests - Approvals'!F62</f>
        <v>0</v>
      </c>
      <c r="H19" s="74">
        <f>'Requests - Approvals'!G62</f>
        <v>0</v>
      </c>
      <c r="I19" s="74" t="str">
        <f>'Requests - Approvals'!H62</f>
        <v>Department of Biology</v>
      </c>
      <c r="J19" s="74" t="str">
        <f>'Requests - Approvals'!I62</f>
        <v>Fall 2022</v>
      </c>
      <c r="K19" s="74">
        <f>'Requests - Approvals'!J62</f>
        <v>0</v>
      </c>
      <c r="L19" s="74">
        <f>'Requests - Approvals'!K62</f>
        <v>0</v>
      </c>
      <c r="M19" s="74">
        <f>'Requests - Approvals'!L62</f>
        <v>0</v>
      </c>
      <c r="N19" s="74">
        <f>'Requests - Approvals'!M62</f>
        <v>0</v>
      </c>
      <c r="O19" s="74">
        <f>'Requests - Approvals'!N62</f>
        <v>0</v>
      </c>
      <c r="P19" s="74">
        <f>'Requests - Approvals'!O62</f>
        <v>0</v>
      </c>
      <c r="Q19" s="74">
        <f>'Requests - Approvals'!P62</f>
        <v>0</v>
      </c>
      <c r="R19" s="74">
        <f>'Requests - Approvals'!Q62</f>
        <v>0</v>
      </c>
      <c r="S19" s="74">
        <f>'Requests - Approvals'!R62</f>
        <v>0</v>
      </c>
      <c r="T19" s="74">
        <f>'Requests - Approvals'!S62</f>
        <v>0</v>
      </c>
      <c r="U19" s="74">
        <f>'Requests - Approvals'!T62</f>
        <v>0</v>
      </c>
      <c r="V19" s="74">
        <f>'Requests - Approvals'!U62</f>
        <v>0</v>
      </c>
      <c r="W19" s="74">
        <f>'Requests - Approvals'!V62</f>
        <v>0</v>
      </c>
      <c r="X19" s="74">
        <f>'Requests - Approvals'!W62</f>
        <v>0</v>
      </c>
      <c r="Y19" s="74">
        <f>'Requests - Approvals'!Y62</f>
        <v>0</v>
      </c>
      <c r="Z19" s="74">
        <f>'Requests - Approvals'!Z62</f>
        <v>0</v>
      </c>
      <c r="AA19" s="1">
        <f>'Requests - Approvals'!AA62</f>
        <v>0</v>
      </c>
      <c r="AB19" s="7" t="str">
        <f t="shared" si="1"/>
        <v>0 0.0 (CRN: 0): 0 (0 CH, 0, 0, Cap = 0 Students)</v>
      </c>
    </row>
    <row r="20" spans="1:28">
      <c r="A20" s="1">
        <f>'Requests - Approvals'!A63</f>
        <v>0</v>
      </c>
      <c r="B20" s="1">
        <f>'Requests - Approvals'!B63</f>
        <v>0</v>
      </c>
      <c r="C20" s="1">
        <f>'Requests - Approvals'!C63</f>
        <v>0</v>
      </c>
      <c r="D20" s="1">
        <f t="shared" si="0"/>
        <v>0</v>
      </c>
      <c r="E20" s="74">
        <f>'Requests - Approvals'!D63</f>
        <v>0</v>
      </c>
      <c r="F20" s="74">
        <f>'Requests - Approvals'!E63</f>
        <v>0</v>
      </c>
      <c r="G20" s="74">
        <f>'Requests - Approvals'!F63</f>
        <v>0</v>
      </c>
      <c r="H20" s="74">
        <f>'Requests - Approvals'!G63</f>
        <v>0</v>
      </c>
      <c r="I20" s="74" t="str">
        <f>'Requests - Approvals'!H63</f>
        <v>Department of Biology</v>
      </c>
      <c r="J20" s="74" t="str">
        <f>'Requests - Approvals'!I63</f>
        <v>Fall 2022</v>
      </c>
      <c r="K20" s="74">
        <f>'Requests - Approvals'!J63</f>
        <v>0</v>
      </c>
      <c r="L20" s="74">
        <f>'Requests - Approvals'!K63</f>
        <v>0</v>
      </c>
      <c r="M20" s="74">
        <f>'Requests - Approvals'!L63</f>
        <v>0</v>
      </c>
      <c r="N20" s="74">
        <f>'Requests - Approvals'!M63</f>
        <v>0</v>
      </c>
      <c r="O20" s="74">
        <f>'Requests - Approvals'!N63</f>
        <v>0</v>
      </c>
      <c r="P20" s="74">
        <f>'Requests - Approvals'!O63</f>
        <v>0</v>
      </c>
      <c r="Q20" s="74">
        <f>'Requests - Approvals'!P63</f>
        <v>0</v>
      </c>
      <c r="R20" s="74">
        <f>'Requests - Approvals'!Q63</f>
        <v>0</v>
      </c>
      <c r="S20" s="74">
        <f>'Requests - Approvals'!R63</f>
        <v>0</v>
      </c>
      <c r="T20" s="74">
        <f>'Requests - Approvals'!S63</f>
        <v>0</v>
      </c>
      <c r="U20" s="74">
        <f>'Requests - Approvals'!T63</f>
        <v>0</v>
      </c>
      <c r="V20" s="74">
        <f>'Requests - Approvals'!U63</f>
        <v>0</v>
      </c>
      <c r="W20" s="74">
        <f>'Requests - Approvals'!V63</f>
        <v>0</v>
      </c>
      <c r="X20" s="74">
        <f>'Requests - Approvals'!W63</f>
        <v>0</v>
      </c>
      <c r="Y20" s="74">
        <f>'Requests - Approvals'!Y63</f>
        <v>0</v>
      </c>
      <c r="Z20" s="74">
        <f>'Requests - Approvals'!Z63</f>
        <v>0</v>
      </c>
      <c r="AA20" s="1">
        <f>'Requests - Approvals'!AA63</f>
        <v>0</v>
      </c>
      <c r="AB20" s="7" t="str">
        <f t="shared" si="1"/>
        <v>0 0.0 (CRN: 0): 0 (0 CH, 0, 0, Cap = 0 Students)</v>
      </c>
    </row>
    <row r="21" spans="1:28">
      <c r="A21" s="1">
        <f>'Requests - Approvals'!A64</f>
        <v>0</v>
      </c>
      <c r="B21" s="1">
        <f>'Requests - Approvals'!B64</f>
        <v>0</v>
      </c>
      <c r="C21" s="1">
        <f>'Requests - Approvals'!C64</f>
        <v>0</v>
      </c>
      <c r="D21" s="1">
        <f t="shared" si="0"/>
        <v>0</v>
      </c>
      <c r="E21" s="74">
        <f>'Requests - Approvals'!D64</f>
        <v>0</v>
      </c>
      <c r="F21" s="74">
        <f>'Requests - Approvals'!E64</f>
        <v>0</v>
      </c>
      <c r="G21" s="74">
        <f>'Requests - Approvals'!F64</f>
        <v>0</v>
      </c>
      <c r="H21" s="74">
        <f>'Requests - Approvals'!G64</f>
        <v>0</v>
      </c>
      <c r="I21" s="74" t="str">
        <f>'Requests - Approvals'!H64</f>
        <v>Department of Biology</v>
      </c>
      <c r="J21" s="74" t="str">
        <f>'Requests - Approvals'!I64</f>
        <v>Fall 2022</v>
      </c>
      <c r="K21" s="74">
        <f>'Requests - Approvals'!J64</f>
        <v>0</v>
      </c>
      <c r="L21" s="74">
        <f>'Requests - Approvals'!K64</f>
        <v>0</v>
      </c>
      <c r="M21" s="74">
        <f>'Requests - Approvals'!L64</f>
        <v>0</v>
      </c>
      <c r="N21" s="74">
        <f>'Requests - Approvals'!M64</f>
        <v>0</v>
      </c>
      <c r="O21" s="74">
        <f>'Requests - Approvals'!N64</f>
        <v>0</v>
      </c>
      <c r="P21" s="74">
        <f>'Requests - Approvals'!O64</f>
        <v>0</v>
      </c>
      <c r="Q21" s="74">
        <f>'Requests - Approvals'!P64</f>
        <v>0</v>
      </c>
      <c r="R21" s="74">
        <f>'Requests - Approvals'!Q64</f>
        <v>0</v>
      </c>
      <c r="S21" s="74">
        <f>'Requests - Approvals'!R64</f>
        <v>0</v>
      </c>
      <c r="T21" s="74">
        <f>'Requests - Approvals'!S64</f>
        <v>0</v>
      </c>
      <c r="U21" s="74">
        <f>'Requests - Approvals'!T64</f>
        <v>0</v>
      </c>
      <c r="V21" s="74">
        <f>'Requests - Approvals'!U64</f>
        <v>0</v>
      </c>
      <c r="W21" s="74">
        <f>'Requests - Approvals'!V64</f>
        <v>0</v>
      </c>
      <c r="X21" s="74">
        <f>'Requests - Approvals'!W64</f>
        <v>0</v>
      </c>
      <c r="Y21" s="74">
        <f>'Requests - Approvals'!Y64</f>
        <v>0</v>
      </c>
      <c r="Z21" s="74">
        <f>'Requests - Approvals'!Z64</f>
        <v>0</v>
      </c>
      <c r="AA21" s="1">
        <f>'Requests - Approvals'!AA64</f>
        <v>0</v>
      </c>
      <c r="AB21" s="7" t="str">
        <f t="shared" si="1"/>
        <v>0 0.0 (CRN: 0): 0 (0 CH, 0, 0, Cap = 0 Students)</v>
      </c>
    </row>
    <row r="22" spans="1:28">
      <c r="A22" s="1">
        <f>'Requests - Approvals'!A65</f>
        <v>0</v>
      </c>
      <c r="B22" s="1">
        <f>'Requests - Approvals'!B65</f>
        <v>0</v>
      </c>
      <c r="C22" s="1">
        <f>'Requests - Approvals'!C65</f>
        <v>0</v>
      </c>
      <c r="D22" s="1">
        <f t="shared" si="0"/>
        <v>0</v>
      </c>
      <c r="E22" s="74">
        <f>'Requests - Approvals'!D65</f>
        <v>0</v>
      </c>
      <c r="F22" s="74">
        <f>'Requests - Approvals'!E65</f>
        <v>0</v>
      </c>
      <c r="G22" s="74">
        <f>'Requests - Approvals'!F65</f>
        <v>0</v>
      </c>
      <c r="H22" s="74">
        <f>'Requests - Approvals'!G65</f>
        <v>0</v>
      </c>
      <c r="I22" s="74" t="str">
        <f>'Requests - Approvals'!H65</f>
        <v>Department of Biology</v>
      </c>
      <c r="J22" s="74" t="str">
        <f>'Requests - Approvals'!I65</f>
        <v>Fall 2022</v>
      </c>
      <c r="K22" s="74">
        <f>'Requests - Approvals'!J65</f>
        <v>0</v>
      </c>
      <c r="L22" s="74">
        <f>'Requests - Approvals'!K65</f>
        <v>0</v>
      </c>
      <c r="M22" s="74">
        <f>'Requests - Approvals'!L65</f>
        <v>0</v>
      </c>
      <c r="N22" s="74">
        <f>'Requests - Approvals'!M65</f>
        <v>0</v>
      </c>
      <c r="O22" s="74">
        <f>'Requests - Approvals'!N65</f>
        <v>0</v>
      </c>
      <c r="P22" s="74">
        <f>'Requests - Approvals'!O65</f>
        <v>0</v>
      </c>
      <c r="Q22" s="74">
        <f>'Requests - Approvals'!P65</f>
        <v>0</v>
      </c>
      <c r="R22" s="74">
        <f>'Requests - Approvals'!Q65</f>
        <v>0</v>
      </c>
      <c r="S22" s="74">
        <f>'Requests - Approvals'!R65</f>
        <v>0</v>
      </c>
      <c r="T22" s="74">
        <f>'Requests - Approvals'!S65</f>
        <v>0</v>
      </c>
      <c r="U22" s="74">
        <f>'Requests - Approvals'!T65</f>
        <v>0</v>
      </c>
      <c r="V22" s="74">
        <f>'Requests - Approvals'!U65</f>
        <v>0</v>
      </c>
      <c r="W22" s="74">
        <f>'Requests - Approvals'!V65</f>
        <v>0</v>
      </c>
      <c r="X22" s="74">
        <f>'Requests - Approvals'!W65</f>
        <v>0</v>
      </c>
      <c r="Y22" s="74">
        <f>'Requests - Approvals'!Y65</f>
        <v>0</v>
      </c>
      <c r="Z22" s="74">
        <f>'Requests - Approvals'!Z65</f>
        <v>0</v>
      </c>
      <c r="AA22" s="1">
        <f>'Requests - Approvals'!AA65</f>
        <v>0</v>
      </c>
      <c r="AB22" s="7" t="str">
        <f t="shared" si="1"/>
        <v>0 0.0 (CRN: 0): 0 (0 CH, 0, 0, Cap = 0 Students)</v>
      </c>
    </row>
    <row r="23" spans="1:28">
      <c r="A23" s="1">
        <f>'Requests - Approvals'!A66</f>
        <v>0</v>
      </c>
      <c r="B23" s="1">
        <f>'Requests - Approvals'!B66</f>
        <v>0</v>
      </c>
      <c r="C23" s="1">
        <f>'Requests - Approvals'!C66</f>
        <v>0</v>
      </c>
      <c r="D23" s="1">
        <f t="shared" si="0"/>
        <v>0</v>
      </c>
      <c r="E23" s="74">
        <f>'Requests - Approvals'!D66</f>
        <v>0</v>
      </c>
      <c r="F23" s="74">
        <f>'Requests - Approvals'!E66</f>
        <v>0</v>
      </c>
      <c r="G23" s="74">
        <f>'Requests - Approvals'!F66</f>
        <v>0</v>
      </c>
      <c r="H23" s="74">
        <f>'Requests - Approvals'!G66</f>
        <v>0</v>
      </c>
      <c r="I23" s="74" t="str">
        <f>'Requests - Approvals'!H66</f>
        <v>Department of Biology</v>
      </c>
      <c r="J23" s="74" t="str">
        <f>'Requests - Approvals'!I66</f>
        <v>Fall 2022</v>
      </c>
      <c r="K23" s="74">
        <f>'Requests - Approvals'!J66</f>
        <v>0</v>
      </c>
      <c r="L23" s="74">
        <f>'Requests - Approvals'!K66</f>
        <v>0</v>
      </c>
      <c r="M23" s="74">
        <f>'Requests - Approvals'!L66</f>
        <v>0</v>
      </c>
      <c r="N23" s="74">
        <f>'Requests - Approvals'!M66</f>
        <v>0</v>
      </c>
      <c r="O23" s="74">
        <f>'Requests - Approvals'!N66</f>
        <v>0</v>
      </c>
      <c r="P23" s="74">
        <f>'Requests - Approvals'!O66</f>
        <v>0</v>
      </c>
      <c r="Q23" s="74">
        <f>'Requests - Approvals'!P66</f>
        <v>0</v>
      </c>
      <c r="R23" s="74">
        <f>'Requests - Approvals'!Q66</f>
        <v>0</v>
      </c>
      <c r="S23" s="74">
        <f>'Requests - Approvals'!R66</f>
        <v>0</v>
      </c>
      <c r="T23" s="74">
        <f>'Requests - Approvals'!S66</f>
        <v>0</v>
      </c>
      <c r="U23" s="74">
        <f>'Requests - Approvals'!T66</f>
        <v>0</v>
      </c>
      <c r="V23" s="74">
        <f>'Requests - Approvals'!U66</f>
        <v>0</v>
      </c>
      <c r="W23" s="74">
        <f>'Requests - Approvals'!V66</f>
        <v>0</v>
      </c>
      <c r="X23" s="74">
        <f>'Requests - Approvals'!W66</f>
        <v>0</v>
      </c>
      <c r="Y23" s="74">
        <f>'Requests - Approvals'!Y66</f>
        <v>0</v>
      </c>
      <c r="Z23" s="74">
        <f>'Requests - Approvals'!Z66</f>
        <v>0</v>
      </c>
      <c r="AA23" s="1">
        <f>'Requests - Approvals'!AA66</f>
        <v>0</v>
      </c>
      <c r="AB23" s="7" t="str">
        <f t="shared" si="1"/>
        <v>0 0.0 (CRN: 0): 0 (0 CH, 0, 0, Cap = 0 Students)</v>
      </c>
    </row>
    <row r="24" spans="1:28">
      <c r="A24" s="1">
        <f>'Requests - Approvals'!A67</f>
        <v>0</v>
      </c>
      <c r="B24" s="1">
        <f>'Requests - Approvals'!B67</f>
        <v>0</v>
      </c>
      <c r="C24" s="1">
        <f>'Requests - Approvals'!C67</f>
        <v>0</v>
      </c>
      <c r="D24" s="1">
        <f t="shared" si="0"/>
        <v>0</v>
      </c>
      <c r="E24" s="74">
        <f>'Requests - Approvals'!D67</f>
        <v>0</v>
      </c>
      <c r="F24" s="74">
        <f>'Requests - Approvals'!E67</f>
        <v>0</v>
      </c>
      <c r="G24" s="74">
        <f>'Requests - Approvals'!F67</f>
        <v>0</v>
      </c>
      <c r="H24" s="74">
        <f>'Requests - Approvals'!G67</f>
        <v>0</v>
      </c>
      <c r="I24" s="74" t="str">
        <f>'Requests - Approvals'!H67</f>
        <v>Department of Biology</v>
      </c>
      <c r="J24" s="74" t="str">
        <f>'Requests - Approvals'!I67</f>
        <v>Fall 2022</v>
      </c>
      <c r="K24" s="74">
        <f>'Requests - Approvals'!J67</f>
        <v>0</v>
      </c>
      <c r="L24" s="74">
        <f>'Requests - Approvals'!K67</f>
        <v>0</v>
      </c>
      <c r="M24" s="74">
        <f>'Requests - Approvals'!L67</f>
        <v>0</v>
      </c>
      <c r="N24" s="74">
        <f>'Requests - Approvals'!M67</f>
        <v>0</v>
      </c>
      <c r="O24" s="74">
        <f>'Requests - Approvals'!N67</f>
        <v>0</v>
      </c>
      <c r="P24" s="74">
        <f>'Requests - Approvals'!O67</f>
        <v>0</v>
      </c>
      <c r="Q24" s="74">
        <f>'Requests - Approvals'!P67</f>
        <v>0</v>
      </c>
      <c r="R24" s="74">
        <f>'Requests - Approvals'!Q67</f>
        <v>0</v>
      </c>
      <c r="S24" s="74">
        <f>'Requests - Approvals'!R67</f>
        <v>0</v>
      </c>
      <c r="T24" s="74">
        <f>'Requests - Approvals'!S67</f>
        <v>0</v>
      </c>
      <c r="U24" s="74">
        <f>'Requests - Approvals'!T67</f>
        <v>0</v>
      </c>
      <c r="V24" s="74">
        <f>'Requests - Approvals'!U67</f>
        <v>0</v>
      </c>
      <c r="W24" s="74">
        <f>'Requests - Approvals'!V67</f>
        <v>0</v>
      </c>
      <c r="X24" s="74">
        <f>'Requests - Approvals'!W67</f>
        <v>0</v>
      </c>
      <c r="Y24" s="74">
        <f>'Requests - Approvals'!Y67</f>
        <v>0</v>
      </c>
      <c r="Z24" s="74">
        <f>'Requests - Approvals'!Z67</f>
        <v>0</v>
      </c>
      <c r="AA24" s="1">
        <f>'Requests - Approvals'!AA67</f>
        <v>0</v>
      </c>
      <c r="AB24" s="7" t="str">
        <f t="shared" si="1"/>
        <v>0 0.0 (CRN: 0): 0 (0 CH, 0, 0, Cap = 0 Students)</v>
      </c>
    </row>
    <row r="25" spans="1:28">
      <c r="A25" s="1">
        <f>'Requests - Approvals'!A68</f>
        <v>0</v>
      </c>
      <c r="B25" s="1">
        <f>'Requests - Approvals'!B68</f>
        <v>0</v>
      </c>
      <c r="C25" s="1">
        <f>'Requests - Approvals'!C68</f>
        <v>0</v>
      </c>
      <c r="D25" s="1">
        <f t="shared" si="0"/>
        <v>0</v>
      </c>
      <c r="E25" s="74">
        <f>'Requests - Approvals'!D68</f>
        <v>0</v>
      </c>
      <c r="F25" s="74">
        <f>'Requests - Approvals'!E68</f>
        <v>0</v>
      </c>
      <c r="G25" s="74">
        <f>'Requests - Approvals'!F68</f>
        <v>0</v>
      </c>
      <c r="H25" s="74">
        <f>'Requests - Approvals'!G68</f>
        <v>0</v>
      </c>
      <c r="I25" s="74" t="str">
        <f>'Requests - Approvals'!H68</f>
        <v>Department of Biology</v>
      </c>
      <c r="J25" s="74" t="str">
        <f>'Requests - Approvals'!I68</f>
        <v>Fall 2022</v>
      </c>
      <c r="K25" s="74">
        <f>'Requests - Approvals'!J68</f>
        <v>0</v>
      </c>
      <c r="L25" s="74">
        <f>'Requests - Approvals'!K68</f>
        <v>0</v>
      </c>
      <c r="M25" s="74">
        <f>'Requests - Approvals'!L68</f>
        <v>0</v>
      </c>
      <c r="N25" s="74">
        <f>'Requests - Approvals'!M68</f>
        <v>0</v>
      </c>
      <c r="O25" s="74">
        <f>'Requests - Approvals'!N68</f>
        <v>0</v>
      </c>
      <c r="P25" s="74">
        <f>'Requests - Approvals'!O68</f>
        <v>0</v>
      </c>
      <c r="Q25" s="74">
        <f>'Requests - Approvals'!P68</f>
        <v>0</v>
      </c>
      <c r="R25" s="74">
        <f>'Requests - Approvals'!Q68</f>
        <v>0</v>
      </c>
      <c r="S25" s="74">
        <f>'Requests - Approvals'!R68</f>
        <v>0</v>
      </c>
      <c r="T25" s="74">
        <f>'Requests - Approvals'!S68</f>
        <v>0</v>
      </c>
      <c r="U25" s="74">
        <f>'Requests - Approvals'!T68</f>
        <v>0</v>
      </c>
      <c r="V25" s="74">
        <f>'Requests - Approvals'!U68</f>
        <v>0</v>
      </c>
      <c r="W25" s="74">
        <f>'Requests - Approvals'!V68</f>
        <v>0</v>
      </c>
      <c r="X25" s="74">
        <f>'Requests - Approvals'!W68</f>
        <v>0</v>
      </c>
      <c r="Y25" s="74">
        <f>'Requests - Approvals'!Y68</f>
        <v>0</v>
      </c>
      <c r="Z25" s="74">
        <f>'Requests - Approvals'!Z68</f>
        <v>0</v>
      </c>
      <c r="AA25" s="1">
        <f>'Requests - Approvals'!AA68</f>
        <v>0</v>
      </c>
      <c r="AB25" s="7" t="str">
        <f t="shared" si="1"/>
        <v>0 0.0 (CRN: 0): 0 (0 CH, 0, 0, Cap = 0 Students)</v>
      </c>
    </row>
    <row r="26" spans="1:28">
      <c r="A26" s="1">
        <f>'Requests - Approvals'!A69</f>
        <v>0</v>
      </c>
      <c r="B26" s="1">
        <f>'Requests - Approvals'!B69</f>
        <v>0</v>
      </c>
      <c r="C26" s="1">
        <f>'Requests - Approvals'!C69</f>
        <v>0</v>
      </c>
      <c r="D26" s="1">
        <f t="shared" si="0"/>
        <v>0</v>
      </c>
      <c r="E26" s="74">
        <f>'Requests - Approvals'!D69</f>
        <v>0</v>
      </c>
      <c r="F26" s="74">
        <f>'Requests - Approvals'!E69</f>
        <v>0</v>
      </c>
      <c r="G26" s="74">
        <f>'Requests - Approvals'!F69</f>
        <v>0</v>
      </c>
      <c r="H26" s="74">
        <f>'Requests - Approvals'!G69</f>
        <v>0</v>
      </c>
      <c r="I26" s="74" t="str">
        <f>'Requests - Approvals'!H69</f>
        <v>Department of Biology</v>
      </c>
      <c r="J26" s="74" t="str">
        <f>'Requests - Approvals'!I69</f>
        <v>Fall 2022</v>
      </c>
      <c r="K26" s="74">
        <f>'Requests - Approvals'!J69</f>
        <v>0</v>
      </c>
      <c r="L26" s="74">
        <f>'Requests - Approvals'!K69</f>
        <v>0</v>
      </c>
      <c r="M26" s="74">
        <f>'Requests - Approvals'!L69</f>
        <v>0</v>
      </c>
      <c r="N26" s="74">
        <f>'Requests - Approvals'!M69</f>
        <v>0</v>
      </c>
      <c r="O26" s="74">
        <f>'Requests - Approvals'!N69</f>
        <v>0</v>
      </c>
      <c r="P26" s="74">
        <f>'Requests - Approvals'!O69</f>
        <v>0</v>
      </c>
      <c r="Q26" s="74">
        <f>'Requests - Approvals'!P69</f>
        <v>0</v>
      </c>
      <c r="R26" s="74">
        <f>'Requests - Approvals'!Q69</f>
        <v>0</v>
      </c>
      <c r="S26" s="74">
        <f>'Requests - Approvals'!R69</f>
        <v>0</v>
      </c>
      <c r="T26" s="74">
        <f>'Requests - Approvals'!S69</f>
        <v>0</v>
      </c>
      <c r="U26" s="74">
        <f>'Requests - Approvals'!T69</f>
        <v>0</v>
      </c>
      <c r="V26" s="74">
        <f>'Requests - Approvals'!U69</f>
        <v>0</v>
      </c>
      <c r="W26" s="74">
        <f>'Requests - Approvals'!V69</f>
        <v>0</v>
      </c>
      <c r="X26" s="74">
        <f>'Requests - Approvals'!W69</f>
        <v>0</v>
      </c>
      <c r="Y26" s="74">
        <f>'Requests - Approvals'!Y69</f>
        <v>0</v>
      </c>
      <c r="Z26" s="74">
        <f>'Requests - Approvals'!Z69</f>
        <v>0</v>
      </c>
      <c r="AA26" s="1">
        <f>'Requests - Approvals'!AA69</f>
        <v>0</v>
      </c>
      <c r="AB26" s="7" t="str">
        <f t="shared" si="1"/>
        <v>0 0.0 (CRN: 0): 0 (0 CH, 0, 0, Cap = 0 Students)</v>
      </c>
    </row>
    <row r="27" spans="1:28">
      <c r="A27" s="1">
        <f>'Requests - Approvals'!A70</f>
        <v>0</v>
      </c>
      <c r="B27" s="1">
        <f>'Requests - Approvals'!B70</f>
        <v>0</v>
      </c>
      <c r="C27" s="1">
        <f>'Requests - Approvals'!C70</f>
        <v>0</v>
      </c>
      <c r="D27" s="1">
        <f t="shared" si="0"/>
        <v>0</v>
      </c>
      <c r="E27" s="74">
        <f>'Requests - Approvals'!D70</f>
        <v>0</v>
      </c>
      <c r="F27" s="74">
        <f>'Requests - Approvals'!E70</f>
        <v>0</v>
      </c>
      <c r="G27" s="74">
        <f>'Requests - Approvals'!F70</f>
        <v>0</v>
      </c>
      <c r="H27" s="74">
        <f>'Requests - Approvals'!G70</f>
        <v>0</v>
      </c>
      <c r="I27" s="74" t="str">
        <f>'Requests - Approvals'!H70</f>
        <v>Department of Biology</v>
      </c>
      <c r="J27" s="74" t="str">
        <f>'Requests - Approvals'!I70</f>
        <v>Fall 2022</v>
      </c>
      <c r="K27" s="74">
        <f>'Requests - Approvals'!J70</f>
        <v>0</v>
      </c>
      <c r="L27" s="74">
        <f>'Requests - Approvals'!K70</f>
        <v>0</v>
      </c>
      <c r="M27" s="74">
        <f>'Requests - Approvals'!L70</f>
        <v>0</v>
      </c>
      <c r="N27" s="74">
        <f>'Requests - Approvals'!M70</f>
        <v>0</v>
      </c>
      <c r="O27" s="74">
        <f>'Requests - Approvals'!N70</f>
        <v>0</v>
      </c>
      <c r="P27" s="74">
        <f>'Requests - Approvals'!O70</f>
        <v>0</v>
      </c>
      <c r="Q27" s="74">
        <f>'Requests - Approvals'!P70</f>
        <v>0</v>
      </c>
      <c r="R27" s="74">
        <f>'Requests - Approvals'!Q70</f>
        <v>0</v>
      </c>
      <c r="S27" s="74">
        <f>'Requests - Approvals'!R70</f>
        <v>0</v>
      </c>
      <c r="T27" s="74">
        <f>'Requests - Approvals'!S70</f>
        <v>0</v>
      </c>
      <c r="U27" s="74">
        <f>'Requests - Approvals'!T70</f>
        <v>0</v>
      </c>
      <c r="V27" s="74">
        <f>'Requests - Approvals'!U70</f>
        <v>0</v>
      </c>
      <c r="W27" s="74">
        <f>'Requests - Approvals'!V70</f>
        <v>0</v>
      </c>
      <c r="X27" s="74">
        <f>'Requests - Approvals'!W70</f>
        <v>0</v>
      </c>
      <c r="Y27" s="74">
        <f>'Requests - Approvals'!Y70</f>
        <v>0</v>
      </c>
      <c r="Z27" s="74">
        <f>'Requests - Approvals'!Z70</f>
        <v>0</v>
      </c>
      <c r="AA27" s="1">
        <f>'Requests - Approvals'!AA70</f>
        <v>0</v>
      </c>
      <c r="AB27" s="7" t="str">
        <f t="shared" si="1"/>
        <v>0 0.0 (CRN: 0): 0 (0 CH, 0, 0, Cap = 0 Students)</v>
      </c>
    </row>
    <row r="28" spans="1:28">
      <c r="A28" s="1">
        <f>'Requests - Approvals'!A71</f>
        <v>0</v>
      </c>
      <c r="B28" s="1">
        <f>'Requests - Approvals'!B71</f>
        <v>0</v>
      </c>
      <c r="C28" s="1">
        <f>'Requests - Approvals'!C71</f>
        <v>0</v>
      </c>
      <c r="D28" s="1">
        <f t="shared" si="0"/>
        <v>0</v>
      </c>
      <c r="E28" s="74">
        <f>'Requests - Approvals'!D71</f>
        <v>0</v>
      </c>
      <c r="F28" s="74">
        <f>'Requests - Approvals'!E71</f>
        <v>0</v>
      </c>
      <c r="G28" s="74">
        <f>'Requests - Approvals'!F71</f>
        <v>0</v>
      </c>
      <c r="H28" s="74">
        <f>'Requests - Approvals'!G71</f>
        <v>0</v>
      </c>
      <c r="I28" s="74" t="str">
        <f>'Requests - Approvals'!H71</f>
        <v>Department of Biology</v>
      </c>
      <c r="J28" s="74" t="str">
        <f>'Requests - Approvals'!I71</f>
        <v>Fall 2022</v>
      </c>
      <c r="K28" s="74">
        <f>'Requests - Approvals'!J71</f>
        <v>0</v>
      </c>
      <c r="L28" s="74">
        <f>'Requests - Approvals'!K71</f>
        <v>0</v>
      </c>
      <c r="M28" s="74">
        <f>'Requests - Approvals'!L71</f>
        <v>0</v>
      </c>
      <c r="N28" s="74">
        <f>'Requests - Approvals'!M71</f>
        <v>0</v>
      </c>
      <c r="O28" s="74">
        <f>'Requests - Approvals'!N71</f>
        <v>0</v>
      </c>
      <c r="P28" s="74">
        <f>'Requests - Approvals'!O71</f>
        <v>0</v>
      </c>
      <c r="Q28" s="74">
        <f>'Requests - Approvals'!P71</f>
        <v>0</v>
      </c>
      <c r="R28" s="74">
        <f>'Requests - Approvals'!Q71</f>
        <v>0</v>
      </c>
      <c r="S28" s="74">
        <f>'Requests - Approvals'!R71</f>
        <v>0</v>
      </c>
      <c r="T28" s="74">
        <f>'Requests - Approvals'!S71</f>
        <v>0</v>
      </c>
      <c r="U28" s="74">
        <f>'Requests - Approvals'!T71</f>
        <v>0</v>
      </c>
      <c r="V28" s="74">
        <f>'Requests - Approvals'!U71</f>
        <v>0</v>
      </c>
      <c r="W28" s="74">
        <f>'Requests - Approvals'!V71</f>
        <v>0</v>
      </c>
      <c r="X28" s="74">
        <f>'Requests - Approvals'!W71</f>
        <v>0</v>
      </c>
      <c r="Y28" s="74">
        <f>'Requests - Approvals'!Y71</f>
        <v>0</v>
      </c>
      <c r="Z28" s="74">
        <f>'Requests - Approvals'!Z71</f>
        <v>0</v>
      </c>
      <c r="AA28" s="1">
        <f>'Requests - Approvals'!AA71</f>
        <v>0</v>
      </c>
      <c r="AB28" s="7" t="str">
        <f t="shared" si="1"/>
        <v>0 0.0 (CRN: 0): 0 (0 CH, 0, 0, Cap = 0 Students)</v>
      </c>
    </row>
    <row r="29" spans="1:28">
      <c r="A29" s="1">
        <f>'Requests - Approvals'!A72</f>
        <v>0</v>
      </c>
      <c r="B29" s="1">
        <f>'Requests - Approvals'!B72</f>
        <v>0</v>
      </c>
      <c r="C29" s="1">
        <f>'Requests - Approvals'!C72</f>
        <v>0</v>
      </c>
      <c r="D29" s="1">
        <f t="shared" si="0"/>
        <v>0</v>
      </c>
      <c r="E29" s="74">
        <f>'Requests - Approvals'!D72</f>
        <v>0</v>
      </c>
      <c r="F29" s="74">
        <f>'Requests - Approvals'!E72</f>
        <v>0</v>
      </c>
      <c r="G29" s="74">
        <f>'Requests - Approvals'!F72</f>
        <v>0</v>
      </c>
      <c r="H29" s="74">
        <f>'Requests - Approvals'!G72</f>
        <v>0</v>
      </c>
      <c r="I29" s="74" t="str">
        <f>'Requests - Approvals'!H72</f>
        <v>Department of Biology</v>
      </c>
      <c r="J29" s="74" t="str">
        <f>'Requests - Approvals'!I72</f>
        <v>Fall 2022</v>
      </c>
      <c r="K29" s="74">
        <f>'Requests - Approvals'!J72</f>
        <v>0</v>
      </c>
      <c r="L29" s="74">
        <f>'Requests - Approvals'!K72</f>
        <v>0</v>
      </c>
      <c r="M29" s="74">
        <f>'Requests - Approvals'!L72</f>
        <v>0</v>
      </c>
      <c r="N29" s="74">
        <f>'Requests - Approvals'!M72</f>
        <v>0</v>
      </c>
      <c r="O29" s="74">
        <f>'Requests - Approvals'!N72</f>
        <v>0</v>
      </c>
      <c r="P29" s="74">
        <f>'Requests - Approvals'!O72</f>
        <v>0</v>
      </c>
      <c r="Q29" s="74">
        <f>'Requests - Approvals'!P72</f>
        <v>0</v>
      </c>
      <c r="R29" s="74">
        <f>'Requests - Approvals'!Q72</f>
        <v>0</v>
      </c>
      <c r="S29" s="74">
        <f>'Requests - Approvals'!R72</f>
        <v>0</v>
      </c>
      <c r="T29" s="74">
        <f>'Requests - Approvals'!S72</f>
        <v>0</v>
      </c>
      <c r="U29" s="74">
        <f>'Requests - Approvals'!T72</f>
        <v>0</v>
      </c>
      <c r="V29" s="74">
        <f>'Requests - Approvals'!U72</f>
        <v>0</v>
      </c>
      <c r="W29" s="74">
        <f>'Requests - Approvals'!V72</f>
        <v>0</v>
      </c>
      <c r="X29" s="74">
        <f>'Requests - Approvals'!W72</f>
        <v>0</v>
      </c>
      <c r="Y29" s="74">
        <f>'Requests - Approvals'!Y72</f>
        <v>0</v>
      </c>
      <c r="Z29" s="74">
        <f>'Requests - Approvals'!Z72</f>
        <v>0</v>
      </c>
      <c r="AA29" s="1">
        <f>'Requests - Approvals'!AA72</f>
        <v>0</v>
      </c>
      <c r="AB29" s="7" t="str">
        <f t="shared" si="1"/>
        <v>0 0.0 (CRN: 0): 0 (0 CH, 0, 0, Cap = 0 Students)</v>
      </c>
    </row>
    <row r="30" spans="1:28">
      <c r="A30" s="1">
        <f>'Requests - Approvals'!A73</f>
        <v>0</v>
      </c>
      <c r="B30" s="1">
        <f>'Requests - Approvals'!B73</f>
        <v>0</v>
      </c>
      <c r="C30" s="1">
        <f>'Requests - Approvals'!C73</f>
        <v>0</v>
      </c>
      <c r="D30" s="1">
        <f t="shared" si="0"/>
        <v>0</v>
      </c>
      <c r="E30" s="74">
        <f>'Requests - Approvals'!D73</f>
        <v>0</v>
      </c>
      <c r="F30" s="74">
        <f>'Requests - Approvals'!E73</f>
        <v>0</v>
      </c>
      <c r="G30" s="74">
        <f>'Requests - Approvals'!F73</f>
        <v>0</v>
      </c>
      <c r="H30" s="74">
        <f>'Requests - Approvals'!G73</f>
        <v>0</v>
      </c>
      <c r="I30" s="74" t="str">
        <f>'Requests - Approvals'!H73</f>
        <v>Department of Biology</v>
      </c>
      <c r="J30" s="74" t="str">
        <f>'Requests - Approvals'!I73</f>
        <v>Fall 2022</v>
      </c>
      <c r="K30" s="74">
        <f>'Requests - Approvals'!J73</f>
        <v>0</v>
      </c>
      <c r="L30" s="74">
        <f>'Requests - Approvals'!K73</f>
        <v>0</v>
      </c>
      <c r="M30" s="74">
        <f>'Requests - Approvals'!L73</f>
        <v>0</v>
      </c>
      <c r="N30" s="74">
        <f>'Requests - Approvals'!M73</f>
        <v>0</v>
      </c>
      <c r="O30" s="74">
        <f>'Requests - Approvals'!N73</f>
        <v>0</v>
      </c>
      <c r="P30" s="74">
        <f>'Requests - Approvals'!O73</f>
        <v>0</v>
      </c>
      <c r="Q30" s="74">
        <f>'Requests - Approvals'!P73</f>
        <v>0</v>
      </c>
      <c r="R30" s="74">
        <f>'Requests - Approvals'!Q73</f>
        <v>0</v>
      </c>
      <c r="S30" s="74">
        <f>'Requests - Approvals'!R73</f>
        <v>0</v>
      </c>
      <c r="T30" s="74">
        <f>'Requests - Approvals'!S73</f>
        <v>0</v>
      </c>
      <c r="U30" s="74">
        <f>'Requests - Approvals'!T73</f>
        <v>0</v>
      </c>
      <c r="V30" s="74">
        <f>'Requests - Approvals'!U73</f>
        <v>0</v>
      </c>
      <c r="W30" s="74">
        <f>'Requests - Approvals'!V73</f>
        <v>0</v>
      </c>
      <c r="X30" s="74">
        <f>'Requests - Approvals'!W73</f>
        <v>0</v>
      </c>
      <c r="Y30" s="74">
        <f>'Requests - Approvals'!Y73</f>
        <v>0</v>
      </c>
      <c r="Z30" s="74">
        <f>'Requests - Approvals'!Z73</f>
        <v>0</v>
      </c>
      <c r="AA30" s="1">
        <f>'Requests - Approvals'!AA73</f>
        <v>0</v>
      </c>
      <c r="AB30" s="7" t="str">
        <f t="shared" si="1"/>
        <v>0 0.0 (CRN: 0): 0 (0 CH, 0, 0, Cap = 0 Students)</v>
      </c>
    </row>
    <row r="31" spans="1:28">
      <c r="A31" s="1">
        <f>'Requests - Approvals'!A74</f>
        <v>0</v>
      </c>
      <c r="B31" s="1">
        <f>'Requests - Approvals'!B74</f>
        <v>0</v>
      </c>
      <c r="C31" s="1">
        <f>'Requests - Approvals'!C74</f>
        <v>0</v>
      </c>
      <c r="D31" s="1">
        <f t="shared" si="0"/>
        <v>0</v>
      </c>
      <c r="E31" s="74">
        <f>'Requests - Approvals'!D74</f>
        <v>0</v>
      </c>
      <c r="F31" s="74">
        <f>'Requests - Approvals'!E74</f>
        <v>0</v>
      </c>
      <c r="G31" s="74">
        <f>'Requests - Approvals'!F74</f>
        <v>0</v>
      </c>
      <c r="H31" s="74">
        <f>'Requests - Approvals'!G74</f>
        <v>0</v>
      </c>
      <c r="I31" s="74" t="str">
        <f>'Requests - Approvals'!H74</f>
        <v>Department of Biology</v>
      </c>
      <c r="J31" s="74" t="str">
        <f>'Requests - Approvals'!I74</f>
        <v>Fall 2022</v>
      </c>
      <c r="K31" s="74">
        <f>'Requests - Approvals'!J74</f>
        <v>0</v>
      </c>
      <c r="L31" s="74">
        <f>'Requests - Approvals'!K74</f>
        <v>0</v>
      </c>
      <c r="M31" s="74">
        <f>'Requests - Approvals'!L74</f>
        <v>0</v>
      </c>
      <c r="N31" s="74">
        <f>'Requests - Approvals'!M74</f>
        <v>0</v>
      </c>
      <c r="O31" s="74">
        <f>'Requests - Approvals'!N74</f>
        <v>0</v>
      </c>
      <c r="P31" s="74">
        <f>'Requests - Approvals'!O74</f>
        <v>0</v>
      </c>
      <c r="Q31" s="74">
        <f>'Requests - Approvals'!P74</f>
        <v>0</v>
      </c>
      <c r="R31" s="74">
        <f>'Requests - Approvals'!Q74</f>
        <v>0</v>
      </c>
      <c r="S31" s="74">
        <f>'Requests - Approvals'!R74</f>
        <v>0</v>
      </c>
      <c r="T31" s="74">
        <f>'Requests - Approvals'!S74</f>
        <v>0</v>
      </c>
      <c r="U31" s="74">
        <f>'Requests - Approvals'!T74</f>
        <v>0</v>
      </c>
      <c r="V31" s="74">
        <f>'Requests - Approvals'!U74</f>
        <v>0</v>
      </c>
      <c r="W31" s="74">
        <f>'Requests - Approvals'!V74</f>
        <v>0</v>
      </c>
      <c r="X31" s="74">
        <f>'Requests - Approvals'!W74</f>
        <v>0</v>
      </c>
      <c r="Y31" s="74">
        <f>'Requests - Approvals'!Y74</f>
        <v>0</v>
      </c>
      <c r="Z31" s="74">
        <f>'Requests - Approvals'!Z74</f>
        <v>0</v>
      </c>
      <c r="AA31" s="1">
        <f>'Requests - Approvals'!AA74</f>
        <v>0</v>
      </c>
      <c r="AB31" s="7" t="str">
        <f t="shared" si="1"/>
        <v>0 0.0 (CRN: 0): 0 (0 CH, 0, 0, Cap = 0 Students)</v>
      </c>
    </row>
    <row r="32" spans="1:28">
      <c r="A32" s="1">
        <f>'Requests - Approvals'!A75</f>
        <v>0</v>
      </c>
      <c r="B32" s="1">
        <f>'Requests - Approvals'!B75</f>
        <v>0</v>
      </c>
      <c r="C32" s="1">
        <f>'Requests - Approvals'!C75</f>
        <v>0</v>
      </c>
      <c r="D32" s="1">
        <f t="shared" si="0"/>
        <v>0</v>
      </c>
      <c r="E32" s="74">
        <f>'Requests - Approvals'!D75</f>
        <v>0</v>
      </c>
      <c r="F32" s="74">
        <f>'Requests - Approvals'!E75</f>
        <v>0</v>
      </c>
      <c r="G32" s="74">
        <f>'Requests - Approvals'!F75</f>
        <v>0</v>
      </c>
      <c r="H32" s="74">
        <f>'Requests - Approvals'!G75</f>
        <v>0</v>
      </c>
      <c r="I32" s="74" t="str">
        <f>'Requests - Approvals'!H75</f>
        <v>Department of Biology</v>
      </c>
      <c r="J32" s="74" t="str">
        <f>'Requests - Approvals'!I75</f>
        <v>Fall 2022</v>
      </c>
      <c r="K32" s="74">
        <f>'Requests - Approvals'!J75</f>
        <v>0</v>
      </c>
      <c r="L32" s="74">
        <f>'Requests - Approvals'!K75</f>
        <v>0</v>
      </c>
      <c r="M32" s="74">
        <f>'Requests - Approvals'!L75</f>
        <v>0</v>
      </c>
      <c r="N32" s="74">
        <f>'Requests - Approvals'!M75</f>
        <v>0</v>
      </c>
      <c r="O32" s="74">
        <f>'Requests - Approvals'!N75</f>
        <v>0</v>
      </c>
      <c r="P32" s="74">
        <f>'Requests - Approvals'!O75</f>
        <v>0</v>
      </c>
      <c r="Q32" s="74">
        <f>'Requests - Approvals'!P75</f>
        <v>0</v>
      </c>
      <c r="R32" s="74">
        <f>'Requests - Approvals'!Q75</f>
        <v>0</v>
      </c>
      <c r="S32" s="74">
        <f>'Requests - Approvals'!R75</f>
        <v>0</v>
      </c>
      <c r="T32" s="74">
        <f>'Requests - Approvals'!S75</f>
        <v>0</v>
      </c>
      <c r="U32" s="74">
        <f>'Requests - Approvals'!T75</f>
        <v>0</v>
      </c>
      <c r="V32" s="74">
        <f>'Requests - Approvals'!U75</f>
        <v>0</v>
      </c>
      <c r="W32" s="74">
        <f>'Requests - Approvals'!V75</f>
        <v>0</v>
      </c>
      <c r="X32" s="74">
        <f>'Requests - Approvals'!W75</f>
        <v>0</v>
      </c>
      <c r="Y32" s="74">
        <f>'Requests - Approvals'!Y75</f>
        <v>0</v>
      </c>
      <c r="Z32" s="74">
        <f>'Requests - Approvals'!Z75</f>
        <v>0</v>
      </c>
      <c r="AA32" s="1">
        <f>'Requests - Approvals'!AA75</f>
        <v>0</v>
      </c>
      <c r="AB32" s="7" t="str">
        <f t="shared" si="1"/>
        <v>0 0.0 (CRN: 0): 0 (0 CH, 0, 0, Cap = 0 Students)</v>
      </c>
    </row>
    <row r="33" spans="1:28">
      <c r="A33" s="1">
        <f>'Requests - Approvals'!A76</f>
        <v>0</v>
      </c>
      <c r="B33" s="1">
        <f>'Requests - Approvals'!B76</f>
        <v>0</v>
      </c>
      <c r="C33" s="1">
        <f>'Requests - Approvals'!C76</f>
        <v>0</v>
      </c>
      <c r="D33" s="1">
        <f t="shared" ref="D33:D64" si="2">C34</f>
        <v>0</v>
      </c>
      <c r="E33" s="74">
        <f>'Requests - Approvals'!D76</f>
        <v>0</v>
      </c>
      <c r="F33" s="74">
        <f>'Requests - Approvals'!E76</f>
        <v>0</v>
      </c>
      <c r="G33" s="74">
        <f>'Requests - Approvals'!F76</f>
        <v>0</v>
      </c>
      <c r="H33" s="74">
        <f>'Requests - Approvals'!G76</f>
        <v>0</v>
      </c>
      <c r="I33" s="74" t="str">
        <f>'Requests - Approvals'!H76</f>
        <v>Department of Biology</v>
      </c>
      <c r="J33" s="74" t="str">
        <f>'Requests - Approvals'!I76</f>
        <v>Fall 2022</v>
      </c>
      <c r="K33" s="74">
        <f>'Requests - Approvals'!J76</f>
        <v>0</v>
      </c>
      <c r="L33" s="74">
        <f>'Requests - Approvals'!K76</f>
        <v>0</v>
      </c>
      <c r="M33" s="74">
        <f>'Requests - Approvals'!L76</f>
        <v>0</v>
      </c>
      <c r="N33" s="74">
        <f>'Requests - Approvals'!M76</f>
        <v>0</v>
      </c>
      <c r="O33" s="74">
        <f>'Requests - Approvals'!N76</f>
        <v>0</v>
      </c>
      <c r="P33" s="74">
        <f>'Requests - Approvals'!O76</f>
        <v>0</v>
      </c>
      <c r="Q33" s="74">
        <f>'Requests - Approvals'!P76</f>
        <v>0</v>
      </c>
      <c r="R33" s="74">
        <f>'Requests - Approvals'!Q76</f>
        <v>0</v>
      </c>
      <c r="S33" s="74">
        <f>'Requests - Approvals'!R76</f>
        <v>0</v>
      </c>
      <c r="T33" s="74">
        <f>'Requests - Approvals'!S76</f>
        <v>0</v>
      </c>
      <c r="U33" s="74">
        <f>'Requests - Approvals'!T76</f>
        <v>0</v>
      </c>
      <c r="V33" s="74">
        <f>'Requests - Approvals'!U76</f>
        <v>0</v>
      </c>
      <c r="W33" s="74">
        <f>'Requests - Approvals'!V76</f>
        <v>0</v>
      </c>
      <c r="X33" s="74">
        <f>'Requests - Approvals'!W76</f>
        <v>0</v>
      </c>
      <c r="Y33" s="74">
        <f>'Requests - Approvals'!Y76</f>
        <v>0</v>
      </c>
      <c r="Z33" s="74">
        <f>'Requests - Approvals'!Z76</f>
        <v>0</v>
      </c>
      <c r="AA33" s="1">
        <f>'Requests - Approvals'!AA76</f>
        <v>0</v>
      </c>
      <c r="AB33" s="7" t="str">
        <f t="shared" si="1"/>
        <v>0 0.0 (CRN: 0): 0 (0 CH, 0, 0, Cap = 0 Students)</v>
      </c>
    </row>
    <row r="34" spans="1:28">
      <c r="A34" s="1">
        <f>'Requests - Approvals'!A77</f>
        <v>0</v>
      </c>
      <c r="B34" s="1">
        <f>'Requests - Approvals'!B77</f>
        <v>0</v>
      </c>
      <c r="C34" s="1">
        <f>'Requests - Approvals'!C77</f>
        <v>0</v>
      </c>
      <c r="D34" s="1">
        <f t="shared" si="2"/>
        <v>0</v>
      </c>
      <c r="E34" s="74">
        <f>'Requests - Approvals'!D77</f>
        <v>0</v>
      </c>
      <c r="F34" s="74">
        <f>'Requests - Approvals'!E77</f>
        <v>0</v>
      </c>
      <c r="G34" s="74">
        <f>'Requests - Approvals'!F77</f>
        <v>0</v>
      </c>
      <c r="H34" s="74">
        <f>'Requests - Approvals'!G77</f>
        <v>0</v>
      </c>
      <c r="I34" s="74" t="str">
        <f>'Requests - Approvals'!H77</f>
        <v>Department of Biology</v>
      </c>
      <c r="J34" s="74" t="str">
        <f>'Requests - Approvals'!I77</f>
        <v>Fall 2022</v>
      </c>
      <c r="K34" s="74">
        <f>'Requests - Approvals'!J77</f>
        <v>0</v>
      </c>
      <c r="L34" s="74">
        <f>'Requests - Approvals'!K77</f>
        <v>0</v>
      </c>
      <c r="M34" s="74">
        <f>'Requests - Approvals'!L77</f>
        <v>0</v>
      </c>
      <c r="N34" s="74">
        <f>'Requests - Approvals'!M77</f>
        <v>0</v>
      </c>
      <c r="O34" s="74">
        <f>'Requests - Approvals'!N77</f>
        <v>0</v>
      </c>
      <c r="P34" s="74">
        <f>'Requests - Approvals'!O77</f>
        <v>0</v>
      </c>
      <c r="Q34" s="74">
        <f>'Requests - Approvals'!P77</f>
        <v>0</v>
      </c>
      <c r="R34" s="74">
        <f>'Requests - Approvals'!Q77</f>
        <v>0</v>
      </c>
      <c r="S34" s="74">
        <f>'Requests - Approvals'!R77</f>
        <v>0</v>
      </c>
      <c r="T34" s="74">
        <f>'Requests - Approvals'!S77</f>
        <v>0</v>
      </c>
      <c r="U34" s="74">
        <f>'Requests - Approvals'!T77</f>
        <v>0</v>
      </c>
      <c r="V34" s="74">
        <f>'Requests - Approvals'!U77</f>
        <v>0</v>
      </c>
      <c r="W34" s="74">
        <f>'Requests - Approvals'!V77</f>
        <v>0</v>
      </c>
      <c r="X34" s="74">
        <f>'Requests - Approvals'!W77</f>
        <v>0</v>
      </c>
      <c r="Y34" s="74">
        <f>'Requests - Approvals'!Y77</f>
        <v>0</v>
      </c>
      <c r="Z34" s="74">
        <f>'Requests - Approvals'!Z77</f>
        <v>0</v>
      </c>
      <c r="AA34" s="1">
        <f>'Requests - Approvals'!AA77</f>
        <v>0</v>
      </c>
      <c r="AB34" s="7" t="str">
        <f t="shared" si="1"/>
        <v>0 0.0 (CRN: 0): 0 (0 CH, 0, 0, Cap = 0 Students)</v>
      </c>
    </row>
    <row r="35" spans="1:28">
      <c r="A35" s="1">
        <f>'Requests - Approvals'!A78</f>
        <v>0</v>
      </c>
      <c r="B35" s="1">
        <f>'Requests - Approvals'!B78</f>
        <v>0</v>
      </c>
      <c r="C35" s="1">
        <f>'Requests - Approvals'!C78</f>
        <v>0</v>
      </c>
      <c r="D35" s="1">
        <f t="shared" si="2"/>
        <v>0</v>
      </c>
      <c r="E35" s="74">
        <f>'Requests - Approvals'!D78</f>
        <v>0</v>
      </c>
      <c r="F35" s="74">
        <f>'Requests - Approvals'!E78</f>
        <v>0</v>
      </c>
      <c r="G35" s="74">
        <f>'Requests - Approvals'!F78</f>
        <v>0</v>
      </c>
      <c r="H35" s="74">
        <f>'Requests - Approvals'!G78</f>
        <v>0</v>
      </c>
      <c r="I35" s="74" t="str">
        <f>'Requests - Approvals'!H78</f>
        <v>Department of Biology</v>
      </c>
      <c r="J35" s="74" t="str">
        <f>'Requests - Approvals'!I78</f>
        <v>Fall 2022</v>
      </c>
      <c r="K35" s="74">
        <f>'Requests - Approvals'!J78</f>
        <v>0</v>
      </c>
      <c r="L35" s="74">
        <f>'Requests - Approvals'!K78</f>
        <v>0</v>
      </c>
      <c r="M35" s="74">
        <f>'Requests - Approvals'!L78</f>
        <v>0</v>
      </c>
      <c r="N35" s="74">
        <f>'Requests - Approvals'!M78</f>
        <v>0</v>
      </c>
      <c r="O35" s="74">
        <f>'Requests - Approvals'!N78</f>
        <v>0</v>
      </c>
      <c r="P35" s="74">
        <f>'Requests - Approvals'!O78</f>
        <v>0</v>
      </c>
      <c r="Q35" s="74">
        <f>'Requests - Approvals'!P78</f>
        <v>0</v>
      </c>
      <c r="R35" s="74">
        <f>'Requests - Approvals'!Q78</f>
        <v>0</v>
      </c>
      <c r="S35" s="74">
        <f>'Requests - Approvals'!R78</f>
        <v>0</v>
      </c>
      <c r="T35" s="74">
        <f>'Requests - Approvals'!S78</f>
        <v>0</v>
      </c>
      <c r="U35" s="74">
        <f>'Requests - Approvals'!T78</f>
        <v>0</v>
      </c>
      <c r="V35" s="74">
        <f>'Requests - Approvals'!U78</f>
        <v>0</v>
      </c>
      <c r="W35" s="74">
        <f>'Requests - Approvals'!V78</f>
        <v>0</v>
      </c>
      <c r="X35" s="74">
        <f>'Requests - Approvals'!W78</f>
        <v>0</v>
      </c>
      <c r="Y35" s="74">
        <f>'Requests - Approvals'!Y78</f>
        <v>0</v>
      </c>
      <c r="Z35" s="74">
        <f>'Requests - Approvals'!Z78</f>
        <v>0</v>
      </c>
      <c r="AA35" s="1">
        <f>'Requests - Approvals'!AA78</f>
        <v>0</v>
      </c>
      <c r="AB35" s="7" t="str">
        <f t="shared" si="1"/>
        <v>0 0.0 (CRN: 0): 0 (0 CH, 0, 0, Cap = 0 Students)</v>
      </c>
    </row>
    <row r="36" spans="1:28">
      <c r="A36" s="1">
        <f>'Requests - Approvals'!A79</f>
        <v>0</v>
      </c>
      <c r="B36" s="1">
        <f>'Requests - Approvals'!B79</f>
        <v>0</v>
      </c>
      <c r="C36" s="1">
        <f>'Requests - Approvals'!C79</f>
        <v>0</v>
      </c>
      <c r="D36" s="1">
        <f t="shared" si="2"/>
        <v>0</v>
      </c>
      <c r="E36" s="74">
        <f>'Requests - Approvals'!D79</f>
        <v>0</v>
      </c>
      <c r="F36" s="74">
        <f>'Requests - Approvals'!E79</f>
        <v>0</v>
      </c>
      <c r="G36" s="74">
        <f>'Requests - Approvals'!F79</f>
        <v>0</v>
      </c>
      <c r="H36" s="74">
        <f>'Requests - Approvals'!G79</f>
        <v>0</v>
      </c>
      <c r="I36" s="74" t="str">
        <f>'Requests - Approvals'!H79</f>
        <v>Department of Biology</v>
      </c>
      <c r="J36" s="74" t="str">
        <f>'Requests - Approvals'!I79</f>
        <v>Fall 2022</v>
      </c>
      <c r="K36" s="74">
        <f>'Requests - Approvals'!J79</f>
        <v>0</v>
      </c>
      <c r="L36" s="74">
        <f>'Requests - Approvals'!K79</f>
        <v>0</v>
      </c>
      <c r="M36" s="74">
        <f>'Requests - Approvals'!L79</f>
        <v>0</v>
      </c>
      <c r="N36" s="74">
        <f>'Requests - Approvals'!M79</f>
        <v>0</v>
      </c>
      <c r="O36" s="74">
        <f>'Requests - Approvals'!N79</f>
        <v>0</v>
      </c>
      <c r="P36" s="74">
        <f>'Requests - Approvals'!O79</f>
        <v>0</v>
      </c>
      <c r="Q36" s="74">
        <f>'Requests - Approvals'!P79</f>
        <v>0</v>
      </c>
      <c r="R36" s="74">
        <f>'Requests - Approvals'!Q79</f>
        <v>0</v>
      </c>
      <c r="S36" s="74">
        <f>'Requests - Approvals'!R79</f>
        <v>0</v>
      </c>
      <c r="T36" s="74">
        <f>'Requests - Approvals'!S79</f>
        <v>0</v>
      </c>
      <c r="U36" s="74">
        <f>'Requests - Approvals'!T79</f>
        <v>0</v>
      </c>
      <c r="V36" s="74">
        <f>'Requests - Approvals'!U79</f>
        <v>0</v>
      </c>
      <c r="W36" s="74">
        <f>'Requests - Approvals'!V79</f>
        <v>0</v>
      </c>
      <c r="X36" s="74">
        <f>'Requests - Approvals'!W79</f>
        <v>0</v>
      </c>
      <c r="Y36" s="74">
        <f>'Requests - Approvals'!Y79</f>
        <v>0</v>
      </c>
      <c r="Z36" s="74">
        <f>'Requests - Approvals'!Z79</f>
        <v>0</v>
      </c>
      <c r="AA36" s="1">
        <f>'Requests - Approvals'!AA79</f>
        <v>0</v>
      </c>
      <c r="AB36" s="7" t="str">
        <f t="shared" si="1"/>
        <v>0 0.0 (CRN: 0): 0 (0 CH, 0, 0, Cap = 0 Students)</v>
      </c>
    </row>
    <row r="37" spans="1:28">
      <c r="A37" s="1">
        <f>'Requests - Approvals'!A80</f>
        <v>0</v>
      </c>
      <c r="B37" s="1">
        <f>'Requests - Approvals'!B80</f>
        <v>0</v>
      </c>
      <c r="C37" s="1">
        <f>'Requests - Approvals'!C80</f>
        <v>0</v>
      </c>
      <c r="D37" s="1">
        <f t="shared" si="2"/>
        <v>0</v>
      </c>
      <c r="E37" s="74">
        <f>'Requests - Approvals'!D80</f>
        <v>0</v>
      </c>
      <c r="F37" s="74">
        <f>'Requests - Approvals'!E80</f>
        <v>0</v>
      </c>
      <c r="G37" s="74">
        <f>'Requests - Approvals'!F80</f>
        <v>0</v>
      </c>
      <c r="H37" s="74">
        <f>'Requests - Approvals'!G80</f>
        <v>0</v>
      </c>
      <c r="I37" s="74" t="str">
        <f>'Requests - Approvals'!H80</f>
        <v>Department of Biology</v>
      </c>
      <c r="J37" s="74" t="str">
        <f>'Requests - Approvals'!I80</f>
        <v>Fall 2022</v>
      </c>
      <c r="K37" s="74">
        <f>'Requests - Approvals'!J80</f>
        <v>0</v>
      </c>
      <c r="L37" s="74">
        <f>'Requests - Approvals'!K80</f>
        <v>0</v>
      </c>
      <c r="M37" s="74">
        <f>'Requests - Approvals'!L80</f>
        <v>0</v>
      </c>
      <c r="N37" s="74">
        <f>'Requests - Approvals'!M80</f>
        <v>0</v>
      </c>
      <c r="O37" s="74">
        <f>'Requests - Approvals'!N80</f>
        <v>0</v>
      </c>
      <c r="P37" s="74">
        <f>'Requests - Approvals'!O80</f>
        <v>0</v>
      </c>
      <c r="Q37" s="74">
        <f>'Requests - Approvals'!P80</f>
        <v>0</v>
      </c>
      <c r="R37" s="74">
        <f>'Requests - Approvals'!Q80</f>
        <v>0</v>
      </c>
      <c r="S37" s="74">
        <f>'Requests - Approvals'!R80</f>
        <v>0</v>
      </c>
      <c r="T37" s="74">
        <f>'Requests - Approvals'!S80</f>
        <v>0</v>
      </c>
      <c r="U37" s="74">
        <f>'Requests - Approvals'!T80</f>
        <v>0</v>
      </c>
      <c r="V37" s="74">
        <f>'Requests - Approvals'!U80</f>
        <v>0</v>
      </c>
      <c r="W37" s="74">
        <f>'Requests - Approvals'!V80</f>
        <v>0</v>
      </c>
      <c r="X37" s="74">
        <f>'Requests - Approvals'!W80</f>
        <v>0</v>
      </c>
      <c r="Y37" s="74">
        <f>'Requests - Approvals'!Y80</f>
        <v>0</v>
      </c>
      <c r="Z37" s="74">
        <f>'Requests - Approvals'!Z80</f>
        <v>0</v>
      </c>
      <c r="AA37" s="1">
        <f>'Requests - Approvals'!AA80</f>
        <v>0</v>
      </c>
      <c r="AB37" s="7" t="str">
        <f t="shared" si="1"/>
        <v>0 0.0 (CRN: 0): 0 (0 CH, 0, 0, Cap = 0 Students)</v>
      </c>
    </row>
    <row r="38" spans="1:28">
      <c r="A38" s="1">
        <f>'Requests - Approvals'!A81</f>
        <v>0</v>
      </c>
      <c r="B38" s="1">
        <f>'Requests - Approvals'!B81</f>
        <v>0</v>
      </c>
      <c r="C38" s="1">
        <f>'Requests - Approvals'!C81</f>
        <v>0</v>
      </c>
      <c r="D38" s="1">
        <f t="shared" si="2"/>
        <v>0</v>
      </c>
      <c r="E38" s="74">
        <f>'Requests - Approvals'!D81</f>
        <v>0</v>
      </c>
      <c r="F38" s="74">
        <f>'Requests - Approvals'!E81</f>
        <v>0</v>
      </c>
      <c r="G38" s="74">
        <f>'Requests - Approvals'!F81</f>
        <v>0</v>
      </c>
      <c r="H38" s="74">
        <f>'Requests - Approvals'!G81</f>
        <v>0</v>
      </c>
      <c r="I38" s="74" t="str">
        <f>'Requests - Approvals'!H81</f>
        <v>Department of Biology</v>
      </c>
      <c r="J38" s="74" t="str">
        <f>'Requests - Approvals'!I81</f>
        <v>Fall 2022</v>
      </c>
      <c r="K38" s="74">
        <f>'Requests - Approvals'!J81</f>
        <v>0</v>
      </c>
      <c r="L38" s="74">
        <f>'Requests - Approvals'!K81</f>
        <v>0</v>
      </c>
      <c r="M38" s="74">
        <f>'Requests - Approvals'!L81</f>
        <v>0</v>
      </c>
      <c r="N38" s="74">
        <f>'Requests - Approvals'!M81</f>
        <v>0</v>
      </c>
      <c r="O38" s="74">
        <f>'Requests - Approvals'!N81</f>
        <v>0</v>
      </c>
      <c r="P38" s="74">
        <f>'Requests - Approvals'!O81</f>
        <v>0</v>
      </c>
      <c r="Q38" s="74">
        <f>'Requests - Approvals'!P81</f>
        <v>0</v>
      </c>
      <c r="R38" s="74">
        <f>'Requests - Approvals'!Q81</f>
        <v>0</v>
      </c>
      <c r="S38" s="74">
        <f>'Requests - Approvals'!R81</f>
        <v>0</v>
      </c>
      <c r="T38" s="74">
        <f>'Requests - Approvals'!S81</f>
        <v>0</v>
      </c>
      <c r="U38" s="74">
        <f>'Requests - Approvals'!T81</f>
        <v>0</v>
      </c>
      <c r="V38" s="74">
        <f>'Requests - Approvals'!U81</f>
        <v>0</v>
      </c>
      <c r="W38" s="74">
        <f>'Requests - Approvals'!V81</f>
        <v>0</v>
      </c>
      <c r="X38" s="74">
        <f>'Requests - Approvals'!W81</f>
        <v>0</v>
      </c>
      <c r="Y38" s="74">
        <f>'Requests - Approvals'!Y81</f>
        <v>0</v>
      </c>
      <c r="Z38" s="74">
        <f>'Requests - Approvals'!Z81</f>
        <v>0</v>
      </c>
      <c r="AA38" s="1">
        <f>'Requests - Approvals'!AA81</f>
        <v>0</v>
      </c>
      <c r="AB38" s="7" t="str">
        <f t="shared" si="1"/>
        <v>0 0.0 (CRN: 0): 0 (0 CH, 0, 0, Cap = 0 Students)</v>
      </c>
    </row>
    <row r="39" spans="1:28">
      <c r="A39" s="1">
        <f>'Requests - Approvals'!A82</f>
        <v>0</v>
      </c>
      <c r="B39" s="1">
        <f>'Requests - Approvals'!B82</f>
        <v>0</v>
      </c>
      <c r="C39" s="1">
        <f>'Requests - Approvals'!C82</f>
        <v>0</v>
      </c>
      <c r="D39" s="1">
        <f t="shared" si="2"/>
        <v>0</v>
      </c>
      <c r="E39" s="74">
        <f>'Requests - Approvals'!D82</f>
        <v>0</v>
      </c>
      <c r="F39" s="74">
        <f>'Requests - Approvals'!E82</f>
        <v>0</v>
      </c>
      <c r="G39" s="74">
        <f>'Requests - Approvals'!F82</f>
        <v>0</v>
      </c>
      <c r="H39" s="74">
        <f>'Requests - Approvals'!G82</f>
        <v>0</v>
      </c>
      <c r="I39" s="74" t="str">
        <f>'Requests - Approvals'!H82</f>
        <v>Department of Biology</v>
      </c>
      <c r="J39" s="74" t="str">
        <f>'Requests - Approvals'!I82</f>
        <v>Fall 2022</v>
      </c>
      <c r="K39" s="74">
        <f>'Requests - Approvals'!J82</f>
        <v>0</v>
      </c>
      <c r="L39" s="74">
        <f>'Requests - Approvals'!K82</f>
        <v>0</v>
      </c>
      <c r="M39" s="74">
        <f>'Requests - Approvals'!L82</f>
        <v>0</v>
      </c>
      <c r="N39" s="74">
        <f>'Requests - Approvals'!M82</f>
        <v>0</v>
      </c>
      <c r="O39" s="74">
        <f>'Requests - Approvals'!N82</f>
        <v>0</v>
      </c>
      <c r="P39" s="74">
        <f>'Requests - Approvals'!O82</f>
        <v>0</v>
      </c>
      <c r="Q39" s="74">
        <f>'Requests - Approvals'!P82</f>
        <v>0</v>
      </c>
      <c r="R39" s="74">
        <f>'Requests - Approvals'!Q82</f>
        <v>0</v>
      </c>
      <c r="S39" s="74">
        <f>'Requests - Approvals'!R82</f>
        <v>0</v>
      </c>
      <c r="T39" s="74">
        <f>'Requests - Approvals'!S82</f>
        <v>0</v>
      </c>
      <c r="U39" s="74">
        <f>'Requests - Approvals'!T82</f>
        <v>0</v>
      </c>
      <c r="V39" s="74">
        <f>'Requests - Approvals'!U82</f>
        <v>0</v>
      </c>
      <c r="W39" s="74">
        <f>'Requests - Approvals'!V82</f>
        <v>0</v>
      </c>
      <c r="X39" s="74">
        <f>'Requests - Approvals'!W82</f>
        <v>0</v>
      </c>
      <c r="Y39" s="74">
        <f>'Requests - Approvals'!Y82</f>
        <v>0</v>
      </c>
      <c r="Z39" s="74">
        <f>'Requests - Approvals'!Z82</f>
        <v>0</v>
      </c>
      <c r="AA39" s="1">
        <f>'Requests - Approvals'!AA82</f>
        <v>0</v>
      </c>
      <c r="AB39" s="7" t="str">
        <f t="shared" si="1"/>
        <v>0 0.0 (CRN: 0): 0 (0 CH, 0, 0, Cap = 0 Students)</v>
      </c>
    </row>
    <row r="40" spans="1:28">
      <c r="A40" s="1">
        <f>'Requests - Approvals'!A83</f>
        <v>0</v>
      </c>
      <c r="B40" s="1">
        <f>'Requests - Approvals'!B83</f>
        <v>0</v>
      </c>
      <c r="C40" s="1">
        <f>'Requests - Approvals'!C83</f>
        <v>0</v>
      </c>
      <c r="D40" s="1">
        <f t="shared" si="2"/>
        <v>0</v>
      </c>
      <c r="E40" s="74">
        <f>'Requests - Approvals'!D83</f>
        <v>0</v>
      </c>
      <c r="F40" s="74">
        <f>'Requests - Approvals'!E83</f>
        <v>0</v>
      </c>
      <c r="G40" s="74">
        <f>'Requests - Approvals'!F83</f>
        <v>0</v>
      </c>
      <c r="H40" s="74">
        <f>'Requests - Approvals'!G83</f>
        <v>0</v>
      </c>
      <c r="I40" s="74" t="str">
        <f>'Requests - Approvals'!H83</f>
        <v>Department of Biology</v>
      </c>
      <c r="J40" s="74" t="str">
        <f>'Requests - Approvals'!I83</f>
        <v>Fall 2022</v>
      </c>
      <c r="K40" s="74">
        <f>'Requests - Approvals'!J83</f>
        <v>0</v>
      </c>
      <c r="L40" s="74">
        <f>'Requests - Approvals'!K83</f>
        <v>0</v>
      </c>
      <c r="M40" s="74">
        <f>'Requests - Approvals'!L83</f>
        <v>0</v>
      </c>
      <c r="N40" s="74">
        <f>'Requests - Approvals'!M83</f>
        <v>0</v>
      </c>
      <c r="O40" s="74">
        <f>'Requests - Approvals'!N83</f>
        <v>0</v>
      </c>
      <c r="P40" s="74">
        <f>'Requests - Approvals'!O83</f>
        <v>0</v>
      </c>
      <c r="Q40" s="74">
        <f>'Requests - Approvals'!P83</f>
        <v>0</v>
      </c>
      <c r="R40" s="74">
        <f>'Requests - Approvals'!Q83</f>
        <v>0</v>
      </c>
      <c r="S40" s="74">
        <f>'Requests - Approvals'!R83</f>
        <v>0</v>
      </c>
      <c r="T40" s="74">
        <f>'Requests - Approvals'!S83</f>
        <v>0</v>
      </c>
      <c r="U40" s="74">
        <f>'Requests - Approvals'!T83</f>
        <v>0</v>
      </c>
      <c r="V40" s="74">
        <f>'Requests - Approvals'!U83</f>
        <v>0</v>
      </c>
      <c r="W40" s="74">
        <f>'Requests - Approvals'!V83</f>
        <v>0</v>
      </c>
      <c r="X40" s="74">
        <f>'Requests - Approvals'!W83</f>
        <v>0</v>
      </c>
      <c r="Y40" s="74">
        <f>'Requests - Approvals'!Y83</f>
        <v>0</v>
      </c>
      <c r="Z40" s="74">
        <f>'Requests - Approvals'!Z83</f>
        <v>0</v>
      </c>
      <c r="AA40" s="1">
        <f>'Requests - Approvals'!AA83</f>
        <v>0</v>
      </c>
      <c r="AB40" s="7" t="str">
        <f t="shared" si="1"/>
        <v>0 0.0 (CRN: 0): 0 (0 CH, 0, 0, Cap = 0 Students)</v>
      </c>
    </row>
    <row r="41" spans="1:28">
      <c r="A41" s="1">
        <f>'Requests - Approvals'!A84</f>
        <v>0</v>
      </c>
      <c r="B41" s="1">
        <f>'Requests - Approvals'!B84</f>
        <v>0</v>
      </c>
      <c r="C41" s="1">
        <f>'Requests - Approvals'!C84</f>
        <v>0</v>
      </c>
      <c r="D41" s="1">
        <f t="shared" si="2"/>
        <v>0</v>
      </c>
      <c r="E41" s="74">
        <f>'Requests - Approvals'!D84</f>
        <v>0</v>
      </c>
      <c r="F41" s="74">
        <f>'Requests - Approvals'!E84</f>
        <v>0</v>
      </c>
      <c r="G41" s="74">
        <f>'Requests - Approvals'!F84</f>
        <v>0</v>
      </c>
      <c r="H41" s="74">
        <f>'Requests - Approvals'!G84</f>
        <v>0</v>
      </c>
      <c r="I41" s="74" t="str">
        <f>'Requests - Approvals'!H84</f>
        <v>Department of Biology</v>
      </c>
      <c r="J41" s="74" t="str">
        <f>'Requests - Approvals'!I84</f>
        <v>Fall 2022</v>
      </c>
      <c r="K41" s="74">
        <f>'Requests - Approvals'!J84</f>
        <v>0</v>
      </c>
      <c r="L41" s="74">
        <f>'Requests - Approvals'!K84</f>
        <v>0</v>
      </c>
      <c r="M41" s="74">
        <f>'Requests - Approvals'!L84</f>
        <v>0</v>
      </c>
      <c r="N41" s="74">
        <f>'Requests - Approvals'!M84</f>
        <v>0</v>
      </c>
      <c r="O41" s="74">
        <f>'Requests - Approvals'!N84</f>
        <v>0</v>
      </c>
      <c r="P41" s="74">
        <f>'Requests - Approvals'!O84</f>
        <v>0</v>
      </c>
      <c r="Q41" s="74">
        <f>'Requests - Approvals'!P84</f>
        <v>0</v>
      </c>
      <c r="R41" s="74">
        <f>'Requests - Approvals'!Q84</f>
        <v>0</v>
      </c>
      <c r="S41" s="74">
        <f>'Requests - Approvals'!R84</f>
        <v>0</v>
      </c>
      <c r="T41" s="74">
        <f>'Requests - Approvals'!S84</f>
        <v>0</v>
      </c>
      <c r="U41" s="74">
        <f>'Requests - Approvals'!T84</f>
        <v>0</v>
      </c>
      <c r="V41" s="74">
        <f>'Requests - Approvals'!U84</f>
        <v>0</v>
      </c>
      <c r="W41" s="74">
        <f>'Requests - Approvals'!V84</f>
        <v>0</v>
      </c>
      <c r="X41" s="74">
        <f>'Requests - Approvals'!W84</f>
        <v>0</v>
      </c>
      <c r="Y41" s="74">
        <f>'Requests - Approvals'!Y84</f>
        <v>0</v>
      </c>
      <c r="Z41" s="74">
        <f>'Requests - Approvals'!Z84</f>
        <v>0</v>
      </c>
      <c r="AA41" s="1">
        <f>'Requests - Approvals'!AA84</f>
        <v>0</v>
      </c>
      <c r="AB41" s="7" t="str">
        <f t="shared" si="1"/>
        <v>0 0.0 (CRN: 0): 0 (0 CH, 0, 0, Cap = 0 Students)</v>
      </c>
    </row>
    <row r="42" spans="1:28">
      <c r="A42" s="1">
        <f>'Requests - Approvals'!A85</f>
        <v>0</v>
      </c>
      <c r="B42" s="1">
        <f>'Requests - Approvals'!B85</f>
        <v>0</v>
      </c>
      <c r="C42" s="1">
        <f>'Requests - Approvals'!C85</f>
        <v>0</v>
      </c>
      <c r="D42" s="1">
        <f t="shared" si="2"/>
        <v>0</v>
      </c>
      <c r="E42" s="74">
        <f>'Requests - Approvals'!D85</f>
        <v>0</v>
      </c>
      <c r="F42" s="74">
        <f>'Requests - Approvals'!E85</f>
        <v>0</v>
      </c>
      <c r="G42" s="74">
        <f>'Requests - Approvals'!F85</f>
        <v>0</v>
      </c>
      <c r="H42" s="74">
        <f>'Requests - Approvals'!G85</f>
        <v>0</v>
      </c>
      <c r="I42" s="74" t="str">
        <f>'Requests - Approvals'!H85</f>
        <v>Department of Biology</v>
      </c>
      <c r="J42" s="74" t="str">
        <f>'Requests - Approvals'!I85</f>
        <v>Fall 2022</v>
      </c>
      <c r="K42" s="74">
        <f>'Requests - Approvals'!J85</f>
        <v>0</v>
      </c>
      <c r="L42" s="74">
        <f>'Requests - Approvals'!K85</f>
        <v>0</v>
      </c>
      <c r="M42" s="74">
        <f>'Requests - Approvals'!L85</f>
        <v>0</v>
      </c>
      <c r="N42" s="74">
        <f>'Requests - Approvals'!M85</f>
        <v>0</v>
      </c>
      <c r="O42" s="74">
        <f>'Requests - Approvals'!N85</f>
        <v>0</v>
      </c>
      <c r="P42" s="74">
        <f>'Requests - Approvals'!O85</f>
        <v>0</v>
      </c>
      <c r="Q42" s="74">
        <f>'Requests - Approvals'!P85</f>
        <v>0</v>
      </c>
      <c r="R42" s="74">
        <f>'Requests - Approvals'!Q85</f>
        <v>0</v>
      </c>
      <c r="S42" s="74">
        <f>'Requests - Approvals'!R85</f>
        <v>0</v>
      </c>
      <c r="T42" s="74">
        <f>'Requests - Approvals'!S85</f>
        <v>0</v>
      </c>
      <c r="U42" s="74">
        <f>'Requests - Approvals'!T85</f>
        <v>0</v>
      </c>
      <c r="V42" s="74">
        <f>'Requests - Approvals'!U85</f>
        <v>0</v>
      </c>
      <c r="W42" s="74">
        <f>'Requests - Approvals'!V85</f>
        <v>0</v>
      </c>
      <c r="X42" s="74">
        <f>'Requests - Approvals'!W85</f>
        <v>0</v>
      </c>
      <c r="Y42" s="74">
        <f>'Requests - Approvals'!Y85</f>
        <v>0</v>
      </c>
      <c r="Z42" s="74">
        <f>'Requests - Approvals'!Z85</f>
        <v>0</v>
      </c>
      <c r="AA42" s="1">
        <f>'Requests - Approvals'!AA85</f>
        <v>0</v>
      </c>
      <c r="AB42" s="7" t="str">
        <f t="shared" si="1"/>
        <v>0 0.0 (CRN: 0): 0 (0 CH, 0, 0, Cap = 0 Students)</v>
      </c>
    </row>
    <row r="43" spans="1:28">
      <c r="A43" s="1">
        <f>'Requests - Approvals'!A86</f>
        <v>0</v>
      </c>
      <c r="B43" s="1">
        <f>'Requests - Approvals'!B86</f>
        <v>0</v>
      </c>
      <c r="C43" s="1">
        <f>'Requests - Approvals'!C86</f>
        <v>0</v>
      </c>
      <c r="D43" s="1">
        <f t="shared" si="2"/>
        <v>0</v>
      </c>
      <c r="E43" s="74">
        <f>'Requests - Approvals'!D86</f>
        <v>0</v>
      </c>
      <c r="F43" s="74">
        <f>'Requests - Approvals'!E86</f>
        <v>0</v>
      </c>
      <c r="G43" s="74">
        <f>'Requests - Approvals'!F86</f>
        <v>0</v>
      </c>
      <c r="H43" s="74">
        <f>'Requests - Approvals'!G86</f>
        <v>0</v>
      </c>
      <c r="I43" s="74" t="str">
        <f>'Requests - Approvals'!H86</f>
        <v>Department of Biology</v>
      </c>
      <c r="J43" s="74" t="str">
        <f>'Requests - Approvals'!I86</f>
        <v>Fall 2022</v>
      </c>
      <c r="K43" s="74">
        <f>'Requests - Approvals'!J86</f>
        <v>0</v>
      </c>
      <c r="L43" s="74">
        <f>'Requests - Approvals'!K86</f>
        <v>0</v>
      </c>
      <c r="M43" s="74">
        <f>'Requests - Approvals'!L86</f>
        <v>0</v>
      </c>
      <c r="N43" s="74">
        <f>'Requests - Approvals'!M86</f>
        <v>0</v>
      </c>
      <c r="O43" s="74">
        <f>'Requests - Approvals'!N86</f>
        <v>0</v>
      </c>
      <c r="P43" s="74">
        <f>'Requests - Approvals'!O86</f>
        <v>0</v>
      </c>
      <c r="Q43" s="74">
        <f>'Requests - Approvals'!P86</f>
        <v>0</v>
      </c>
      <c r="R43" s="74">
        <f>'Requests - Approvals'!Q86</f>
        <v>0</v>
      </c>
      <c r="S43" s="74">
        <f>'Requests - Approvals'!R86</f>
        <v>0</v>
      </c>
      <c r="T43" s="74">
        <f>'Requests - Approvals'!S86</f>
        <v>0</v>
      </c>
      <c r="U43" s="74">
        <f>'Requests - Approvals'!T86</f>
        <v>0</v>
      </c>
      <c r="V43" s="74">
        <f>'Requests - Approvals'!U86</f>
        <v>0</v>
      </c>
      <c r="W43" s="74">
        <f>'Requests - Approvals'!V86</f>
        <v>0</v>
      </c>
      <c r="X43" s="74">
        <f>'Requests - Approvals'!W86</f>
        <v>0</v>
      </c>
      <c r="Y43" s="74">
        <f>'Requests - Approvals'!Y86</f>
        <v>0</v>
      </c>
      <c r="Z43" s="74">
        <f>'Requests - Approvals'!Z86</f>
        <v>0</v>
      </c>
      <c r="AA43" s="1">
        <f>'Requests - Approvals'!AA86</f>
        <v>0</v>
      </c>
      <c r="AB43" s="7" t="str">
        <f t="shared" si="1"/>
        <v>0 0.0 (CRN: 0): 0 (0 CH, 0, 0, Cap = 0 Students)</v>
      </c>
    </row>
    <row r="44" spans="1:28">
      <c r="A44" s="1">
        <f>'Requests - Approvals'!A87</f>
        <v>0</v>
      </c>
      <c r="B44" s="1">
        <f>'Requests - Approvals'!B87</f>
        <v>0</v>
      </c>
      <c r="C44" s="1">
        <f>'Requests - Approvals'!C87</f>
        <v>0</v>
      </c>
      <c r="D44" s="1">
        <f t="shared" si="2"/>
        <v>0</v>
      </c>
      <c r="E44" s="74">
        <f>'Requests - Approvals'!D87</f>
        <v>0</v>
      </c>
      <c r="F44" s="74">
        <f>'Requests - Approvals'!E87</f>
        <v>0</v>
      </c>
      <c r="G44" s="74">
        <f>'Requests - Approvals'!F87</f>
        <v>0</v>
      </c>
      <c r="H44" s="74">
        <f>'Requests - Approvals'!G87</f>
        <v>0</v>
      </c>
      <c r="I44" s="74" t="str">
        <f>'Requests - Approvals'!H87</f>
        <v>Department of Biology</v>
      </c>
      <c r="J44" s="74" t="str">
        <f>'Requests - Approvals'!I87</f>
        <v>Fall 2022</v>
      </c>
      <c r="K44" s="74">
        <f>'Requests - Approvals'!J87</f>
        <v>0</v>
      </c>
      <c r="L44" s="74">
        <f>'Requests - Approvals'!K87</f>
        <v>0</v>
      </c>
      <c r="M44" s="74">
        <f>'Requests - Approvals'!L87</f>
        <v>0</v>
      </c>
      <c r="N44" s="74">
        <f>'Requests - Approvals'!M87</f>
        <v>0</v>
      </c>
      <c r="O44" s="74">
        <f>'Requests - Approvals'!N87</f>
        <v>0</v>
      </c>
      <c r="P44" s="74">
        <f>'Requests - Approvals'!O87</f>
        <v>0</v>
      </c>
      <c r="Q44" s="74">
        <f>'Requests - Approvals'!P87</f>
        <v>0</v>
      </c>
      <c r="R44" s="74">
        <f>'Requests - Approvals'!Q87</f>
        <v>0</v>
      </c>
      <c r="S44" s="74">
        <f>'Requests - Approvals'!R87</f>
        <v>0</v>
      </c>
      <c r="T44" s="74">
        <f>'Requests - Approvals'!S87</f>
        <v>0</v>
      </c>
      <c r="U44" s="74">
        <f>'Requests - Approvals'!T87</f>
        <v>0</v>
      </c>
      <c r="V44" s="74">
        <f>'Requests - Approvals'!U87</f>
        <v>0</v>
      </c>
      <c r="W44" s="74">
        <f>'Requests - Approvals'!V87</f>
        <v>0</v>
      </c>
      <c r="X44" s="74">
        <f>'Requests - Approvals'!W87</f>
        <v>0</v>
      </c>
      <c r="Y44" s="74">
        <f>'Requests - Approvals'!Y87</f>
        <v>0</v>
      </c>
      <c r="Z44" s="74">
        <f>'Requests - Approvals'!Z87</f>
        <v>0</v>
      </c>
      <c r="AA44" s="1">
        <f>'Requests - Approvals'!AA87</f>
        <v>0</v>
      </c>
      <c r="AB44" s="7" t="str">
        <f t="shared" si="1"/>
        <v>0 0.0 (CRN: 0): 0 (0 CH, 0, 0, Cap = 0 Students)</v>
      </c>
    </row>
    <row r="45" spans="1:28">
      <c r="A45" s="1">
        <f>'Requests - Approvals'!A88</f>
        <v>0</v>
      </c>
      <c r="B45" s="1">
        <f>'Requests - Approvals'!B88</f>
        <v>0</v>
      </c>
      <c r="C45" s="1">
        <f>'Requests - Approvals'!C88</f>
        <v>0</v>
      </c>
      <c r="D45" s="1">
        <f t="shared" si="2"/>
        <v>0</v>
      </c>
      <c r="E45" s="74">
        <f>'Requests - Approvals'!D88</f>
        <v>0</v>
      </c>
      <c r="F45" s="74">
        <f>'Requests - Approvals'!E88</f>
        <v>0</v>
      </c>
      <c r="G45" s="74">
        <f>'Requests - Approvals'!F88</f>
        <v>0</v>
      </c>
      <c r="H45" s="74">
        <f>'Requests - Approvals'!G88</f>
        <v>0</v>
      </c>
      <c r="I45" s="74" t="str">
        <f>'Requests - Approvals'!H88</f>
        <v>Department of Biology</v>
      </c>
      <c r="J45" s="74" t="str">
        <f>'Requests - Approvals'!I88</f>
        <v>Fall 2022</v>
      </c>
      <c r="K45" s="74">
        <f>'Requests - Approvals'!J88</f>
        <v>0</v>
      </c>
      <c r="L45" s="74">
        <f>'Requests - Approvals'!K88</f>
        <v>0</v>
      </c>
      <c r="M45" s="74">
        <f>'Requests - Approvals'!L88</f>
        <v>0</v>
      </c>
      <c r="N45" s="74">
        <f>'Requests - Approvals'!M88</f>
        <v>0</v>
      </c>
      <c r="O45" s="74">
        <f>'Requests - Approvals'!N88</f>
        <v>0</v>
      </c>
      <c r="P45" s="74">
        <f>'Requests - Approvals'!O88</f>
        <v>0</v>
      </c>
      <c r="Q45" s="74">
        <f>'Requests - Approvals'!P88</f>
        <v>0</v>
      </c>
      <c r="R45" s="74">
        <f>'Requests - Approvals'!Q88</f>
        <v>0</v>
      </c>
      <c r="S45" s="74">
        <f>'Requests - Approvals'!R88</f>
        <v>0</v>
      </c>
      <c r="T45" s="74">
        <f>'Requests - Approvals'!S88</f>
        <v>0</v>
      </c>
      <c r="U45" s="74">
        <f>'Requests - Approvals'!T88</f>
        <v>0</v>
      </c>
      <c r="V45" s="74">
        <f>'Requests - Approvals'!U88</f>
        <v>0</v>
      </c>
      <c r="W45" s="74">
        <f>'Requests - Approvals'!V88</f>
        <v>0</v>
      </c>
      <c r="X45" s="74">
        <f>'Requests - Approvals'!W88</f>
        <v>0</v>
      </c>
      <c r="Y45" s="74">
        <f>'Requests - Approvals'!Y88</f>
        <v>0</v>
      </c>
      <c r="Z45" s="74">
        <f>'Requests - Approvals'!Z88</f>
        <v>0</v>
      </c>
      <c r="AA45" s="1">
        <f>'Requests - Approvals'!AA88</f>
        <v>0</v>
      </c>
      <c r="AB45" s="7" t="str">
        <f t="shared" si="1"/>
        <v>0 0.0 (CRN: 0): 0 (0 CH, 0, 0, Cap = 0 Students)</v>
      </c>
    </row>
    <row r="46" spans="1:28">
      <c r="A46" s="1">
        <f>'Requests - Approvals'!A89</f>
        <v>0</v>
      </c>
      <c r="B46" s="1">
        <f>'Requests - Approvals'!B89</f>
        <v>0</v>
      </c>
      <c r="C46" s="1">
        <f>'Requests - Approvals'!C89</f>
        <v>0</v>
      </c>
      <c r="D46" s="1">
        <f t="shared" si="2"/>
        <v>0</v>
      </c>
      <c r="E46" s="74">
        <f>'Requests - Approvals'!D89</f>
        <v>0</v>
      </c>
      <c r="F46" s="74">
        <f>'Requests - Approvals'!E89</f>
        <v>0</v>
      </c>
      <c r="G46" s="74">
        <f>'Requests - Approvals'!F89</f>
        <v>0</v>
      </c>
      <c r="H46" s="74">
        <f>'Requests - Approvals'!G89</f>
        <v>0</v>
      </c>
      <c r="I46" s="74" t="str">
        <f>'Requests - Approvals'!H89</f>
        <v>Department of Biology</v>
      </c>
      <c r="J46" s="74" t="str">
        <f>'Requests - Approvals'!I89</f>
        <v>Fall 2022</v>
      </c>
      <c r="K46" s="74">
        <f>'Requests - Approvals'!J89</f>
        <v>0</v>
      </c>
      <c r="L46" s="74">
        <f>'Requests - Approvals'!K89</f>
        <v>0</v>
      </c>
      <c r="M46" s="74">
        <f>'Requests - Approvals'!L89</f>
        <v>0</v>
      </c>
      <c r="N46" s="74">
        <f>'Requests - Approvals'!M89</f>
        <v>0</v>
      </c>
      <c r="O46" s="74">
        <f>'Requests - Approvals'!N89</f>
        <v>0</v>
      </c>
      <c r="P46" s="74">
        <f>'Requests - Approvals'!O89</f>
        <v>0</v>
      </c>
      <c r="Q46" s="74">
        <f>'Requests - Approvals'!P89</f>
        <v>0</v>
      </c>
      <c r="R46" s="74">
        <f>'Requests - Approvals'!Q89</f>
        <v>0</v>
      </c>
      <c r="S46" s="74">
        <f>'Requests - Approvals'!R89</f>
        <v>0</v>
      </c>
      <c r="T46" s="74">
        <f>'Requests - Approvals'!S89</f>
        <v>0</v>
      </c>
      <c r="U46" s="74">
        <f>'Requests - Approvals'!T89</f>
        <v>0</v>
      </c>
      <c r="V46" s="74">
        <f>'Requests - Approvals'!U89</f>
        <v>0</v>
      </c>
      <c r="W46" s="74">
        <f>'Requests - Approvals'!V89</f>
        <v>0</v>
      </c>
      <c r="X46" s="74">
        <f>'Requests - Approvals'!W89</f>
        <v>0</v>
      </c>
      <c r="Y46" s="74">
        <f>'Requests - Approvals'!Y89</f>
        <v>0</v>
      </c>
      <c r="Z46" s="74">
        <f>'Requests - Approvals'!Z89</f>
        <v>0</v>
      </c>
      <c r="AA46" s="1">
        <f>'Requests - Approvals'!AA89</f>
        <v>0</v>
      </c>
      <c r="AB46" s="7" t="str">
        <f t="shared" si="1"/>
        <v>0 0.0 (CRN: 0): 0 (0 CH, 0, 0, Cap = 0 Students)</v>
      </c>
    </row>
    <row r="47" spans="1:28">
      <c r="A47" s="1">
        <f>'Requests - Approvals'!A90</f>
        <v>0</v>
      </c>
      <c r="B47" s="1">
        <f>'Requests - Approvals'!B90</f>
        <v>0</v>
      </c>
      <c r="C47" s="1">
        <f>'Requests - Approvals'!C90</f>
        <v>0</v>
      </c>
      <c r="D47" s="1">
        <f t="shared" si="2"/>
        <v>0</v>
      </c>
      <c r="E47" s="74">
        <f>'Requests - Approvals'!D90</f>
        <v>0</v>
      </c>
      <c r="F47" s="74">
        <f>'Requests - Approvals'!E90</f>
        <v>0</v>
      </c>
      <c r="G47" s="74">
        <f>'Requests - Approvals'!F90</f>
        <v>0</v>
      </c>
      <c r="H47" s="74">
        <f>'Requests - Approvals'!G90</f>
        <v>0</v>
      </c>
      <c r="I47" s="74" t="str">
        <f>'Requests - Approvals'!H90</f>
        <v>Department of Biology</v>
      </c>
      <c r="J47" s="74" t="str">
        <f>'Requests - Approvals'!I90</f>
        <v>Fall 2022</v>
      </c>
      <c r="K47" s="74">
        <f>'Requests - Approvals'!J90</f>
        <v>0</v>
      </c>
      <c r="L47" s="74">
        <f>'Requests - Approvals'!K90</f>
        <v>0</v>
      </c>
      <c r="M47" s="74">
        <f>'Requests - Approvals'!L90</f>
        <v>0</v>
      </c>
      <c r="N47" s="74">
        <f>'Requests - Approvals'!M90</f>
        <v>0</v>
      </c>
      <c r="O47" s="74">
        <f>'Requests - Approvals'!N90</f>
        <v>0</v>
      </c>
      <c r="P47" s="74">
        <f>'Requests - Approvals'!O90</f>
        <v>0</v>
      </c>
      <c r="Q47" s="74">
        <f>'Requests - Approvals'!P90</f>
        <v>0</v>
      </c>
      <c r="R47" s="74">
        <f>'Requests - Approvals'!Q90</f>
        <v>0</v>
      </c>
      <c r="S47" s="74">
        <f>'Requests - Approvals'!R90</f>
        <v>0</v>
      </c>
      <c r="T47" s="74">
        <f>'Requests - Approvals'!S90</f>
        <v>0</v>
      </c>
      <c r="U47" s="74">
        <f>'Requests - Approvals'!T90</f>
        <v>0</v>
      </c>
      <c r="V47" s="74">
        <f>'Requests - Approvals'!U90</f>
        <v>0</v>
      </c>
      <c r="W47" s="74">
        <f>'Requests - Approvals'!V90</f>
        <v>0</v>
      </c>
      <c r="X47" s="74">
        <f>'Requests - Approvals'!W90</f>
        <v>0</v>
      </c>
      <c r="Y47" s="74">
        <f>'Requests - Approvals'!Y90</f>
        <v>0</v>
      </c>
      <c r="Z47" s="74">
        <f>'Requests - Approvals'!Z90</f>
        <v>0</v>
      </c>
      <c r="AA47" s="1">
        <f>'Requests - Approvals'!AA90</f>
        <v>0</v>
      </c>
      <c r="AB47" s="7" t="str">
        <f t="shared" si="1"/>
        <v>0 0.0 (CRN: 0): 0 (0 CH, 0, 0, Cap = 0 Students)</v>
      </c>
    </row>
    <row r="48" spans="1:28">
      <c r="A48" s="1">
        <f>'Requests - Approvals'!A91</f>
        <v>0</v>
      </c>
      <c r="B48" s="1">
        <f>'Requests - Approvals'!B91</f>
        <v>0</v>
      </c>
      <c r="C48" s="1">
        <f>'Requests - Approvals'!C91</f>
        <v>0</v>
      </c>
      <c r="D48" s="1">
        <f t="shared" si="2"/>
        <v>0</v>
      </c>
      <c r="E48" s="74">
        <f>'Requests - Approvals'!D91</f>
        <v>0</v>
      </c>
      <c r="F48" s="74">
        <f>'Requests - Approvals'!E91</f>
        <v>0</v>
      </c>
      <c r="G48" s="74">
        <f>'Requests - Approvals'!F91</f>
        <v>0</v>
      </c>
      <c r="H48" s="74">
        <f>'Requests - Approvals'!G91</f>
        <v>0</v>
      </c>
      <c r="I48" s="74" t="str">
        <f>'Requests - Approvals'!H91</f>
        <v>Department of Biology</v>
      </c>
      <c r="J48" s="74" t="str">
        <f>'Requests - Approvals'!I91</f>
        <v>Fall 2022</v>
      </c>
      <c r="K48" s="74">
        <f>'Requests - Approvals'!J91</f>
        <v>0</v>
      </c>
      <c r="L48" s="74">
        <f>'Requests - Approvals'!K91</f>
        <v>0</v>
      </c>
      <c r="M48" s="74">
        <f>'Requests - Approvals'!L91</f>
        <v>0</v>
      </c>
      <c r="N48" s="74">
        <f>'Requests - Approvals'!M91</f>
        <v>0</v>
      </c>
      <c r="O48" s="74">
        <f>'Requests - Approvals'!N91</f>
        <v>0</v>
      </c>
      <c r="P48" s="74">
        <f>'Requests - Approvals'!O91</f>
        <v>0</v>
      </c>
      <c r="Q48" s="74">
        <f>'Requests - Approvals'!P91</f>
        <v>0</v>
      </c>
      <c r="R48" s="74">
        <f>'Requests - Approvals'!Q91</f>
        <v>0</v>
      </c>
      <c r="S48" s="74">
        <f>'Requests - Approvals'!R91</f>
        <v>0</v>
      </c>
      <c r="T48" s="74">
        <f>'Requests - Approvals'!S91</f>
        <v>0</v>
      </c>
      <c r="U48" s="74">
        <f>'Requests - Approvals'!T91</f>
        <v>0</v>
      </c>
      <c r="V48" s="74">
        <f>'Requests - Approvals'!U91</f>
        <v>0</v>
      </c>
      <c r="W48" s="74">
        <f>'Requests - Approvals'!V91</f>
        <v>0</v>
      </c>
      <c r="X48" s="74">
        <f>'Requests - Approvals'!W91</f>
        <v>0</v>
      </c>
      <c r="Y48" s="74">
        <f>'Requests - Approvals'!Y91</f>
        <v>0</v>
      </c>
      <c r="Z48" s="74">
        <f>'Requests - Approvals'!Z91</f>
        <v>0</v>
      </c>
      <c r="AA48" s="1">
        <f>'Requests - Approvals'!AA91</f>
        <v>0</v>
      </c>
      <c r="AB48" s="7" t="str">
        <f t="shared" si="1"/>
        <v>0 0.0 (CRN: 0): 0 (0 CH, 0, 0, Cap = 0 Students)</v>
      </c>
    </row>
    <row r="49" spans="1:28">
      <c r="A49" s="1">
        <f>'Requests - Approvals'!A92</f>
        <v>0</v>
      </c>
      <c r="B49" s="1">
        <f>'Requests - Approvals'!B92</f>
        <v>0</v>
      </c>
      <c r="C49" s="1">
        <f>'Requests - Approvals'!C92</f>
        <v>0</v>
      </c>
      <c r="D49" s="1">
        <f t="shared" si="2"/>
        <v>0</v>
      </c>
      <c r="E49" s="74">
        <f>'Requests - Approvals'!D92</f>
        <v>0</v>
      </c>
      <c r="F49" s="74">
        <f>'Requests - Approvals'!E92</f>
        <v>0</v>
      </c>
      <c r="G49" s="74">
        <f>'Requests - Approvals'!F92</f>
        <v>0</v>
      </c>
      <c r="H49" s="74">
        <f>'Requests - Approvals'!G92</f>
        <v>0</v>
      </c>
      <c r="I49" s="74" t="str">
        <f>'Requests - Approvals'!H92</f>
        <v>Department of Biology</v>
      </c>
      <c r="J49" s="74" t="str">
        <f>'Requests - Approvals'!I92</f>
        <v>Fall 2022</v>
      </c>
      <c r="K49" s="74">
        <f>'Requests - Approvals'!J92</f>
        <v>0</v>
      </c>
      <c r="L49" s="74">
        <f>'Requests - Approvals'!K92</f>
        <v>0</v>
      </c>
      <c r="M49" s="74">
        <f>'Requests - Approvals'!L92</f>
        <v>0</v>
      </c>
      <c r="N49" s="74">
        <f>'Requests - Approvals'!M92</f>
        <v>0</v>
      </c>
      <c r="O49" s="74">
        <f>'Requests - Approvals'!N92</f>
        <v>0</v>
      </c>
      <c r="P49" s="74">
        <f>'Requests - Approvals'!O92</f>
        <v>0</v>
      </c>
      <c r="Q49" s="74">
        <f>'Requests - Approvals'!P92</f>
        <v>0</v>
      </c>
      <c r="R49" s="74">
        <f>'Requests - Approvals'!Q92</f>
        <v>0</v>
      </c>
      <c r="S49" s="74">
        <f>'Requests - Approvals'!R92</f>
        <v>0</v>
      </c>
      <c r="T49" s="74">
        <f>'Requests - Approvals'!S92</f>
        <v>0</v>
      </c>
      <c r="U49" s="74">
        <f>'Requests - Approvals'!T92</f>
        <v>0</v>
      </c>
      <c r="V49" s="74">
        <f>'Requests - Approvals'!U92</f>
        <v>0</v>
      </c>
      <c r="W49" s="74">
        <f>'Requests - Approvals'!V92</f>
        <v>0</v>
      </c>
      <c r="X49" s="74">
        <f>'Requests - Approvals'!W92</f>
        <v>0</v>
      </c>
      <c r="Y49" s="74">
        <f>'Requests - Approvals'!Y92</f>
        <v>0</v>
      </c>
      <c r="Z49" s="74">
        <f>'Requests - Approvals'!Z92</f>
        <v>0</v>
      </c>
      <c r="AA49" s="1">
        <f>'Requests - Approvals'!AA92</f>
        <v>0</v>
      </c>
      <c r="AB49" s="7" t="str">
        <f t="shared" si="1"/>
        <v>0 0.0 (CRN: 0): 0 (0 CH, 0, 0, Cap = 0 Students)</v>
      </c>
    </row>
    <row r="50" spans="1:28">
      <c r="A50" s="1">
        <f>'Requests - Approvals'!A93</f>
        <v>0</v>
      </c>
      <c r="B50" s="1">
        <f>'Requests - Approvals'!B93</f>
        <v>0</v>
      </c>
      <c r="C50" s="1">
        <f>'Requests - Approvals'!C93</f>
        <v>0</v>
      </c>
      <c r="D50" s="1">
        <f t="shared" si="2"/>
        <v>0</v>
      </c>
      <c r="E50" s="74">
        <f>'Requests - Approvals'!D93</f>
        <v>0</v>
      </c>
      <c r="F50" s="74">
        <f>'Requests - Approvals'!E93</f>
        <v>0</v>
      </c>
      <c r="G50" s="74">
        <f>'Requests - Approvals'!F93</f>
        <v>0</v>
      </c>
      <c r="H50" s="74">
        <f>'Requests - Approvals'!G93</f>
        <v>0</v>
      </c>
      <c r="I50" s="74" t="str">
        <f>'Requests - Approvals'!H93</f>
        <v>Department of Biology</v>
      </c>
      <c r="J50" s="74" t="str">
        <f>'Requests - Approvals'!I93</f>
        <v>Fall 2022</v>
      </c>
      <c r="K50" s="74">
        <f>'Requests - Approvals'!J93</f>
        <v>0</v>
      </c>
      <c r="L50" s="74">
        <f>'Requests - Approvals'!K93</f>
        <v>0</v>
      </c>
      <c r="M50" s="74">
        <f>'Requests - Approvals'!L93</f>
        <v>0</v>
      </c>
      <c r="N50" s="74">
        <f>'Requests - Approvals'!M93</f>
        <v>0</v>
      </c>
      <c r="O50" s="74">
        <f>'Requests - Approvals'!N93</f>
        <v>0</v>
      </c>
      <c r="P50" s="74">
        <f>'Requests - Approvals'!O93</f>
        <v>0</v>
      </c>
      <c r="Q50" s="74">
        <f>'Requests - Approvals'!P93</f>
        <v>0</v>
      </c>
      <c r="R50" s="74">
        <f>'Requests - Approvals'!Q93</f>
        <v>0</v>
      </c>
      <c r="S50" s="74">
        <f>'Requests - Approvals'!R93</f>
        <v>0</v>
      </c>
      <c r="T50" s="74">
        <f>'Requests - Approvals'!S93</f>
        <v>0</v>
      </c>
      <c r="U50" s="74">
        <f>'Requests - Approvals'!T93</f>
        <v>0</v>
      </c>
      <c r="V50" s="74">
        <f>'Requests - Approvals'!U93</f>
        <v>0</v>
      </c>
      <c r="W50" s="74">
        <f>'Requests - Approvals'!V93</f>
        <v>0</v>
      </c>
      <c r="X50" s="74">
        <f>'Requests - Approvals'!W93</f>
        <v>0</v>
      </c>
      <c r="Y50" s="74">
        <f>'Requests - Approvals'!Y93</f>
        <v>0</v>
      </c>
      <c r="Z50" s="74">
        <f>'Requests - Approvals'!Z93</f>
        <v>0</v>
      </c>
      <c r="AA50" s="1">
        <f>'Requests - Approvals'!AA93</f>
        <v>0</v>
      </c>
      <c r="AB50" s="7" t="str">
        <f t="shared" si="1"/>
        <v>0 0.0 (CRN: 0): 0 (0 CH, 0, 0, Cap = 0 Students)</v>
      </c>
    </row>
    <row r="51" spans="1:28">
      <c r="A51" s="1">
        <f>'Requests - Approvals'!A94</f>
        <v>0</v>
      </c>
      <c r="B51" s="1">
        <f>'Requests - Approvals'!B94</f>
        <v>0</v>
      </c>
      <c r="C51" s="1">
        <f>'Requests - Approvals'!C94</f>
        <v>0</v>
      </c>
      <c r="D51" s="1">
        <f t="shared" si="2"/>
        <v>0</v>
      </c>
      <c r="E51" s="74">
        <f>'Requests - Approvals'!D94</f>
        <v>0</v>
      </c>
      <c r="F51" s="74">
        <f>'Requests - Approvals'!E94</f>
        <v>0</v>
      </c>
      <c r="G51" s="74">
        <f>'Requests - Approvals'!F94</f>
        <v>0</v>
      </c>
      <c r="H51" s="74">
        <f>'Requests - Approvals'!G94</f>
        <v>0</v>
      </c>
      <c r="I51" s="74" t="str">
        <f>'Requests - Approvals'!H94</f>
        <v>Department of Biology</v>
      </c>
      <c r="J51" s="74" t="str">
        <f>'Requests - Approvals'!I94</f>
        <v>Fall 2022</v>
      </c>
      <c r="K51" s="74">
        <f>'Requests - Approvals'!J94</f>
        <v>0</v>
      </c>
      <c r="L51" s="74">
        <f>'Requests - Approvals'!K94</f>
        <v>0</v>
      </c>
      <c r="M51" s="74">
        <f>'Requests - Approvals'!L94</f>
        <v>0</v>
      </c>
      <c r="N51" s="74">
        <f>'Requests - Approvals'!M94</f>
        <v>0</v>
      </c>
      <c r="O51" s="74">
        <f>'Requests - Approvals'!N94</f>
        <v>0</v>
      </c>
      <c r="P51" s="74">
        <f>'Requests - Approvals'!O94</f>
        <v>0</v>
      </c>
      <c r="Q51" s="74">
        <f>'Requests - Approvals'!P94</f>
        <v>0</v>
      </c>
      <c r="R51" s="74">
        <f>'Requests - Approvals'!Q94</f>
        <v>0</v>
      </c>
      <c r="S51" s="74">
        <f>'Requests - Approvals'!R94</f>
        <v>0</v>
      </c>
      <c r="T51" s="74">
        <f>'Requests - Approvals'!S94</f>
        <v>0</v>
      </c>
      <c r="U51" s="74">
        <f>'Requests - Approvals'!T94</f>
        <v>0</v>
      </c>
      <c r="V51" s="74">
        <f>'Requests - Approvals'!U94</f>
        <v>0</v>
      </c>
      <c r="W51" s="74">
        <f>'Requests - Approvals'!V94</f>
        <v>0</v>
      </c>
      <c r="X51" s="74">
        <f>'Requests - Approvals'!W94</f>
        <v>0</v>
      </c>
      <c r="Y51" s="74">
        <f>'Requests - Approvals'!Y94</f>
        <v>0</v>
      </c>
      <c r="Z51" s="74">
        <f>'Requests - Approvals'!Z94</f>
        <v>0</v>
      </c>
      <c r="AA51" s="1">
        <f>'Requests - Approvals'!AA94</f>
        <v>0</v>
      </c>
      <c r="AB51" s="7" t="str">
        <f t="shared" si="1"/>
        <v>0 0.0 (CRN: 0): 0 (0 CH, 0, 0, Cap = 0 Students)</v>
      </c>
    </row>
    <row r="52" spans="1:28">
      <c r="A52" s="1">
        <f>'Requests - Approvals'!A95</f>
        <v>0</v>
      </c>
      <c r="B52" s="1">
        <f>'Requests - Approvals'!B95</f>
        <v>0</v>
      </c>
      <c r="C52" s="1">
        <f>'Requests - Approvals'!C95</f>
        <v>0</v>
      </c>
      <c r="D52" s="1">
        <f t="shared" si="2"/>
        <v>0</v>
      </c>
      <c r="E52" s="74">
        <f>'Requests - Approvals'!D95</f>
        <v>0</v>
      </c>
      <c r="F52" s="74">
        <f>'Requests - Approvals'!E95</f>
        <v>0</v>
      </c>
      <c r="G52" s="74">
        <f>'Requests - Approvals'!F95</f>
        <v>0</v>
      </c>
      <c r="H52" s="74">
        <f>'Requests - Approvals'!G95</f>
        <v>0</v>
      </c>
      <c r="I52" s="74" t="str">
        <f>'Requests - Approvals'!H95</f>
        <v>Department of Biology</v>
      </c>
      <c r="J52" s="74" t="str">
        <f>'Requests - Approvals'!I95</f>
        <v>Fall 2022</v>
      </c>
      <c r="K52" s="74">
        <f>'Requests - Approvals'!J95</f>
        <v>0</v>
      </c>
      <c r="L52" s="74">
        <f>'Requests - Approvals'!K95</f>
        <v>0</v>
      </c>
      <c r="M52" s="74">
        <f>'Requests - Approvals'!L95</f>
        <v>0</v>
      </c>
      <c r="N52" s="74">
        <f>'Requests - Approvals'!M95</f>
        <v>0</v>
      </c>
      <c r="O52" s="74">
        <f>'Requests - Approvals'!N95</f>
        <v>0</v>
      </c>
      <c r="P52" s="74">
        <f>'Requests - Approvals'!O95</f>
        <v>0</v>
      </c>
      <c r="Q52" s="74">
        <f>'Requests - Approvals'!P95</f>
        <v>0</v>
      </c>
      <c r="R52" s="74">
        <f>'Requests - Approvals'!Q95</f>
        <v>0</v>
      </c>
      <c r="S52" s="74">
        <f>'Requests - Approvals'!R95</f>
        <v>0</v>
      </c>
      <c r="T52" s="74">
        <f>'Requests - Approvals'!S95</f>
        <v>0</v>
      </c>
      <c r="U52" s="74">
        <f>'Requests - Approvals'!T95</f>
        <v>0</v>
      </c>
      <c r="V52" s="74">
        <f>'Requests - Approvals'!U95</f>
        <v>0</v>
      </c>
      <c r="W52" s="74">
        <f>'Requests - Approvals'!V95</f>
        <v>0</v>
      </c>
      <c r="X52" s="74">
        <f>'Requests - Approvals'!W95</f>
        <v>0</v>
      </c>
      <c r="Y52" s="74">
        <f>'Requests - Approvals'!Y95</f>
        <v>0</v>
      </c>
      <c r="Z52" s="74">
        <f>'Requests - Approvals'!Z95</f>
        <v>0</v>
      </c>
      <c r="AA52" s="1">
        <f>'Requests - Approvals'!AA95</f>
        <v>0</v>
      </c>
      <c r="AB52" s="7" t="str">
        <f t="shared" si="1"/>
        <v>0 0.0 (CRN: 0): 0 (0 CH, 0, 0, Cap = 0 Students)</v>
      </c>
    </row>
    <row r="53" spans="1:28">
      <c r="A53" s="1">
        <f>'Requests - Approvals'!A96</f>
        <v>0</v>
      </c>
      <c r="B53" s="1">
        <f>'Requests - Approvals'!B96</f>
        <v>0</v>
      </c>
      <c r="C53" s="1">
        <f>'Requests - Approvals'!C96</f>
        <v>0</v>
      </c>
      <c r="D53" s="1">
        <f t="shared" si="2"/>
        <v>0</v>
      </c>
      <c r="E53" s="74">
        <f>'Requests - Approvals'!D96</f>
        <v>0</v>
      </c>
      <c r="F53" s="74">
        <f>'Requests - Approvals'!E96</f>
        <v>0</v>
      </c>
      <c r="G53" s="74">
        <f>'Requests - Approvals'!F96</f>
        <v>0</v>
      </c>
      <c r="H53" s="74">
        <f>'Requests - Approvals'!G96</f>
        <v>0</v>
      </c>
      <c r="I53" s="74" t="str">
        <f>'Requests - Approvals'!H96</f>
        <v>Department of Biology</v>
      </c>
      <c r="J53" s="74" t="str">
        <f>'Requests - Approvals'!I96</f>
        <v>Fall 2022</v>
      </c>
      <c r="K53" s="74">
        <f>'Requests - Approvals'!J96</f>
        <v>0</v>
      </c>
      <c r="L53" s="74">
        <f>'Requests - Approvals'!K96</f>
        <v>0</v>
      </c>
      <c r="M53" s="74">
        <f>'Requests - Approvals'!L96</f>
        <v>0</v>
      </c>
      <c r="N53" s="74">
        <f>'Requests - Approvals'!M96</f>
        <v>0</v>
      </c>
      <c r="O53" s="74">
        <f>'Requests - Approvals'!N96</f>
        <v>0</v>
      </c>
      <c r="P53" s="74">
        <f>'Requests - Approvals'!O96</f>
        <v>0</v>
      </c>
      <c r="Q53" s="74">
        <f>'Requests - Approvals'!P96</f>
        <v>0</v>
      </c>
      <c r="R53" s="74">
        <f>'Requests - Approvals'!Q96</f>
        <v>0</v>
      </c>
      <c r="S53" s="74">
        <f>'Requests - Approvals'!R96</f>
        <v>0</v>
      </c>
      <c r="T53" s="74">
        <f>'Requests - Approvals'!S96</f>
        <v>0</v>
      </c>
      <c r="U53" s="74">
        <f>'Requests - Approvals'!T96</f>
        <v>0</v>
      </c>
      <c r="V53" s="74">
        <f>'Requests - Approvals'!U96</f>
        <v>0</v>
      </c>
      <c r="W53" s="74">
        <f>'Requests - Approvals'!V96</f>
        <v>0</v>
      </c>
      <c r="X53" s="74">
        <f>'Requests - Approvals'!W96</f>
        <v>0</v>
      </c>
      <c r="Y53" s="74">
        <f>'Requests - Approvals'!Y96</f>
        <v>0</v>
      </c>
      <c r="Z53" s="74">
        <f>'Requests - Approvals'!Z96</f>
        <v>0</v>
      </c>
      <c r="AA53" s="1">
        <f>'Requests - Approvals'!AA96</f>
        <v>0</v>
      </c>
      <c r="AB53" s="7" t="str">
        <f t="shared" si="1"/>
        <v>0 0.0 (CRN: 0): 0 (0 CH, 0, 0, Cap = 0 Students)</v>
      </c>
    </row>
    <row r="54" spans="1:28">
      <c r="A54" s="1">
        <f>'Requests - Approvals'!A97</f>
        <v>0</v>
      </c>
      <c r="B54" s="1">
        <f>'Requests - Approvals'!B97</f>
        <v>0</v>
      </c>
      <c r="C54" s="1">
        <f>'Requests - Approvals'!C97</f>
        <v>0</v>
      </c>
      <c r="D54" s="1">
        <f t="shared" si="2"/>
        <v>0</v>
      </c>
      <c r="E54" s="74">
        <f>'Requests - Approvals'!D97</f>
        <v>0</v>
      </c>
      <c r="F54" s="74">
        <f>'Requests - Approvals'!E97</f>
        <v>0</v>
      </c>
      <c r="G54" s="74">
        <f>'Requests - Approvals'!F97</f>
        <v>0</v>
      </c>
      <c r="H54" s="74">
        <f>'Requests - Approvals'!G97</f>
        <v>0</v>
      </c>
      <c r="I54" s="74" t="str">
        <f>'Requests - Approvals'!H97</f>
        <v>Department of Biology</v>
      </c>
      <c r="J54" s="74" t="str">
        <f>'Requests - Approvals'!I97</f>
        <v>Fall 2022</v>
      </c>
      <c r="K54" s="74">
        <f>'Requests - Approvals'!J97</f>
        <v>0</v>
      </c>
      <c r="L54" s="74">
        <f>'Requests - Approvals'!K97</f>
        <v>0</v>
      </c>
      <c r="M54" s="74">
        <f>'Requests - Approvals'!L97</f>
        <v>0</v>
      </c>
      <c r="N54" s="74">
        <f>'Requests - Approvals'!M97</f>
        <v>0</v>
      </c>
      <c r="O54" s="74">
        <f>'Requests - Approvals'!N97</f>
        <v>0</v>
      </c>
      <c r="P54" s="74">
        <f>'Requests - Approvals'!O97</f>
        <v>0</v>
      </c>
      <c r="Q54" s="74">
        <f>'Requests - Approvals'!P97</f>
        <v>0</v>
      </c>
      <c r="R54" s="74">
        <f>'Requests - Approvals'!Q97</f>
        <v>0</v>
      </c>
      <c r="S54" s="74">
        <f>'Requests - Approvals'!R97</f>
        <v>0</v>
      </c>
      <c r="T54" s="74">
        <f>'Requests - Approvals'!S97</f>
        <v>0</v>
      </c>
      <c r="U54" s="74">
        <f>'Requests - Approvals'!T97</f>
        <v>0</v>
      </c>
      <c r="V54" s="74">
        <f>'Requests - Approvals'!U97</f>
        <v>0</v>
      </c>
      <c r="W54" s="74">
        <f>'Requests - Approvals'!V97</f>
        <v>0</v>
      </c>
      <c r="X54" s="74">
        <f>'Requests - Approvals'!W97</f>
        <v>0</v>
      </c>
      <c r="Y54" s="74">
        <f>'Requests - Approvals'!Y97</f>
        <v>0</v>
      </c>
      <c r="Z54" s="74">
        <f>'Requests - Approvals'!Z97</f>
        <v>0</v>
      </c>
      <c r="AA54" s="1">
        <f>'Requests - Approvals'!AA97</f>
        <v>0</v>
      </c>
      <c r="AB54" s="7" t="str">
        <f t="shared" si="1"/>
        <v>0 0.0 (CRN: 0): 0 (0 CH, 0, 0, Cap = 0 Students)</v>
      </c>
    </row>
    <row r="55" spans="1:28">
      <c r="A55" s="1">
        <f>'Requests - Approvals'!A98</f>
        <v>0</v>
      </c>
      <c r="B55" s="1">
        <f>'Requests - Approvals'!B98</f>
        <v>0</v>
      </c>
      <c r="C55" s="1">
        <f>'Requests - Approvals'!C98</f>
        <v>0</v>
      </c>
      <c r="D55" s="1">
        <f t="shared" si="2"/>
        <v>0</v>
      </c>
      <c r="E55" s="74">
        <f>'Requests - Approvals'!D98</f>
        <v>0</v>
      </c>
      <c r="F55" s="74">
        <f>'Requests - Approvals'!E98</f>
        <v>0</v>
      </c>
      <c r="G55" s="74">
        <f>'Requests - Approvals'!F98</f>
        <v>0</v>
      </c>
      <c r="H55" s="74">
        <f>'Requests - Approvals'!G98</f>
        <v>0</v>
      </c>
      <c r="I55" s="74" t="str">
        <f>'Requests - Approvals'!H98</f>
        <v>Department of Biology</v>
      </c>
      <c r="J55" s="74" t="str">
        <f>'Requests - Approvals'!I98</f>
        <v>Fall 2022</v>
      </c>
      <c r="K55" s="74">
        <f>'Requests - Approvals'!J98</f>
        <v>0</v>
      </c>
      <c r="L55" s="74">
        <f>'Requests - Approvals'!K98</f>
        <v>0</v>
      </c>
      <c r="M55" s="74">
        <f>'Requests - Approvals'!L98</f>
        <v>0</v>
      </c>
      <c r="N55" s="74">
        <f>'Requests - Approvals'!M98</f>
        <v>0</v>
      </c>
      <c r="O55" s="74">
        <f>'Requests - Approvals'!N98</f>
        <v>0</v>
      </c>
      <c r="P55" s="74">
        <f>'Requests - Approvals'!O98</f>
        <v>0</v>
      </c>
      <c r="Q55" s="74">
        <f>'Requests - Approvals'!P98</f>
        <v>0</v>
      </c>
      <c r="R55" s="74">
        <f>'Requests - Approvals'!Q98</f>
        <v>0</v>
      </c>
      <c r="S55" s="74">
        <f>'Requests - Approvals'!R98</f>
        <v>0</v>
      </c>
      <c r="T55" s="74">
        <f>'Requests - Approvals'!S98</f>
        <v>0</v>
      </c>
      <c r="U55" s="74">
        <f>'Requests - Approvals'!T98</f>
        <v>0</v>
      </c>
      <c r="V55" s="74">
        <f>'Requests - Approvals'!U98</f>
        <v>0</v>
      </c>
      <c r="W55" s="74">
        <f>'Requests - Approvals'!V98</f>
        <v>0</v>
      </c>
      <c r="X55" s="74">
        <f>'Requests - Approvals'!W98</f>
        <v>0</v>
      </c>
      <c r="Y55" s="74">
        <f>'Requests - Approvals'!Y98</f>
        <v>0</v>
      </c>
      <c r="Z55" s="74">
        <f>'Requests - Approvals'!Z98</f>
        <v>0</v>
      </c>
      <c r="AA55" s="1">
        <f>'Requests - Approvals'!AA98</f>
        <v>0</v>
      </c>
      <c r="AB55" s="7" t="str">
        <f t="shared" si="1"/>
        <v>0 0.0 (CRN: 0): 0 (0 CH, 0, 0, Cap = 0 Students)</v>
      </c>
    </row>
    <row r="56" spans="1:28">
      <c r="A56" s="1">
        <f>'Requests - Approvals'!A99</f>
        <v>0</v>
      </c>
      <c r="B56" s="1">
        <f>'Requests - Approvals'!B99</f>
        <v>0</v>
      </c>
      <c r="C56" s="1">
        <f>'Requests - Approvals'!C99</f>
        <v>0</v>
      </c>
      <c r="D56" s="1">
        <f t="shared" si="2"/>
        <v>0</v>
      </c>
      <c r="E56" s="74">
        <f>'Requests - Approvals'!D99</f>
        <v>0</v>
      </c>
      <c r="F56" s="74">
        <f>'Requests - Approvals'!E99</f>
        <v>0</v>
      </c>
      <c r="G56" s="74">
        <f>'Requests - Approvals'!F99</f>
        <v>0</v>
      </c>
      <c r="H56" s="74">
        <f>'Requests - Approvals'!G99</f>
        <v>0</v>
      </c>
      <c r="I56" s="74" t="str">
        <f>'Requests - Approvals'!H99</f>
        <v>Department of Biology</v>
      </c>
      <c r="J56" s="74" t="str">
        <f>'Requests - Approvals'!I99</f>
        <v>Fall 2022</v>
      </c>
      <c r="K56" s="74">
        <f>'Requests - Approvals'!J99</f>
        <v>0</v>
      </c>
      <c r="L56" s="74">
        <f>'Requests - Approvals'!K99</f>
        <v>0</v>
      </c>
      <c r="M56" s="74">
        <f>'Requests - Approvals'!L99</f>
        <v>0</v>
      </c>
      <c r="N56" s="74">
        <f>'Requests - Approvals'!M99</f>
        <v>0</v>
      </c>
      <c r="O56" s="74">
        <f>'Requests - Approvals'!N99</f>
        <v>0</v>
      </c>
      <c r="P56" s="74">
        <f>'Requests - Approvals'!O99</f>
        <v>0</v>
      </c>
      <c r="Q56" s="74">
        <f>'Requests - Approvals'!P99</f>
        <v>0</v>
      </c>
      <c r="R56" s="74">
        <f>'Requests - Approvals'!Q99</f>
        <v>0</v>
      </c>
      <c r="S56" s="74">
        <f>'Requests - Approvals'!R99</f>
        <v>0</v>
      </c>
      <c r="T56" s="74">
        <f>'Requests - Approvals'!S99</f>
        <v>0</v>
      </c>
      <c r="U56" s="74">
        <f>'Requests - Approvals'!T99</f>
        <v>0</v>
      </c>
      <c r="V56" s="74">
        <f>'Requests - Approvals'!U99</f>
        <v>0</v>
      </c>
      <c r="W56" s="74">
        <f>'Requests - Approvals'!V99</f>
        <v>0</v>
      </c>
      <c r="X56" s="74">
        <f>'Requests - Approvals'!W99</f>
        <v>0</v>
      </c>
      <c r="Y56" s="74">
        <f>'Requests - Approvals'!Y99</f>
        <v>0</v>
      </c>
      <c r="Z56" s="74">
        <f>'Requests - Approvals'!Z99</f>
        <v>0</v>
      </c>
      <c r="AA56" s="1">
        <f>'Requests - Approvals'!AA99</f>
        <v>0</v>
      </c>
      <c r="AB56" s="7" t="str">
        <f t="shared" si="1"/>
        <v>0 0.0 (CRN: 0): 0 (0 CH, 0, 0, Cap = 0 Students)</v>
      </c>
    </row>
    <row r="57" spans="1:28">
      <c r="A57" s="1">
        <f>'Requests - Approvals'!A100</f>
        <v>0</v>
      </c>
      <c r="B57" s="1">
        <f>'Requests - Approvals'!B100</f>
        <v>0</v>
      </c>
      <c r="C57" s="1">
        <f>'Requests - Approvals'!C100</f>
        <v>0</v>
      </c>
      <c r="D57" s="1">
        <f t="shared" si="2"/>
        <v>0</v>
      </c>
      <c r="E57" s="74">
        <f>'Requests - Approvals'!D100</f>
        <v>0</v>
      </c>
      <c r="F57" s="74">
        <f>'Requests - Approvals'!E100</f>
        <v>0</v>
      </c>
      <c r="G57" s="74">
        <f>'Requests - Approvals'!F100</f>
        <v>0</v>
      </c>
      <c r="H57" s="74">
        <f>'Requests - Approvals'!G100</f>
        <v>0</v>
      </c>
      <c r="I57" s="74" t="str">
        <f>'Requests - Approvals'!H100</f>
        <v>Department of Biology</v>
      </c>
      <c r="J57" s="74" t="str">
        <f>'Requests - Approvals'!I100</f>
        <v>Fall 2022</v>
      </c>
      <c r="K57" s="74">
        <f>'Requests - Approvals'!J100</f>
        <v>0</v>
      </c>
      <c r="L57" s="74">
        <f>'Requests - Approvals'!K100</f>
        <v>0</v>
      </c>
      <c r="M57" s="74">
        <f>'Requests - Approvals'!L100</f>
        <v>0</v>
      </c>
      <c r="N57" s="74">
        <f>'Requests - Approvals'!M100</f>
        <v>0</v>
      </c>
      <c r="O57" s="74">
        <f>'Requests - Approvals'!N100</f>
        <v>0</v>
      </c>
      <c r="P57" s="74">
        <f>'Requests - Approvals'!O100</f>
        <v>0</v>
      </c>
      <c r="Q57" s="74">
        <f>'Requests - Approvals'!P100</f>
        <v>0</v>
      </c>
      <c r="R57" s="74">
        <f>'Requests - Approvals'!Q100</f>
        <v>0</v>
      </c>
      <c r="S57" s="74">
        <f>'Requests - Approvals'!R100</f>
        <v>0</v>
      </c>
      <c r="T57" s="74">
        <f>'Requests - Approvals'!S100</f>
        <v>0</v>
      </c>
      <c r="U57" s="74">
        <f>'Requests - Approvals'!T100</f>
        <v>0</v>
      </c>
      <c r="V57" s="74">
        <f>'Requests - Approvals'!U100</f>
        <v>0</v>
      </c>
      <c r="W57" s="74">
        <f>'Requests - Approvals'!V100</f>
        <v>0</v>
      </c>
      <c r="X57" s="74">
        <f>'Requests - Approvals'!W100</f>
        <v>0</v>
      </c>
      <c r="Y57" s="74">
        <f>'Requests - Approvals'!Y100</f>
        <v>0</v>
      </c>
      <c r="Z57" s="74">
        <f>'Requests - Approvals'!Z100</f>
        <v>0</v>
      </c>
      <c r="AA57" s="1">
        <f>'Requests - Approvals'!AA100</f>
        <v>0</v>
      </c>
      <c r="AB57" s="7" t="str">
        <f t="shared" si="1"/>
        <v>0 0.0 (CRN: 0): 0 (0 CH, 0, 0, Cap = 0 Students)</v>
      </c>
    </row>
    <row r="58" spans="1:28">
      <c r="A58" s="1">
        <f>'Requests - Approvals'!A101</f>
        <v>0</v>
      </c>
      <c r="B58" s="1">
        <f>'Requests - Approvals'!B101</f>
        <v>0</v>
      </c>
      <c r="C58" s="1">
        <f>'Requests - Approvals'!C101</f>
        <v>0</v>
      </c>
      <c r="D58" s="1">
        <f t="shared" si="2"/>
        <v>0</v>
      </c>
      <c r="E58" s="74">
        <f>'Requests - Approvals'!D101</f>
        <v>0</v>
      </c>
      <c r="F58" s="74">
        <f>'Requests - Approvals'!E101</f>
        <v>0</v>
      </c>
      <c r="G58" s="74">
        <f>'Requests - Approvals'!F101</f>
        <v>0</v>
      </c>
      <c r="H58" s="74">
        <f>'Requests - Approvals'!G101</f>
        <v>0</v>
      </c>
      <c r="I58" s="74" t="str">
        <f>'Requests - Approvals'!H101</f>
        <v>Department of Biology</v>
      </c>
      <c r="J58" s="74" t="str">
        <f>'Requests - Approvals'!I101</f>
        <v>Fall 2022</v>
      </c>
      <c r="K58" s="74">
        <f>'Requests - Approvals'!J101</f>
        <v>0</v>
      </c>
      <c r="L58" s="74">
        <f>'Requests - Approvals'!K101</f>
        <v>0</v>
      </c>
      <c r="M58" s="74">
        <f>'Requests - Approvals'!L101</f>
        <v>0</v>
      </c>
      <c r="N58" s="74">
        <f>'Requests - Approvals'!M101</f>
        <v>0</v>
      </c>
      <c r="O58" s="74">
        <f>'Requests - Approvals'!N101</f>
        <v>0</v>
      </c>
      <c r="P58" s="74">
        <f>'Requests - Approvals'!O101</f>
        <v>0</v>
      </c>
      <c r="Q58" s="74">
        <f>'Requests - Approvals'!P101</f>
        <v>0</v>
      </c>
      <c r="R58" s="74">
        <f>'Requests - Approvals'!Q101</f>
        <v>0</v>
      </c>
      <c r="S58" s="74">
        <f>'Requests - Approvals'!R101</f>
        <v>0</v>
      </c>
      <c r="T58" s="74">
        <f>'Requests - Approvals'!S101</f>
        <v>0</v>
      </c>
      <c r="U58" s="74">
        <f>'Requests - Approvals'!T101</f>
        <v>0</v>
      </c>
      <c r="V58" s="74">
        <f>'Requests - Approvals'!U101</f>
        <v>0</v>
      </c>
      <c r="W58" s="74">
        <f>'Requests - Approvals'!V101</f>
        <v>0</v>
      </c>
      <c r="X58" s="74">
        <f>'Requests - Approvals'!W101</f>
        <v>0</v>
      </c>
      <c r="Y58" s="74">
        <f>'Requests - Approvals'!Y101</f>
        <v>0</v>
      </c>
      <c r="Z58" s="74">
        <f>'Requests - Approvals'!Z101</f>
        <v>0</v>
      </c>
      <c r="AA58" s="1">
        <f>'Requests - Approvals'!AA101</f>
        <v>0</v>
      </c>
      <c r="AB58" s="7" t="str">
        <f t="shared" si="1"/>
        <v>0 0.0 (CRN: 0): 0 (0 CH, 0, 0, Cap = 0 Students)</v>
      </c>
    </row>
    <row r="59" spans="1:28">
      <c r="A59" s="1">
        <f>'Requests - Approvals'!A102</f>
        <v>0</v>
      </c>
      <c r="B59" s="1">
        <f>'Requests - Approvals'!B102</f>
        <v>0</v>
      </c>
      <c r="C59" s="1">
        <f>'Requests - Approvals'!C102</f>
        <v>0</v>
      </c>
      <c r="D59" s="1">
        <f t="shared" si="2"/>
        <v>0</v>
      </c>
      <c r="E59" s="74">
        <f>'Requests - Approvals'!D102</f>
        <v>0</v>
      </c>
      <c r="F59" s="74">
        <f>'Requests - Approvals'!E102</f>
        <v>0</v>
      </c>
      <c r="G59" s="74">
        <f>'Requests - Approvals'!F102</f>
        <v>0</v>
      </c>
      <c r="H59" s="74">
        <f>'Requests - Approvals'!G102</f>
        <v>0</v>
      </c>
      <c r="I59" s="74" t="str">
        <f>'Requests - Approvals'!H102</f>
        <v>Department of Biology</v>
      </c>
      <c r="J59" s="74" t="str">
        <f>'Requests - Approvals'!I102</f>
        <v>Fall 2022</v>
      </c>
      <c r="K59" s="74">
        <f>'Requests - Approvals'!J102</f>
        <v>0</v>
      </c>
      <c r="L59" s="74">
        <f>'Requests - Approvals'!K102</f>
        <v>0</v>
      </c>
      <c r="M59" s="74">
        <f>'Requests - Approvals'!L102</f>
        <v>0</v>
      </c>
      <c r="N59" s="74">
        <f>'Requests - Approvals'!M102</f>
        <v>0</v>
      </c>
      <c r="O59" s="74">
        <f>'Requests - Approvals'!N102</f>
        <v>0</v>
      </c>
      <c r="P59" s="74">
        <f>'Requests - Approvals'!O102</f>
        <v>0</v>
      </c>
      <c r="Q59" s="74">
        <f>'Requests - Approvals'!P102</f>
        <v>0</v>
      </c>
      <c r="R59" s="74">
        <f>'Requests - Approvals'!Q102</f>
        <v>0</v>
      </c>
      <c r="S59" s="74">
        <f>'Requests - Approvals'!R102</f>
        <v>0</v>
      </c>
      <c r="T59" s="74">
        <f>'Requests - Approvals'!S102</f>
        <v>0</v>
      </c>
      <c r="U59" s="74">
        <f>'Requests - Approvals'!T102</f>
        <v>0</v>
      </c>
      <c r="V59" s="74">
        <f>'Requests - Approvals'!U102</f>
        <v>0</v>
      </c>
      <c r="W59" s="74">
        <f>'Requests - Approvals'!V102</f>
        <v>0</v>
      </c>
      <c r="X59" s="74">
        <f>'Requests - Approvals'!W102</f>
        <v>0</v>
      </c>
      <c r="Y59" s="74">
        <f>'Requests - Approvals'!Y102</f>
        <v>0</v>
      </c>
      <c r="Z59" s="74">
        <f>'Requests - Approvals'!Z102</f>
        <v>0</v>
      </c>
      <c r="AA59" s="1">
        <f>'Requests - Approvals'!AA102</f>
        <v>0</v>
      </c>
      <c r="AB59" s="7" t="str">
        <f t="shared" si="1"/>
        <v>0 0.0 (CRN: 0): 0 (0 CH, 0, 0, Cap = 0 Students)</v>
      </c>
    </row>
    <row r="60" spans="1:28">
      <c r="A60" s="1">
        <f>'Requests - Approvals'!A103</f>
        <v>0</v>
      </c>
      <c r="B60" s="1">
        <f>'Requests - Approvals'!B103</f>
        <v>0</v>
      </c>
      <c r="C60" s="1">
        <f>'Requests - Approvals'!C103</f>
        <v>0</v>
      </c>
      <c r="D60" s="1">
        <f t="shared" si="2"/>
        <v>0</v>
      </c>
      <c r="E60" s="74">
        <f>'Requests - Approvals'!D103</f>
        <v>0</v>
      </c>
      <c r="F60" s="74">
        <f>'Requests - Approvals'!E103</f>
        <v>0</v>
      </c>
      <c r="G60" s="74">
        <f>'Requests - Approvals'!F103</f>
        <v>0</v>
      </c>
      <c r="H60" s="74">
        <f>'Requests - Approvals'!G103</f>
        <v>0</v>
      </c>
      <c r="I60" s="74" t="str">
        <f>'Requests - Approvals'!H103</f>
        <v>Department of Biology</v>
      </c>
      <c r="J60" s="74" t="str">
        <f>'Requests - Approvals'!I103</f>
        <v>Fall 2022</v>
      </c>
      <c r="K60" s="74">
        <f>'Requests - Approvals'!J103</f>
        <v>0</v>
      </c>
      <c r="L60" s="74">
        <f>'Requests - Approvals'!K103</f>
        <v>0</v>
      </c>
      <c r="M60" s="74">
        <f>'Requests - Approvals'!L103</f>
        <v>0</v>
      </c>
      <c r="N60" s="74">
        <f>'Requests - Approvals'!M103</f>
        <v>0</v>
      </c>
      <c r="O60" s="74">
        <f>'Requests - Approvals'!N103</f>
        <v>0</v>
      </c>
      <c r="P60" s="74">
        <f>'Requests - Approvals'!O103</f>
        <v>0</v>
      </c>
      <c r="Q60" s="74">
        <f>'Requests - Approvals'!P103</f>
        <v>0</v>
      </c>
      <c r="R60" s="74">
        <f>'Requests - Approvals'!Q103</f>
        <v>0</v>
      </c>
      <c r="S60" s="74">
        <f>'Requests - Approvals'!R103</f>
        <v>0</v>
      </c>
      <c r="T60" s="74">
        <f>'Requests - Approvals'!S103</f>
        <v>0</v>
      </c>
      <c r="U60" s="74">
        <f>'Requests - Approvals'!T103</f>
        <v>0</v>
      </c>
      <c r="V60" s="74">
        <f>'Requests - Approvals'!U103</f>
        <v>0</v>
      </c>
      <c r="W60" s="74">
        <f>'Requests - Approvals'!V103</f>
        <v>0</v>
      </c>
      <c r="X60" s="74">
        <f>'Requests - Approvals'!W103</f>
        <v>0</v>
      </c>
      <c r="Y60" s="74">
        <f>'Requests - Approvals'!Y103</f>
        <v>0</v>
      </c>
      <c r="Z60" s="74">
        <f>'Requests - Approvals'!Z103</f>
        <v>0</v>
      </c>
      <c r="AA60" s="1">
        <f>'Requests - Approvals'!AA103</f>
        <v>0</v>
      </c>
      <c r="AB60" s="7" t="str">
        <f t="shared" si="1"/>
        <v>0 0.0 (CRN: 0): 0 (0 CH, 0, 0, Cap = 0 Students)</v>
      </c>
    </row>
    <row r="61" spans="1:28">
      <c r="A61" s="1">
        <f>'Requests - Approvals'!A104</f>
        <v>0</v>
      </c>
      <c r="B61" s="1">
        <f>'Requests - Approvals'!B104</f>
        <v>0</v>
      </c>
      <c r="C61" s="1">
        <f>'Requests - Approvals'!C104</f>
        <v>0</v>
      </c>
      <c r="D61" s="1">
        <f t="shared" si="2"/>
        <v>0</v>
      </c>
      <c r="E61" s="74">
        <f>'Requests - Approvals'!D104</f>
        <v>0</v>
      </c>
      <c r="F61" s="74">
        <f>'Requests - Approvals'!E104</f>
        <v>0</v>
      </c>
      <c r="G61" s="74">
        <f>'Requests - Approvals'!F104</f>
        <v>0</v>
      </c>
      <c r="H61" s="74">
        <f>'Requests - Approvals'!G104</f>
        <v>0</v>
      </c>
      <c r="I61" s="74" t="str">
        <f>'Requests - Approvals'!H104</f>
        <v>Department of Biology</v>
      </c>
      <c r="J61" s="74" t="str">
        <f>'Requests - Approvals'!I104</f>
        <v>Fall 2022</v>
      </c>
      <c r="K61" s="74">
        <f>'Requests - Approvals'!J104</f>
        <v>0</v>
      </c>
      <c r="L61" s="74">
        <f>'Requests - Approvals'!K104</f>
        <v>0</v>
      </c>
      <c r="M61" s="74">
        <f>'Requests - Approvals'!L104</f>
        <v>0</v>
      </c>
      <c r="N61" s="74">
        <f>'Requests - Approvals'!M104</f>
        <v>0</v>
      </c>
      <c r="O61" s="74">
        <f>'Requests - Approvals'!N104</f>
        <v>0</v>
      </c>
      <c r="P61" s="74">
        <f>'Requests - Approvals'!O104</f>
        <v>0</v>
      </c>
      <c r="Q61" s="74">
        <f>'Requests - Approvals'!P104</f>
        <v>0</v>
      </c>
      <c r="R61" s="74">
        <f>'Requests - Approvals'!Q104</f>
        <v>0</v>
      </c>
      <c r="S61" s="74">
        <f>'Requests - Approvals'!R104</f>
        <v>0</v>
      </c>
      <c r="T61" s="74">
        <f>'Requests - Approvals'!S104</f>
        <v>0</v>
      </c>
      <c r="U61" s="74">
        <f>'Requests - Approvals'!T104</f>
        <v>0</v>
      </c>
      <c r="V61" s="74">
        <f>'Requests - Approvals'!U104</f>
        <v>0</v>
      </c>
      <c r="W61" s="74">
        <f>'Requests - Approvals'!V104</f>
        <v>0</v>
      </c>
      <c r="X61" s="74">
        <f>'Requests - Approvals'!W104</f>
        <v>0</v>
      </c>
      <c r="Y61" s="74">
        <f>'Requests - Approvals'!Y104</f>
        <v>0</v>
      </c>
      <c r="Z61" s="74">
        <f>'Requests - Approvals'!Z104</f>
        <v>0</v>
      </c>
      <c r="AA61" s="1">
        <f>'Requests - Approvals'!AA104</f>
        <v>0</v>
      </c>
      <c r="AB61" s="7" t="str">
        <f t="shared" si="1"/>
        <v>0 0.0 (CRN: 0): 0 (0 CH, 0, 0, Cap = 0 Students)</v>
      </c>
    </row>
    <row r="62" spans="1:28">
      <c r="A62" s="1">
        <f>'Requests - Approvals'!A105</f>
        <v>0</v>
      </c>
      <c r="B62" s="1">
        <f>'Requests - Approvals'!B105</f>
        <v>0</v>
      </c>
      <c r="C62" s="1">
        <f>'Requests - Approvals'!C105</f>
        <v>0</v>
      </c>
      <c r="D62" s="1">
        <f t="shared" si="2"/>
        <v>0</v>
      </c>
      <c r="E62" s="74">
        <f>'Requests - Approvals'!D105</f>
        <v>0</v>
      </c>
      <c r="F62" s="74">
        <f>'Requests - Approvals'!E105</f>
        <v>0</v>
      </c>
      <c r="G62" s="74">
        <f>'Requests - Approvals'!F105</f>
        <v>0</v>
      </c>
      <c r="H62" s="74">
        <f>'Requests - Approvals'!G105</f>
        <v>0</v>
      </c>
      <c r="I62" s="74" t="str">
        <f>'Requests - Approvals'!H105</f>
        <v>Department of Biology</v>
      </c>
      <c r="J62" s="74" t="str">
        <f>'Requests - Approvals'!I105</f>
        <v>Fall 2022</v>
      </c>
      <c r="K62" s="74">
        <f>'Requests - Approvals'!J105</f>
        <v>0</v>
      </c>
      <c r="L62" s="74">
        <f>'Requests - Approvals'!K105</f>
        <v>0</v>
      </c>
      <c r="M62" s="74">
        <f>'Requests - Approvals'!L105</f>
        <v>0</v>
      </c>
      <c r="N62" s="74">
        <f>'Requests - Approvals'!M105</f>
        <v>0</v>
      </c>
      <c r="O62" s="74">
        <f>'Requests - Approvals'!N105</f>
        <v>0</v>
      </c>
      <c r="P62" s="74">
        <f>'Requests - Approvals'!O105</f>
        <v>0</v>
      </c>
      <c r="Q62" s="74">
        <f>'Requests - Approvals'!P105</f>
        <v>0</v>
      </c>
      <c r="R62" s="74">
        <f>'Requests - Approvals'!Q105</f>
        <v>0</v>
      </c>
      <c r="S62" s="74">
        <f>'Requests - Approvals'!R105</f>
        <v>0</v>
      </c>
      <c r="T62" s="74">
        <f>'Requests - Approvals'!S105</f>
        <v>0</v>
      </c>
      <c r="U62" s="74">
        <f>'Requests - Approvals'!T105</f>
        <v>0</v>
      </c>
      <c r="V62" s="74">
        <f>'Requests - Approvals'!U105</f>
        <v>0</v>
      </c>
      <c r="W62" s="74">
        <f>'Requests - Approvals'!V105</f>
        <v>0</v>
      </c>
      <c r="X62" s="74">
        <f>'Requests - Approvals'!W105</f>
        <v>0</v>
      </c>
      <c r="Y62" s="74">
        <f>'Requests - Approvals'!Y105</f>
        <v>0</v>
      </c>
      <c r="Z62" s="74">
        <f>'Requests - Approvals'!Z105</f>
        <v>0</v>
      </c>
      <c r="AA62" s="1">
        <f>'Requests - Approvals'!AA105</f>
        <v>0</v>
      </c>
      <c r="AB62" s="7" t="str">
        <f t="shared" si="1"/>
        <v>0 0.0 (CRN: 0): 0 (0 CH, 0, 0, Cap = 0 Students)</v>
      </c>
    </row>
    <row r="63" spans="1:28">
      <c r="A63" s="1">
        <f>'Requests - Approvals'!A106</f>
        <v>0</v>
      </c>
      <c r="B63" s="1">
        <f>'Requests - Approvals'!B106</f>
        <v>0</v>
      </c>
      <c r="C63" s="1">
        <f>'Requests - Approvals'!C106</f>
        <v>0</v>
      </c>
      <c r="D63" s="1">
        <f t="shared" si="2"/>
        <v>0</v>
      </c>
      <c r="E63" s="74">
        <f>'Requests - Approvals'!D106</f>
        <v>0</v>
      </c>
      <c r="F63" s="74">
        <f>'Requests - Approvals'!E106</f>
        <v>0</v>
      </c>
      <c r="G63" s="74">
        <f>'Requests - Approvals'!F106</f>
        <v>0</v>
      </c>
      <c r="H63" s="74">
        <f>'Requests - Approvals'!G106</f>
        <v>0</v>
      </c>
      <c r="I63" s="74" t="str">
        <f>'Requests - Approvals'!H106</f>
        <v>Department of Biology</v>
      </c>
      <c r="J63" s="74" t="str">
        <f>'Requests - Approvals'!I106</f>
        <v>Fall 2022</v>
      </c>
      <c r="K63" s="74">
        <f>'Requests - Approvals'!J106</f>
        <v>0</v>
      </c>
      <c r="L63" s="74">
        <f>'Requests - Approvals'!K106</f>
        <v>0</v>
      </c>
      <c r="M63" s="74">
        <f>'Requests - Approvals'!L106</f>
        <v>0</v>
      </c>
      <c r="N63" s="74">
        <f>'Requests - Approvals'!M106</f>
        <v>0</v>
      </c>
      <c r="O63" s="74">
        <f>'Requests - Approvals'!N106</f>
        <v>0</v>
      </c>
      <c r="P63" s="74">
        <f>'Requests - Approvals'!O106</f>
        <v>0</v>
      </c>
      <c r="Q63" s="74">
        <f>'Requests - Approvals'!P106</f>
        <v>0</v>
      </c>
      <c r="R63" s="74">
        <f>'Requests - Approvals'!Q106</f>
        <v>0</v>
      </c>
      <c r="S63" s="74">
        <f>'Requests - Approvals'!R106</f>
        <v>0</v>
      </c>
      <c r="T63" s="74">
        <f>'Requests - Approvals'!S106</f>
        <v>0</v>
      </c>
      <c r="U63" s="74">
        <f>'Requests - Approvals'!T106</f>
        <v>0</v>
      </c>
      <c r="V63" s="74">
        <f>'Requests - Approvals'!U106</f>
        <v>0</v>
      </c>
      <c r="W63" s="74">
        <f>'Requests - Approvals'!V106</f>
        <v>0</v>
      </c>
      <c r="X63" s="74">
        <f>'Requests - Approvals'!W106</f>
        <v>0</v>
      </c>
      <c r="Y63" s="74">
        <f>'Requests - Approvals'!Y106</f>
        <v>0</v>
      </c>
      <c r="Z63" s="74">
        <f>'Requests - Approvals'!Z106</f>
        <v>0</v>
      </c>
      <c r="AA63" s="1">
        <f>'Requests - Approvals'!AA106</f>
        <v>0</v>
      </c>
      <c r="AB63" s="7" t="str">
        <f t="shared" si="1"/>
        <v>0 0.0 (CRN: 0): 0 (0 CH, 0, 0, Cap = 0 Students)</v>
      </c>
    </row>
    <row r="64" spans="1:28">
      <c r="A64" s="1">
        <f>'Requests - Approvals'!A107</f>
        <v>0</v>
      </c>
      <c r="B64" s="1">
        <f>'Requests - Approvals'!B107</f>
        <v>0</v>
      </c>
      <c r="C64" s="1">
        <f>'Requests - Approvals'!C107</f>
        <v>0</v>
      </c>
      <c r="D64" s="1">
        <f t="shared" si="2"/>
        <v>0</v>
      </c>
      <c r="E64" s="74">
        <f>'Requests - Approvals'!D107</f>
        <v>0</v>
      </c>
      <c r="F64" s="74">
        <f>'Requests - Approvals'!E107</f>
        <v>0</v>
      </c>
      <c r="G64" s="74">
        <f>'Requests - Approvals'!F107</f>
        <v>0</v>
      </c>
      <c r="H64" s="74">
        <f>'Requests - Approvals'!G107</f>
        <v>0</v>
      </c>
      <c r="I64" s="74" t="str">
        <f>'Requests - Approvals'!H107</f>
        <v>Department of Biology</v>
      </c>
      <c r="J64" s="74" t="str">
        <f>'Requests - Approvals'!I107</f>
        <v>Fall 2022</v>
      </c>
      <c r="K64" s="74">
        <f>'Requests - Approvals'!J107</f>
        <v>0</v>
      </c>
      <c r="L64" s="74">
        <f>'Requests - Approvals'!K107</f>
        <v>0</v>
      </c>
      <c r="M64" s="74">
        <f>'Requests - Approvals'!L107</f>
        <v>0</v>
      </c>
      <c r="N64" s="74">
        <f>'Requests - Approvals'!M107</f>
        <v>0</v>
      </c>
      <c r="O64" s="74">
        <f>'Requests - Approvals'!N107</f>
        <v>0</v>
      </c>
      <c r="P64" s="74">
        <f>'Requests - Approvals'!O107</f>
        <v>0</v>
      </c>
      <c r="Q64" s="74">
        <f>'Requests - Approvals'!P107</f>
        <v>0</v>
      </c>
      <c r="R64" s="74">
        <f>'Requests - Approvals'!Q107</f>
        <v>0</v>
      </c>
      <c r="S64" s="74">
        <f>'Requests - Approvals'!R107</f>
        <v>0</v>
      </c>
      <c r="T64" s="74">
        <f>'Requests - Approvals'!S107</f>
        <v>0</v>
      </c>
      <c r="U64" s="74">
        <f>'Requests - Approvals'!T107</f>
        <v>0</v>
      </c>
      <c r="V64" s="74">
        <f>'Requests - Approvals'!U107</f>
        <v>0</v>
      </c>
      <c r="W64" s="74">
        <f>'Requests - Approvals'!V107</f>
        <v>0</v>
      </c>
      <c r="X64" s="74">
        <f>'Requests - Approvals'!W107</f>
        <v>0</v>
      </c>
      <c r="Y64" s="74">
        <f>'Requests - Approvals'!Y107</f>
        <v>0</v>
      </c>
      <c r="Z64" s="74">
        <f>'Requests - Approvals'!Z107</f>
        <v>0</v>
      </c>
      <c r="AA64" s="1">
        <f>'Requests - Approvals'!AA107</f>
        <v>0</v>
      </c>
      <c r="AB64" s="7" t="str">
        <f t="shared" si="1"/>
        <v>0 0.0 (CRN: 0): 0 (0 CH, 0, 0, Cap = 0 Students)</v>
      </c>
    </row>
    <row r="65" spans="1:28">
      <c r="A65" s="1">
        <f>'Requests - Approvals'!A108</f>
        <v>0</v>
      </c>
      <c r="B65" s="1">
        <f>'Requests - Approvals'!B108</f>
        <v>0</v>
      </c>
      <c r="C65" s="1">
        <f>'Requests - Approvals'!C108</f>
        <v>0</v>
      </c>
      <c r="D65" s="1">
        <f t="shared" ref="D65:D92" si="3">C66</f>
        <v>0</v>
      </c>
      <c r="E65" s="74">
        <f>'Requests - Approvals'!D108</f>
        <v>0</v>
      </c>
      <c r="F65" s="74">
        <f>'Requests - Approvals'!E108</f>
        <v>0</v>
      </c>
      <c r="G65" s="74">
        <f>'Requests - Approvals'!F108</f>
        <v>0</v>
      </c>
      <c r="H65" s="74">
        <f>'Requests - Approvals'!G108</f>
        <v>0</v>
      </c>
      <c r="I65" s="74" t="str">
        <f>'Requests - Approvals'!H108</f>
        <v>Department of Biology</v>
      </c>
      <c r="J65" s="74" t="str">
        <f>'Requests - Approvals'!I108</f>
        <v>Fall 2022</v>
      </c>
      <c r="K65" s="74">
        <f>'Requests - Approvals'!J108</f>
        <v>0</v>
      </c>
      <c r="L65" s="74">
        <f>'Requests - Approvals'!K108</f>
        <v>0</v>
      </c>
      <c r="M65" s="74">
        <f>'Requests - Approvals'!L108</f>
        <v>0</v>
      </c>
      <c r="N65" s="74">
        <f>'Requests - Approvals'!M108</f>
        <v>0</v>
      </c>
      <c r="O65" s="74">
        <f>'Requests - Approvals'!N108</f>
        <v>0</v>
      </c>
      <c r="P65" s="74">
        <f>'Requests - Approvals'!O108</f>
        <v>0</v>
      </c>
      <c r="Q65" s="74">
        <f>'Requests - Approvals'!P108</f>
        <v>0</v>
      </c>
      <c r="R65" s="74">
        <f>'Requests - Approvals'!Q108</f>
        <v>0</v>
      </c>
      <c r="S65" s="74">
        <f>'Requests - Approvals'!R108</f>
        <v>0</v>
      </c>
      <c r="T65" s="74">
        <f>'Requests - Approvals'!S108</f>
        <v>0</v>
      </c>
      <c r="U65" s="74">
        <f>'Requests - Approvals'!T108</f>
        <v>0</v>
      </c>
      <c r="V65" s="74">
        <f>'Requests - Approvals'!U108</f>
        <v>0</v>
      </c>
      <c r="W65" s="74">
        <f>'Requests - Approvals'!V108</f>
        <v>0</v>
      </c>
      <c r="X65" s="74">
        <f>'Requests - Approvals'!W108</f>
        <v>0</v>
      </c>
      <c r="Y65" s="74">
        <f>'Requests - Approvals'!Y108</f>
        <v>0</v>
      </c>
      <c r="Z65" s="74">
        <f>'Requests - Approvals'!Z108</f>
        <v>0</v>
      </c>
      <c r="AA65" s="1">
        <f>'Requests - Approvals'!AA108</f>
        <v>0</v>
      </c>
      <c r="AB65" s="7" t="str">
        <f t="shared" si="1"/>
        <v>0 0.0 (CRN: 0): 0 (0 CH, 0, 0, Cap = 0 Students)</v>
      </c>
    </row>
    <row r="66" spans="1:28">
      <c r="A66" s="1">
        <f>'Requests - Approvals'!A109</f>
        <v>0</v>
      </c>
      <c r="B66" s="1">
        <f>'Requests - Approvals'!B109</f>
        <v>0</v>
      </c>
      <c r="C66" s="1">
        <f>'Requests - Approvals'!C109</f>
        <v>0</v>
      </c>
      <c r="D66" s="1">
        <f t="shared" si="3"/>
        <v>0</v>
      </c>
      <c r="E66" s="74">
        <f>'Requests - Approvals'!D109</f>
        <v>0</v>
      </c>
      <c r="F66" s="74">
        <f>'Requests - Approvals'!E109</f>
        <v>0</v>
      </c>
      <c r="G66" s="74">
        <f>'Requests - Approvals'!F109</f>
        <v>0</v>
      </c>
      <c r="H66" s="74">
        <f>'Requests - Approvals'!G109</f>
        <v>0</v>
      </c>
      <c r="I66" s="74" t="str">
        <f>'Requests - Approvals'!H109</f>
        <v>Department of Biology</v>
      </c>
      <c r="J66" s="74" t="str">
        <f>'Requests - Approvals'!I109</f>
        <v>Fall 2022</v>
      </c>
      <c r="K66" s="74">
        <f>'Requests - Approvals'!J109</f>
        <v>0</v>
      </c>
      <c r="L66" s="74">
        <f>'Requests - Approvals'!K109</f>
        <v>0</v>
      </c>
      <c r="M66" s="74">
        <f>'Requests - Approvals'!L109</f>
        <v>0</v>
      </c>
      <c r="N66" s="74">
        <f>'Requests - Approvals'!M109</f>
        <v>0</v>
      </c>
      <c r="O66" s="74">
        <f>'Requests - Approvals'!N109</f>
        <v>0</v>
      </c>
      <c r="P66" s="74">
        <f>'Requests - Approvals'!O109</f>
        <v>0</v>
      </c>
      <c r="Q66" s="74">
        <f>'Requests - Approvals'!P109</f>
        <v>0</v>
      </c>
      <c r="R66" s="74">
        <f>'Requests - Approvals'!Q109</f>
        <v>0</v>
      </c>
      <c r="S66" s="74">
        <f>'Requests - Approvals'!R109</f>
        <v>0</v>
      </c>
      <c r="T66" s="74">
        <f>'Requests - Approvals'!S109</f>
        <v>0</v>
      </c>
      <c r="U66" s="74">
        <f>'Requests - Approvals'!T109</f>
        <v>0</v>
      </c>
      <c r="V66" s="74">
        <f>'Requests - Approvals'!U109</f>
        <v>0</v>
      </c>
      <c r="W66" s="74">
        <f>'Requests - Approvals'!V109</f>
        <v>0</v>
      </c>
      <c r="X66" s="74">
        <f>'Requests - Approvals'!W109</f>
        <v>0</v>
      </c>
      <c r="Y66" s="74">
        <f>'Requests - Approvals'!Y109</f>
        <v>0</v>
      </c>
      <c r="Z66" s="74">
        <f>'Requests - Approvals'!Z109</f>
        <v>0</v>
      </c>
      <c r="AA66" s="1">
        <f>'Requests - Approvals'!AA109</f>
        <v>0</v>
      </c>
      <c r="AB66" s="7" t="str">
        <f t="shared" ref="AB66:AB93" si="4">L66&amp;" "&amp;M66&amp;"."&amp;N66&amp;" (CRN: "&amp;O66&amp;"):"&amp;" "&amp;P66&amp;" ("&amp;Q66&amp;" CH"&amp;", "&amp;K66&amp;", " &amp;R66&amp;", Cap = "&amp;S66&amp;" Students"&amp;")"</f>
        <v>0 0.0 (CRN: 0): 0 (0 CH, 0, 0, Cap = 0 Students)</v>
      </c>
    </row>
    <row r="67" spans="1:28">
      <c r="A67" s="1">
        <f>'Requests - Approvals'!A110</f>
        <v>0</v>
      </c>
      <c r="B67" s="1">
        <f>'Requests - Approvals'!B110</f>
        <v>0</v>
      </c>
      <c r="C67" s="1">
        <f>'Requests - Approvals'!C110</f>
        <v>0</v>
      </c>
      <c r="D67" s="1">
        <f t="shared" si="3"/>
        <v>0</v>
      </c>
      <c r="E67" s="74">
        <f>'Requests - Approvals'!D110</f>
        <v>0</v>
      </c>
      <c r="F67" s="74">
        <f>'Requests - Approvals'!E110</f>
        <v>0</v>
      </c>
      <c r="G67" s="74">
        <f>'Requests - Approvals'!F110</f>
        <v>0</v>
      </c>
      <c r="H67" s="74">
        <f>'Requests - Approvals'!G110</f>
        <v>0</v>
      </c>
      <c r="I67" s="74" t="str">
        <f>'Requests - Approvals'!H110</f>
        <v>Department of Biology</v>
      </c>
      <c r="J67" s="74" t="str">
        <f>'Requests - Approvals'!I110</f>
        <v>Fall 2022</v>
      </c>
      <c r="K67" s="74">
        <f>'Requests - Approvals'!J110</f>
        <v>0</v>
      </c>
      <c r="L67" s="74">
        <f>'Requests - Approvals'!K110</f>
        <v>0</v>
      </c>
      <c r="M67" s="74">
        <f>'Requests - Approvals'!L110</f>
        <v>0</v>
      </c>
      <c r="N67" s="74">
        <f>'Requests - Approvals'!M110</f>
        <v>0</v>
      </c>
      <c r="O67" s="74">
        <f>'Requests - Approvals'!N110</f>
        <v>0</v>
      </c>
      <c r="P67" s="74">
        <f>'Requests - Approvals'!O110</f>
        <v>0</v>
      </c>
      <c r="Q67" s="74">
        <f>'Requests - Approvals'!P110</f>
        <v>0</v>
      </c>
      <c r="R67" s="74">
        <f>'Requests - Approvals'!Q110</f>
        <v>0</v>
      </c>
      <c r="S67" s="74">
        <f>'Requests - Approvals'!R110</f>
        <v>0</v>
      </c>
      <c r="T67" s="74">
        <f>'Requests - Approvals'!S110</f>
        <v>0</v>
      </c>
      <c r="U67" s="74">
        <f>'Requests - Approvals'!T110</f>
        <v>0</v>
      </c>
      <c r="V67" s="74">
        <f>'Requests - Approvals'!U110</f>
        <v>0</v>
      </c>
      <c r="W67" s="74">
        <f>'Requests - Approvals'!V110</f>
        <v>0</v>
      </c>
      <c r="X67" s="74">
        <f>'Requests - Approvals'!W110</f>
        <v>0</v>
      </c>
      <c r="Y67" s="74">
        <f>'Requests - Approvals'!Y110</f>
        <v>0</v>
      </c>
      <c r="Z67" s="74">
        <f>'Requests - Approvals'!Z110</f>
        <v>0</v>
      </c>
      <c r="AA67" s="1">
        <f>'Requests - Approvals'!AA110</f>
        <v>0</v>
      </c>
      <c r="AB67" s="7" t="str">
        <f t="shared" si="4"/>
        <v>0 0.0 (CRN: 0): 0 (0 CH, 0, 0, Cap = 0 Students)</v>
      </c>
    </row>
    <row r="68" spans="1:28">
      <c r="A68" s="1">
        <f>'Requests - Approvals'!A111</f>
        <v>0</v>
      </c>
      <c r="B68" s="1">
        <f>'Requests - Approvals'!B111</f>
        <v>0</v>
      </c>
      <c r="C68" s="1">
        <f>'Requests - Approvals'!C111</f>
        <v>0</v>
      </c>
      <c r="D68" s="1">
        <f t="shared" si="3"/>
        <v>0</v>
      </c>
      <c r="E68" s="74">
        <f>'Requests - Approvals'!D111</f>
        <v>0</v>
      </c>
      <c r="F68" s="74">
        <f>'Requests - Approvals'!E111</f>
        <v>0</v>
      </c>
      <c r="G68" s="74">
        <f>'Requests - Approvals'!F111</f>
        <v>0</v>
      </c>
      <c r="H68" s="74">
        <f>'Requests - Approvals'!G111</f>
        <v>0</v>
      </c>
      <c r="I68" s="74" t="str">
        <f>'Requests - Approvals'!H111</f>
        <v>Department of Biology</v>
      </c>
      <c r="J68" s="74" t="str">
        <f>'Requests - Approvals'!I111</f>
        <v>Fall 2022</v>
      </c>
      <c r="K68" s="74">
        <f>'Requests - Approvals'!J111</f>
        <v>0</v>
      </c>
      <c r="L68" s="74">
        <f>'Requests - Approvals'!K111</f>
        <v>0</v>
      </c>
      <c r="M68" s="74">
        <f>'Requests - Approvals'!L111</f>
        <v>0</v>
      </c>
      <c r="N68" s="74">
        <f>'Requests - Approvals'!M111</f>
        <v>0</v>
      </c>
      <c r="O68" s="74">
        <f>'Requests - Approvals'!N111</f>
        <v>0</v>
      </c>
      <c r="P68" s="74">
        <f>'Requests - Approvals'!O111</f>
        <v>0</v>
      </c>
      <c r="Q68" s="74">
        <f>'Requests - Approvals'!P111</f>
        <v>0</v>
      </c>
      <c r="R68" s="74">
        <f>'Requests - Approvals'!Q111</f>
        <v>0</v>
      </c>
      <c r="S68" s="74">
        <f>'Requests - Approvals'!R111</f>
        <v>0</v>
      </c>
      <c r="T68" s="74">
        <f>'Requests - Approvals'!S111</f>
        <v>0</v>
      </c>
      <c r="U68" s="74">
        <f>'Requests - Approvals'!T111</f>
        <v>0</v>
      </c>
      <c r="V68" s="74">
        <f>'Requests - Approvals'!U111</f>
        <v>0</v>
      </c>
      <c r="W68" s="74">
        <f>'Requests - Approvals'!V111</f>
        <v>0</v>
      </c>
      <c r="X68" s="74">
        <f>'Requests - Approvals'!W111</f>
        <v>0</v>
      </c>
      <c r="Y68" s="74">
        <f>'Requests - Approvals'!Y111</f>
        <v>0</v>
      </c>
      <c r="Z68" s="74">
        <f>'Requests - Approvals'!Z111</f>
        <v>0</v>
      </c>
      <c r="AA68" s="1">
        <f>'Requests - Approvals'!AA111</f>
        <v>0</v>
      </c>
      <c r="AB68" s="7" t="str">
        <f t="shared" si="4"/>
        <v>0 0.0 (CRN: 0): 0 (0 CH, 0, 0, Cap = 0 Students)</v>
      </c>
    </row>
    <row r="69" spans="1:28">
      <c r="A69" s="1">
        <f>'Requests - Approvals'!A112</f>
        <v>0</v>
      </c>
      <c r="B69" s="1">
        <f>'Requests - Approvals'!B112</f>
        <v>0</v>
      </c>
      <c r="C69" s="1">
        <f>'Requests - Approvals'!C112</f>
        <v>0</v>
      </c>
      <c r="D69" s="1">
        <f t="shared" si="3"/>
        <v>0</v>
      </c>
      <c r="E69" s="74">
        <f>'Requests - Approvals'!D112</f>
        <v>0</v>
      </c>
      <c r="F69" s="74">
        <f>'Requests - Approvals'!E112</f>
        <v>0</v>
      </c>
      <c r="G69" s="74">
        <f>'Requests - Approvals'!F112</f>
        <v>0</v>
      </c>
      <c r="H69" s="74">
        <f>'Requests - Approvals'!G112</f>
        <v>0</v>
      </c>
      <c r="I69" s="74" t="str">
        <f>'Requests - Approvals'!H112</f>
        <v>Department of Biology</v>
      </c>
      <c r="J69" s="74" t="str">
        <f>'Requests - Approvals'!I112</f>
        <v>Fall 2022</v>
      </c>
      <c r="K69" s="74">
        <f>'Requests - Approvals'!J112</f>
        <v>0</v>
      </c>
      <c r="L69" s="74">
        <f>'Requests - Approvals'!K112</f>
        <v>0</v>
      </c>
      <c r="M69" s="74">
        <f>'Requests - Approvals'!L112</f>
        <v>0</v>
      </c>
      <c r="N69" s="74">
        <f>'Requests - Approvals'!M112</f>
        <v>0</v>
      </c>
      <c r="O69" s="74">
        <f>'Requests - Approvals'!N112</f>
        <v>0</v>
      </c>
      <c r="P69" s="74">
        <f>'Requests - Approvals'!O112</f>
        <v>0</v>
      </c>
      <c r="Q69" s="74">
        <f>'Requests - Approvals'!P112</f>
        <v>0</v>
      </c>
      <c r="R69" s="74">
        <f>'Requests - Approvals'!Q112</f>
        <v>0</v>
      </c>
      <c r="S69" s="74">
        <f>'Requests - Approvals'!R112</f>
        <v>0</v>
      </c>
      <c r="T69" s="74">
        <f>'Requests - Approvals'!S112</f>
        <v>0</v>
      </c>
      <c r="U69" s="74">
        <f>'Requests - Approvals'!T112</f>
        <v>0</v>
      </c>
      <c r="V69" s="74">
        <f>'Requests - Approvals'!U112</f>
        <v>0</v>
      </c>
      <c r="W69" s="74">
        <f>'Requests - Approvals'!V112</f>
        <v>0</v>
      </c>
      <c r="X69" s="74">
        <f>'Requests - Approvals'!W112</f>
        <v>0</v>
      </c>
      <c r="Y69" s="74">
        <f>'Requests - Approvals'!Y112</f>
        <v>0</v>
      </c>
      <c r="Z69" s="74">
        <f>'Requests - Approvals'!Z112</f>
        <v>0</v>
      </c>
      <c r="AA69" s="1">
        <f>'Requests - Approvals'!AA112</f>
        <v>0</v>
      </c>
      <c r="AB69" s="7" t="str">
        <f t="shared" si="4"/>
        <v>0 0.0 (CRN: 0): 0 (0 CH, 0, 0, Cap = 0 Students)</v>
      </c>
    </row>
    <row r="70" spans="1:28">
      <c r="A70" s="1">
        <f>'Requests - Approvals'!A113</f>
        <v>0</v>
      </c>
      <c r="B70" s="1">
        <f>'Requests - Approvals'!B113</f>
        <v>0</v>
      </c>
      <c r="C70" s="1">
        <f>'Requests - Approvals'!C113</f>
        <v>0</v>
      </c>
      <c r="D70" s="1">
        <f t="shared" si="3"/>
        <v>0</v>
      </c>
      <c r="E70" s="74">
        <f>'Requests - Approvals'!D113</f>
        <v>0</v>
      </c>
      <c r="F70" s="74">
        <f>'Requests - Approvals'!E113</f>
        <v>0</v>
      </c>
      <c r="G70" s="74">
        <f>'Requests - Approvals'!F113</f>
        <v>0</v>
      </c>
      <c r="H70" s="74">
        <f>'Requests - Approvals'!G113</f>
        <v>0</v>
      </c>
      <c r="I70" s="74" t="str">
        <f>'Requests - Approvals'!H113</f>
        <v>Department of Biology</v>
      </c>
      <c r="J70" s="74" t="str">
        <f>'Requests - Approvals'!I113</f>
        <v>Fall 2022</v>
      </c>
      <c r="K70" s="74">
        <f>'Requests - Approvals'!J113</f>
        <v>0</v>
      </c>
      <c r="L70" s="74">
        <f>'Requests - Approvals'!K113</f>
        <v>0</v>
      </c>
      <c r="M70" s="74">
        <f>'Requests - Approvals'!L113</f>
        <v>0</v>
      </c>
      <c r="N70" s="74">
        <f>'Requests - Approvals'!M113</f>
        <v>0</v>
      </c>
      <c r="O70" s="74">
        <f>'Requests - Approvals'!N113</f>
        <v>0</v>
      </c>
      <c r="P70" s="74">
        <f>'Requests - Approvals'!O113</f>
        <v>0</v>
      </c>
      <c r="Q70" s="74">
        <f>'Requests - Approvals'!P113</f>
        <v>0</v>
      </c>
      <c r="R70" s="74">
        <f>'Requests - Approvals'!Q113</f>
        <v>0</v>
      </c>
      <c r="S70" s="74">
        <f>'Requests - Approvals'!R113</f>
        <v>0</v>
      </c>
      <c r="T70" s="74">
        <f>'Requests - Approvals'!S113</f>
        <v>0</v>
      </c>
      <c r="U70" s="74">
        <f>'Requests - Approvals'!T113</f>
        <v>0</v>
      </c>
      <c r="V70" s="74">
        <f>'Requests - Approvals'!U113</f>
        <v>0</v>
      </c>
      <c r="W70" s="74">
        <f>'Requests - Approvals'!V113</f>
        <v>0</v>
      </c>
      <c r="X70" s="74">
        <f>'Requests - Approvals'!W113</f>
        <v>0</v>
      </c>
      <c r="Y70" s="74">
        <f>'Requests - Approvals'!Y113</f>
        <v>0</v>
      </c>
      <c r="Z70" s="74">
        <f>'Requests - Approvals'!Z113</f>
        <v>0</v>
      </c>
      <c r="AA70" s="1">
        <f>'Requests - Approvals'!AA113</f>
        <v>0</v>
      </c>
      <c r="AB70" s="7" t="str">
        <f t="shared" si="4"/>
        <v>0 0.0 (CRN: 0): 0 (0 CH, 0, 0, Cap = 0 Students)</v>
      </c>
    </row>
    <row r="71" spans="1:28">
      <c r="A71" s="1">
        <f>'Requests - Approvals'!A114</f>
        <v>0</v>
      </c>
      <c r="B71" s="1">
        <f>'Requests - Approvals'!B114</f>
        <v>0</v>
      </c>
      <c r="C71" s="1">
        <f>'Requests - Approvals'!C114</f>
        <v>0</v>
      </c>
      <c r="D71" s="1">
        <f t="shared" si="3"/>
        <v>0</v>
      </c>
      <c r="E71" s="74">
        <f>'Requests - Approvals'!D114</f>
        <v>0</v>
      </c>
      <c r="F71" s="74">
        <f>'Requests - Approvals'!E114</f>
        <v>0</v>
      </c>
      <c r="G71" s="74">
        <f>'Requests - Approvals'!F114</f>
        <v>0</v>
      </c>
      <c r="H71" s="74">
        <f>'Requests - Approvals'!G114</f>
        <v>0</v>
      </c>
      <c r="I71" s="74" t="str">
        <f>'Requests - Approvals'!H114</f>
        <v>Department of Biology</v>
      </c>
      <c r="J71" s="74" t="str">
        <f>'Requests - Approvals'!I114</f>
        <v>Fall 2022</v>
      </c>
      <c r="K71" s="74">
        <f>'Requests - Approvals'!J114</f>
        <v>0</v>
      </c>
      <c r="L71" s="74">
        <f>'Requests - Approvals'!K114</f>
        <v>0</v>
      </c>
      <c r="M71" s="74">
        <f>'Requests - Approvals'!L114</f>
        <v>0</v>
      </c>
      <c r="N71" s="74">
        <f>'Requests - Approvals'!M114</f>
        <v>0</v>
      </c>
      <c r="O71" s="74">
        <f>'Requests - Approvals'!N114</f>
        <v>0</v>
      </c>
      <c r="P71" s="74">
        <f>'Requests - Approvals'!O114</f>
        <v>0</v>
      </c>
      <c r="Q71" s="74">
        <f>'Requests - Approvals'!P114</f>
        <v>0</v>
      </c>
      <c r="R71" s="74">
        <f>'Requests - Approvals'!Q114</f>
        <v>0</v>
      </c>
      <c r="S71" s="74">
        <f>'Requests - Approvals'!R114</f>
        <v>0</v>
      </c>
      <c r="T71" s="74">
        <f>'Requests - Approvals'!S114</f>
        <v>0</v>
      </c>
      <c r="U71" s="74">
        <f>'Requests - Approvals'!T114</f>
        <v>0</v>
      </c>
      <c r="V71" s="74">
        <f>'Requests - Approvals'!U114</f>
        <v>0</v>
      </c>
      <c r="W71" s="74">
        <f>'Requests - Approvals'!V114</f>
        <v>0</v>
      </c>
      <c r="X71" s="74">
        <f>'Requests - Approvals'!W114</f>
        <v>0</v>
      </c>
      <c r="Y71" s="74">
        <f>'Requests - Approvals'!Y114</f>
        <v>0</v>
      </c>
      <c r="Z71" s="74">
        <f>'Requests - Approvals'!Z114</f>
        <v>0</v>
      </c>
      <c r="AA71" s="1">
        <f>'Requests - Approvals'!AA114</f>
        <v>0</v>
      </c>
      <c r="AB71" s="7" t="str">
        <f t="shared" si="4"/>
        <v>0 0.0 (CRN: 0): 0 (0 CH, 0, 0, Cap = 0 Students)</v>
      </c>
    </row>
    <row r="72" spans="1:28">
      <c r="A72" s="1">
        <f>'Requests - Approvals'!A115</f>
        <v>0</v>
      </c>
      <c r="B72" s="1">
        <f>'Requests - Approvals'!B115</f>
        <v>0</v>
      </c>
      <c r="C72" s="1">
        <f>'Requests - Approvals'!C115</f>
        <v>0</v>
      </c>
      <c r="D72" s="1">
        <f t="shared" si="3"/>
        <v>0</v>
      </c>
      <c r="E72" s="74">
        <f>'Requests - Approvals'!D115</f>
        <v>0</v>
      </c>
      <c r="F72" s="74">
        <f>'Requests - Approvals'!E115</f>
        <v>0</v>
      </c>
      <c r="G72" s="74">
        <f>'Requests - Approvals'!F115</f>
        <v>0</v>
      </c>
      <c r="H72" s="74">
        <f>'Requests - Approvals'!G115</f>
        <v>0</v>
      </c>
      <c r="I72" s="74" t="str">
        <f>'Requests - Approvals'!H115</f>
        <v>Department of Biology</v>
      </c>
      <c r="J72" s="74" t="str">
        <f>'Requests - Approvals'!I115</f>
        <v>Fall 2022</v>
      </c>
      <c r="K72" s="74">
        <f>'Requests - Approvals'!J115</f>
        <v>0</v>
      </c>
      <c r="L72" s="74">
        <f>'Requests - Approvals'!K115</f>
        <v>0</v>
      </c>
      <c r="M72" s="74">
        <f>'Requests - Approvals'!L115</f>
        <v>0</v>
      </c>
      <c r="N72" s="74">
        <f>'Requests - Approvals'!M115</f>
        <v>0</v>
      </c>
      <c r="O72" s="74">
        <f>'Requests - Approvals'!N115</f>
        <v>0</v>
      </c>
      <c r="P72" s="74">
        <f>'Requests - Approvals'!O115</f>
        <v>0</v>
      </c>
      <c r="Q72" s="74">
        <f>'Requests - Approvals'!P115</f>
        <v>0</v>
      </c>
      <c r="R72" s="74">
        <f>'Requests - Approvals'!Q115</f>
        <v>0</v>
      </c>
      <c r="S72" s="74">
        <f>'Requests - Approvals'!R115</f>
        <v>0</v>
      </c>
      <c r="T72" s="74">
        <f>'Requests - Approvals'!S115</f>
        <v>0</v>
      </c>
      <c r="U72" s="74">
        <f>'Requests - Approvals'!T115</f>
        <v>0</v>
      </c>
      <c r="V72" s="74">
        <f>'Requests - Approvals'!U115</f>
        <v>0</v>
      </c>
      <c r="W72" s="74">
        <f>'Requests - Approvals'!V115</f>
        <v>0</v>
      </c>
      <c r="X72" s="74">
        <f>'Requests - Approvals'!W115</f>
        <v>0</v>
      </c>
      <c r="Y72" s="74">
        <f>'Requests - Approvals'!Y115</f>
        <v>0</v>
      </c>
      <c r="Z72" s="74">
        <f>'Requests - Approvals'!Z115</f>
        <v>0</v>
      </c>
      <c r="AA72" s="1">
        <f>'Requests - Approvals'!AA115</f>
        <v>0</v>
      </c>
      <c r="AB72" s="7" t="str">
        <f t="shared" si="4"/>
        <v>0 0.0 (CRN: 0): 0 (0 CH, 0, 0, Cap = 0 Students)</v>
      </c>
    </row>
    <row r="73" spans="1:28">
      <c r="A73" s="1">
        <f>'Requests - Approvals'!A116</f>
        <v>0</v>
      </c>
      <c r="B73" s="1">
        <f>'Requests - Approvals'!B116</f>
        <v>0</v>
      </c>
      <c r="C73" s="1">
        <f>'Requests - Approvals'!C116</f>
        <v>0</v>
      </c>
      <c r="D73" s="1">
        <f t="shared" si="3"/>
        <v>0</v>
      </c>
      <c r="E73" s="74">
        <f>'Requests - Approvals'!D116</f>
        <v>0</v>
      </c>
      <c r="F73" s="74">
        <f>'Requests - Approvals'!E116</f>
        <v>0</v>
      </c>
      <c r="G73" s="74">
        <f>'Requests - Approvals'!F116</f>
        <v>0</v>
      </c>
      <c r="H73" s="74">
        <f>'Requests - Approvals'!G116</f>
        <v>0</v>
      </c>
      <c r="I73" s="74" t="str">
        <f>'Requests - Approvals'!H116</f>
        <v>Department of Biology</v>
      </c>
      <c r="J73" s="74" t="str">
        <f>'Requests - Approvals'!I116</f>
        <v>Fall 2022</v>
      </c>
      <c r="K73" s="74">
        <f>'Requests - Approvals'!J116</f>
        <v>0</v>
      </c>
      <c r="L73" s="74">
        <f>'Requests - Approvals'!K116</f>
        <v>0</v>
      </c>
      <c r="M73" s="74">
        <f>'Requests - Approvals'!L116</f>
        <v>0</v>
      </c>
      <c r="N73" s="74">
        <f>'Requests - Approvals'!M116</f>
        <v>0</v>
      </c>
      <c r="O73" s="74">
        <f>'Requests - Approvals'!N116</f>
        <v>0</v>
      </c>
      <c r="P73" s="74">
        <f>'Requests - Approvals'!O116</f>
        <v>0</v>
      </c>
      <c r="Q73" s="74">
        <f>'Requests - Approvals'!P116</f>
        <v>0</v>
      </c>
      <c r="R73" s="74">
        <f>'Requests - Approvals'!Q116</f>
        <v>0</v>
      </c>
      <c r="S73" s="74">
        <f>'Requests - Approvals'!R116</f>
        <v>0</v>
      </c>
      <c r="T73" s="74">
        <f>'Requests - Approvals'!S116</f>
        <v>0</v>
      </c>
      <c r="U73" s="74">
        <f>'Requests - Approvals'!T116</f>
        <v>0</v>
      </c>
      <c r="V73" s="74">
        <f>'Requests - Approvals'!U116</f>
        <v>0</v>
      </c>
      <c r="W73" s="74">
        <f>'Requests - Approvals'!V116</f>
        <v>0</v>
      </c>
      <c r="X73" s="74">
        <f>'Requests - Approvals'!W116</f>
        <v>0</v>
      </c>
      <c r="Y73" s="74">
        <f>'Requests - Approvals'!Y116</f>
        <v>0</v>
      </c>
      <c r="Z73" s="74">
        <f>'Requests - Approvals'!Z116</f>
        <v>0</v>
      </c>
      <c r="AA73" s="1">
        <f>'Requests - Approvals'!AA116</f>
        <v>0</v>
      </c>
      <c r="AB73" s="7" t="str">
        <f t="shared" si="4"/>
        <v>0 0.0 (CRN: 0): 0 (0 CH, 0, 0, Cap = 0 Students)</v>
      </c>
    </row>
    <row r="74" spans="1:28">
      <c r="A74" s="1">
        <f>'Requests - Approvals'!A117</f>
        <v>0</v>
      </c>
      <c r="B74" s="1">
        <f>'Requests - Approvals'!B117</f>
        <v>0</v>
      </c>
      <c r="C74" s="1">
        <f>'Requests - Approvals'!C117</f>
        <v>0</v>
      </c>
      <c r="D74" s="1">
        <f t="shared" si="3"/>
        <v>0</v>
      </c>
      <c r="E74" s="74">
        <f>'Requests - Approvals'!D117</f>
        <v>0</v>
      </c>
      <c r="F74" s="74">
        <f>'Requests - Approvals'!E117</f>
        <v>0</v>
      </c>
      <c r="G74" s="74">
        <f>'Requests - Approvals'!F117</f>
        <v>0</v>
      </c>
      <c r="H74" s="74">
        <f>'Requests - Approvals'!G117</f>
        <v>0</v>
      </c>
      <c r="I74" s="74" t="str">
        <f>'Requests - Approvals'!H117</f>
        <v>Department of Biology</v>
      </c>
      <c r="J74" s="74" t="str">
        <f>'Requests - Approvals'!I117</f>
        <v>Fall 2022</v>
      </c>
      <c r="K74" s="74">
        <f>'Requests - Approvals'!J117</f>
        <v>0</v>
      </c>
      <c r="L74" s="74">
        <f>'Requests - Approvals'!K117</f>
        <v>0</v>
      </c>
      <c r="M74" s="74">
        <f>'Requests - Approvals'!L117</f>
        <v>0</v>
      </c>
      <c r="N74" s="74">
        <f>'Requests - Approvals'!M117</f>
        <v>0</v>
      </c>
      <c r="O74" s="74">
        <f>'Requests - Approvals'!N117</f>
        <v>0</v>
      </c>
      <c r="P74" s="74">
        <f>'Requests - Approvals'!O117</f>
        <v>0</v>
      </c>
      <c r="Q74" s="74">
        <f>'Requests - Approvals'!P117</f>
        <v>0</v>
      </c>
      <c r="R74" s="74">
        <f>'Requests - Approvals'!Q117</f>
        <v>0</v>
      </c>
      <c r="S74" s="74">
        <f>'Requests - Approvals'!R117</f>
        <v>0</v>
      </c>
      <c r="T74" s="74">
        <f>'Requests - Approvals'!S117</f>
        <v>0</v>
      </c>
      <c r="U74" s="74">
        <f>'Requests - Approvals'!T117</f>
        <v>0</v>
      </c>
      <c r="V74" s="74">
        <f>'Requests - Approvals'!U117</f>
        <v>0</v>
      </c>
      <c r="W74" s="74">
        <f>'Requests - Approvals'!V117</f>
        <v>0</v>
      </c>
      <c r="X74" s="74">
        <f>'Requests - Approvals'!W117</f>
        <v>0</v>
      </c>
      <c r="Y74" s="74">
        <f>'Requests - Approvals'!Y117</f>
        <v>0</v>
      </c>
      <c r="Z74" s="74">
        <f>'Requests - Approvals'!Z117</f>
        <v>0</v>
      </c>
      <c r="AA74" s="1">
        <f>'Requests - Approvals'!AA117</f>
        <v>0</v>
      </c>
      <c r="AB74" s="7" t="str">
        <f t="shared" si="4"/>
        <v>0 0.0 (CRN: 0): 0 (0 CH, 0, 0, Cap = 0 Students)</v>
      </c>
    </row>
    <row r="75" spans="1:28">
      <c r="A75" s="1">
        <f>'Requests - Approvals'!A118</f>
        <v>0</v>
      </c>
      <c r="B75" s="1">
        <f>'Requests - Approvals'!B118</f>
        <v>0</v>
      </c>
      <c r="C75" s="1">
        <f>'Requests - Approvals'!C118</f>
        <v>0</v>
      </c>
      <c r="D75" s="1">
        <f t="shared" si="3"/>
        <v>0</v>
      </c>
      <c r="E75" s="74">
        <f>'Requests - Approvals'!D118</f>
        <v>0</v>
      </c>
      <c r="F75" s="74">
        <f>'Requests - Approvals'!E118</f>
        <v>0</v>
      </c>
      <c r="G75" s="74">
        <f>'Requests - Approvals'!F118</f>
        <v>0</v>
      </c>
      <c r="H75" s="74">
        <f>'Requests - Approvals'!G118</f>
        <v>0</v>
      </c>
      <c r="I75" s="74" t="str">
        <f>'Requests - Approvals'!H118</f>
        <v>Department of Biology</v>
      </c>
      <c r="J75" s="74" t="str">
        <f>'Requests - Approvals'!I118</f>
        <v>Fall 2022</v>
      </c>
      <c r="K75" s="74">
        <f>'Requests - Approvals'!J118</f>
        <v>0</v>
      </c>
      <c r="L75" s="74">
        <f>'Requests - Approvals'!K118</f>
        <v>0</v>
      </c>
      <c r="M75" s="74">
        <f>'Requests - Approvals'!L118</f>
        <v>0</v>
      </c>
      <c r="N75" s="74">
        <f>'Requests - Approvals'!M118</f>
        <v>0</v>
      </c>
      <c r="O75" s="74">
        <f>'Requests - Approvals'!N118</f>
        <v>0</v>
      </c>
      <c r="P75" s="74">
        <f>'Requests - Approvals'!O118</f>
        <v>0</v>
      </c>
      <c r="Q75" s="74">
        <f>'Requests - Approvals'!P118</f>
        <v>0</v>
      </c>
      <c r="R75" s="74">
        <f>'Requests - Approvals'!Q118</f>
        <v>0</v>
      </c>
      <c r="S75" s="74">
        <f>'Requests - Approvals'!R118</f>
        <v>0</v>
      </c>
      <c r="T75" s="74">
        <f>'Requests - Approvals'!S118</f>
        <v>0</v>
      </c>
      <c r="U75" s="74">
        <f>'Requests - Approvals'!T118</f>
        <v>0</v>
      </c>
      <c r="V75" s="74">
        <f>'Requests - Approvals'!U118</f>
        <v>0</v>
      </c>
      <c r="W75" s="74">
        <f>'Requests - Approvals'!V118</f>
        <v>0</v>
      </c>
      <c r="X75" s="74">
        <f>'Requests - Approvals'!W118</f>
        <v>0</v>
      </c>
      <c r="Y75" s="74">
        <f>'Requests - Approvals'!Y118</f>
        <v>0</v>
      </c>
      <c r="Z75" s="74">
        <f>'Requests - Approvals'!Z118</f>
        <v>0</v>
      </c>
      <c r="AA75" s="1">
        <f>'Requests - Approvals'!AA118</f>
        <v>0</v>
      </c>
      <c r="AB75" s="7" t="str">
        <f t="shared" si="4"/>
        <v>0 0.0 (CRN: 0): 0 (0 CH, 0, 0, Cap = 0 Students)</v>
      </c>
    </row>
    <row r="76" spans="1:28">
      <c r="A76" s="1">
        <f>'Requests - Approvals'!A119</f>
        <v>0</v>
      </c>
      <c r="B76" s="1">
        <f>'Requests - Approvals'!B119</f>
        <v>0</v>
      </c>
      <c r="C76" s="1">
        <f>'Requests - Approvals'!C119</f>
        <v>0</v>
      </c>
      <c r="D76" s="1">
        <f t="shared" si="3"/>
        <v>0</v>
      </c>
      <c r="E76" s="74">
        <f>'Requests - Approvals'!D119</f>
        <v>0</v>
      </c>
      <c r="F76" s="74">
        <f>'Requests - Approvals'!E119</f>
        <v>0</v>
      </c>
      <c r="G76" s="74">
        <f>'Requests - Approvals'!F119</f>
        <v>0</v>
      </c>
      <c r="H76" s="74">
        <f>'Requests - Approvals'!G119</f>
        <v>0</v>
      </c>
      <c r="I76" s="74" t="str">
        <f>'Requests - Approvals'!H119</f>
        <v>Department of Biology</v>
      </c>
      <c r="J76" s="74" t="str">
        <f>'Requests - Approvals'!I119</f>
        <v>Fall 2022</v>
      </c>
      <c r="K76" s="74">
        <f>'Requests - Approvals'!J119</f>
        <v>0</v>
      </c>
      <c r="L76" s="74">
        <f>'Requests - Approvals'!K119</f>
        <v>0</v>
      </c>
      <c r="M76" s="74">
        <f>'Requests - Approvals'!L119</f>
        <v>0</v>
      </c>
      <c r="N76" s="74">
        <f>'Requests - Approvals'!M119</f>
        <v>0</v>
      </c>
      <c r="O76" s="74">
        <f>'Requests - Approvals'!N119</f>
        <v>0</v>
      </c>
      <c r="P76" s="74">
        <f>'Requests - Approvals'!O119</f>
        <v>0</v>
      </c>
      <c r="Q76" s="74">
        <f>'Requests - Approvals'!P119</f>
        <v>0</v>
      </c>
      <c r="R76" s="74">
        <f>'Requests - Approvals'!Q119</f>
        <v>0</v>
      </c>
      <c r="S76" s="74">
        <f>'Requests - Approvals'!R119</f>
        <v>0</v>
      </c>
      <c r="T76" s="74">
        <f>'Requests - Approvals'!S119</f>
        <v>0</v>
      </c>
      <c r="U76" s="74">
        <f>'Requests - Approvals'!T119</f>
        <v>0</v>
      </c>
      <c r="V76" s="74">
        <f>'Requests - Approvals'!U119</f>
        <v>0</v>
      </c>
      <c r="W76" s="74">
        <f>'Requests - Approvals'!V119</f>
        <v>0</v>
      </c>
      <c r="X76" s="74">
        <f>'Requests - Approvals'!W119</f>
        <v>0</v>
      </c>
      <c r="Y76" s="74">
        <f>'Requests - Approvals'!Y119</f>
        <v>0</v>
      </c>
      <c r="Z76" s="74">
        <f>'Requests - Approvals'!Z119</f>
        <v>0</v>
      </c>
      <c r="AA76" s="1">
        <f>'Requests - Approvals'!AA119</f>
        <v>0</v>
      </c>
      <c r="AB76" s="7" t="str">
        <f t="shared" si="4"/>
        <v>0 0.0 (CRN: 0): 0 (0 CH, 0, 0, Cap = 0 Students)</v>
      </c>
    </row>
    <row r="77" spans="1:28">
      <c r="A77" s="1">
        <f>'Requests - Approvals'!A120</f>
        <v>0</v>
      </c>
      <c r="B77" s="1">
        <f>'Requests - Approvals'!B120</f>
        <v>0</v>
      </c>
      <c r="C77" s="1">
        <f>'Requests - Approvals'!C120</f>
        <v>0</v>
      </c>
      <c r="D77" s="1">
        <f t="shared" si="3"/>
        <v>0</v>
      </c>
      <c r="E77" s="74">
        <f>'Requests - Approvals'!D120</f>
        <v>0</v>
      </c>
      <c r="F77" s="74">
        <f>'Requests - Approvals'!E120</f>
        <v>0</v>
      </c>
      <c r="G77" s="74">
        <f>'Requests - Approvals'!F120</f>
        <v>0</v>
      </c>
      <c r="H77" s="74">
        <f>'Requests - Approvals'!G120</f>
        <v>0</v>
      </c>
      <c r="I77" s="74" t="str">
        <f>'Requests - Approvals'!H120</f>
        <v>Department of Biology</v>
      </c>
      <c r="J77" s="74" t="str">
        <f>'Requests - Approvals'!I120</f>
        <v>Fall 2022</v>
      </c>
      <c r="K77" s="74">
        <f>'Requests - Approvals'!J120</f>
        <v>0</v>
      </c>
      <c r="L77" s="74">
        <f>'Requests - Approvals'!K120</f>
        <v>0</v>
      </c>
      <c r="M77" s="74">
        <f>'Requests - Approvals'!L120</f>
        <v>0</v>
      </c>
      <c r="N77" s="74">
        <f>'Requests - Approvals'!M120</f>
        <v>0</v>
      </c>
      <c r="O77" s="74">
        <f>'Requests - Approvals'!N120</f>
        <v>0</v>
      </c>
      <c r="P77" s="74">
        <f>'Requests - Approvals'!O120</f>
        <v>0</v>
      </c>
      <c r="Q77" s="74">
        <f>'Requests - Approvals'!P120</f>
        <v>0</v>
      </c>
      <c r="R77" s="74">
        <f>'Requests - Approvals'!Q120</f>
        <v>0</v>
      </c>
      <c r="S77" s="74">
        <f>'Requests - Approvals'!R120</f>
        <v>0</v>
      </c>
      <c r="T77" s="74">
        <f>'Requests - Approvals'!S120</f>
        <v>0</v>
      </c>
      <c r="U77" s="74">
        <f>'Requests - Approvals'!T120</f>
        <v>0</v>
      </c>
      <c r="V77" s="74">
        <f>'Requests - Approvals'!U120</f>
        <v>0</v>
      </c>
      <c r="W77" s="74">
        <f>'Requests - Approvals'!V120</f>
        <v>0</v>
      </c>
      <c r="X77" s="74">
        <f>'Requests - Approvals'!W120</f>
        <v>0</v>
      </c>
      <c r="Y77" s="74">
        <f>'Requests - Approvals'!Y120</f>
        <v>0</v>
      </c>
      <c r="Z77" s="74">
        <f>'Requests - Approvals'!Z120</f>
        <v>0</v>
      </c>
      <c r="AA77" s="1">
        <f>'Requests - Approvals'!AA120</f>
        <v>0</v>
      </c>
      <c r="AB77" s="7" t="str">
        <f t="shared" si="4"/>
        <v>0 0.0 (CRN: 0): 0 (0 CH, 0, 0, Cap = 0 Students)</v>
      </c>
    </row>
    <row r="78" spans="1:28">
      <c r="A78" s="1">
        <f>'Requests - Approvals'!A121</f>
        <v>0</v>
      </c>
      <c r="B78" s="1">
        <f>'Requests - Approvals'!B121</f>
        <v>0</v>
      </c>
      <c r="C78" s="1">
        <f>'Requests - Approvals'!C121</f>
        <v>0</v>
      </c>
      <c r="D78" s="1">
        <f t="shared" si="3"/>
        <v>0</v>
      </c>
      <c r="E78" s="74">
        <f>'Requests - Approvals'!D121</f>
        <v>0</v>
      </c>
      <c r="F78" s="74">
        <f>'Requests - Approvals'!E121</f>
        <v>0</v>
      </c>
      <c r="G78" s="74">
        <f>'Requests - Approvals'!F121</f>
        <v>0</v>
      </c>
      <c r="H78" s="74">
        <f>'Requests - Approvals'!G121</f>
        <v>0</v>
      </c>
      <c r="I78" s="74" t="str">
        <f>'Requests - Approvals'!H121</f>
        <v>Department of Biology</v>
      </c>
      <c r="J78" s="74" t="str">
        <f>'Requests - Approvals'!I121</f>
        <v>Fall 2022</v>
      </c>
      <c r="K78" s="74">
        <f>'Requests - Approvals'!J121</f>
        <v>0</v>
      </c>
      <c r="L78" s="74">
        <f>'Requests - Approvals'!K121</f>
        <v>0</v>
      </c>
      <c r="M78" s="74">
        <f>'Requests - Approvals'!L121</f>
        <v>0</v>
      </c>
      <c r="N78" s="74">
        <f>'Requests - Approvals'!M121</f>
        <v>0</v>
      </c>
      <c r="O78" s="74">
        <f>'Requests - Approvals'!N121</f>
        <v>0</v>
      </c>
      <c r="P78" s="74">
        <f>'Requests - Approvals'!O121</f>
        <v>0</v>
      </c>
      <c r="Q78" s="74">
        <f>'Requests - Approvals'!P121</f>
        <v>0</v>
      </c>
      <c r="R78" s="74">
        <f>'Requests - Approvals'!Q121</f>
        <v>0</v>
      </c>
      <c r="S78" s="74">
        <f>'Requests - Approvals'!R121</f>
        <v>0</v>
      </c>
      <c r="T78" s="74">
        <f>'Requests - Approvals'!S121</f>
        <v>0</v>
      </c>
      <c r="U78" s="74">
        <f>'Requests - Approvals'!T121</f>
        <v>0</v>
      </c>
      <c r="V78" s="74">
        <f>'Requests - Approvals'!U121</f>
        <v>0</v>
      </c>
      <c r="W78" s="74">
        <f>'Requests - Approvals'!V121</f>
        <v>0</v>
      </c>
      <c r="X78" s="74">
        <f>'Requests - Approvals'!W121</f>
        <v>0</v>
      </c>
      <c r="Y78" s="74">
        <f>'Requests - Approvals'!Y121</f>
        <v>0</v>
      </c>
      <c r="Z78" s="74">
        <f>'Requests - Approvals'!Z121</f>
        <v>0</v>
      </c>
      <c r="AA78" s="1">
        <f>'Requests - Approvals'!AA121</f>
        <v>0</v>
      </c>
      <c r="AB78" s="7" t="str">
        <f t="shared" si="4"/>
        <v>0 0.0 (CRN: 0): 0 (0 CH, 0, 0, Cap = 0 Students)</v>
      </c>
    </row>
    <row r="79" spans="1:28">
      <c r="A79" s="1">
        <f>'Requests - Approvals'!A122</f>
        <v>0</v>
      </c>
      <c r="B79" s="1">
        <f>'Requests - Approvals'!B122</f>
        <v>0</v>
      </c>
      <c r="C79" s="1">
        <f>'Requests - Approvals'!C122</f>
        <v>0</v>
      </c>
      <c r="D79" s="1">
        <f t="shared" si="3"/>
        <v>0</v>
      </c>
      <c r="E79" s="74">
        <f>'Requests - Approvals'!D122</f>
        <v>0</v>
      </c>
      <c r="F79" s="74">
        <f>'Requests - Approvals'!E122</f>
        <v>0</v>
      </c>
      <c r="G79" s="74">
        <f>'Requests - Approvals'!F122</f>
        <v>0</v>
      </c>
      <c r="H79" s="74">
        <f>'Requests - Approvals'!G122</f>
        <v>0</v>
      </c>
      <c r="I79" s="74" t="str">
        <f>'Requests - Approvals'!H122</f>
        <v>Department of Biology</v>
      </c>
      <c r="J79" s="74" t="str">
        <f>'Requests - Approvals'!I122</f>
        <v>Fall 2022</v>
      </c>
      <c r="K79" s="74">
        <f>'Requests - Approvals'!J122</f>
        <v>0</v>
      </c>
      <c r="L79" s="74">
        <f>'Requests - Approvals'!K122</f>
        <v>0</v>
      </c>
      <c r="M79" s="74">
        <f>'Requests - Approvals'!L122</f>
        <v>0</v>
      </c>
      <c r="N79" s="74">
        <f>'Requests - Approvals'!M122</f>
        <v>0</v>
      </c>
      <c r="O79" s="74">
        <f>'Requests - Approvals'!N122</f>
        <v>0</v>
      </c>
      <c r="P79" s="74">
        <f>'Requests - Approvals'!O122</f>
        <v>0</v>
      </c>
      <c r="Q79" s="74">
        <f>'Requests - Approvals'!P122</f>
        <v>0</v>
      </c>
      <c r="R79" s="74">
        <f>'Requests - Approvals'!Q122</f>
        <v>0</v>
      </c>
      <c r="S79" s="74">
        <f>'Requests - Approvals'!R122</f>
        <v>0</v>
      </c>
      <c r="T79" s="74">
        <f>'Requests - Approvals'!S122</f>
        <v>0</v>
      </c>
      <c r="U79" s="74">
        <f>'Requests - Approvals'!T122</f>
        <v>0</v>
      </c>
      <c r="V79" s="74">
        <f>'Requests - Approvals'!U122</f>
        <v>0</v>
      </c>
      <c r="W79" s="74">
        <f>'Requests - Approvals'!V122</f>
        <v>0</v>
      </c>
      <c r="X79" s="74">
        <f>'Requests - Approvals'!W122</f>
        <v>0</v>
      </c>
      <c r="Y79" s="74">
        <f>'Requests - Approvals'!Y122</f>
        <v>0</v>
      </c>
      <c r="Z79" s="74">
        <f>'Requests - Approvals'!Z122</f>
        <v>0</v>
      </c>
      <c r="AA79" s="1">
        <f>'Requests - Approvals'!AA122</f>
        <v>0</v>
      </c>
      <c r="AB79" s="7" t="str">
        <f t="shared" si="4"/>
        <v>0 0.0 (CRN: 0): 0 (0 CH, 0, 0, Cap = 0 Students)</v>
      </c>
    </row>
    <row r="80" spans="1:28">
      <c r="A80" s="1">
        <f>'Requests - Approvals'!A123</f>
        <v>0</v>
      </c>
      <c r="B80" s="1">
        <f>'Requests - Approvals'!B123</f>
        <v>0</v>
      </c>
      <c r="C80" s="1">
        <f>'Requests - Approvals'!C123</f>
        <v>0</v>
      </c>
      <c r="D80" s="1">
        <f t="shared" si="3"/>
        <v>0</v>
      </c>
      <c r="E80" s="74">
        <f>'Requests - Approvals'!D123</f>
        <v>0</v>
      </c>
      <c r="F80" s="74">
        <f>'Requests - Approvals'!E123</f>
        <v>0</v>
      </c>
      <c r="G80" s="74">
        <f>'Requests - Approvals'!F123</f>
        <v>0</v>
      </c>
      <c r="H80" s="74">
        <f>'Requests - Approvals'!G123</f>
        <v>0</v>
      </c>
      <c r="I80" s="74" t="str">
        <f>'Requests - Approvals'!H123</f>
        <v>Department of Biology</v>
      </c>
      <c r="J80" s="74" t="str">
        <f>'Requests - Approvals'!I123</f>
        <v>Fall 2022</v>
      </c>
      <c r="K80" s="74">
        <f>'Requests - Approvals'!J123</f>
        <v>0</v>
      </c>
      <c r="L80" s="74">
        <f>'Requests - Approvals'!K123</f>
        <v>0</v>
      </c>
      <c r="M80" s="74">
        <f>'Requests - Approvals'!L123</f>
        <v>0</v>
      </c>
      <c r="N80" s="74">
        <f>'Requests - Approvals'!M123</f>
        <v>0</v>
      </c>
      <c r="O80" s="74">
        <f>'Requests - Approvals'!N123</f>
        <v>0</v>
      </c>
      <c r="P80" s="74">
        <f>'Requests - Approvals'!O123</f>
        <v>0</v>
      </c>
      <c r="Q80" s="74">
        <f>'Requests - Approvals'!P123</f>
        <v>0</v>
      </c>
      <c r="R80" s="74">
        <f>'Requests - Approvals'!Q123</f>
        <v>0</v>
      </c>
      <c r="S80" s="74">
        <f>'Requests - Approvals'!R123</f>
        <v>0</v>
      </c>
      <c r="T80" s="74">
        <f>'Requests - Approvals'!S123</f>
        <v>0</v>
      </c>
      <c r="U80" s="74">
        <f>'Requests - Approvals'!T123</f>
        <v>0</v>
      </c>
      <c r="V80" s="74">
        <f>'Requests - Approvals'!U123</f>
        <v>0</v>
      </c>
      <c r="W80" s="74">
        <f>'Requests - Approvals'!V123</f>
        <v>0</v>
      </c>
      <c r="X80" s="74">
        <f>'Requests - Approvals'!W123</f>
        <v>0</v>
      </c>
      <c r="Y80" s="74">
        <f>'Requests - Approvals'!Y123</f>
        <v>0</v>
      </c>
      <c r="Z80" s="74">
        <f>'Requests - Approvals'!Z123</f>
        <v>0</v>
      </c>
      <c r="AA80" s="1">
        <f>'Requests - Approvals'!AA123</f>
        <v>0</v>
      </c>
      <c r="AB80" s="7" t="str">
        <f t="shared" si="4"/>
        <v>0 0.0 (CRN: 0): 0 (0 CH, 0, 0, Cap = 0 Students)</v>
      </c>
    </row>
    <row r="81" spans="1:28">
      <c r="A81" s="1">
        <f>'Requests - Approvals'!A124</f>
        <v>0</v>
      </c>
      <c r="B81" s="1">
        <f>'Requests - Approvals'!B124</f>
        <v>0</v>
      </c>
      <c r="C81" s="1">
        <f>'Requests - Approvals'!C124</f>
        <v>0</v>
      </c>
      <c r="D81" s="1">
        <f t="shared" si="3"/>
        <v>0</v>
      </c>
      <c r="E81" s="74">
        <f>'Requests - Approvals'!D124</f>
        <v>0</v>
      </c>
      <c r="F81" s="74">
        <f>'Requests - Approvals'!E124</f>
        <v>0</v>
      </c>
      <c r="G81" s="74">
        <f>'Requests - Approvals'!F124</f>
        <v>0</v>
      </c>
      <c r="H81" s="74">
        <f>'Requests - Approvals'!G124</f>
        <v>0</v>
      </c>
      <c r="I81" s="74" t="str">
        <f>'Requests - Approvals'!H124</f>
        <v>Department of Biology</v>
      </c>
      <c r="J81" s="74" t="str">
        <f>'Requests - Approvals'!I124</f>
        <v>Fall 2022</v>
      </c>
      <c r="K81" s="74">
        <f>'Requests - Approvals'!J124</f>
        <v>0</v>
      </c>
      <c r="L81" s="74">
        <f>'Requests - Approvals'!K124</f>
        <v>0</v>
      </c>
      <c r="M81" s="74">
        <f>'Requests - Approvals'!L124</f>
        <v>0</v>
      </c>
      <c r="N81" s="74">
        <f>'Requests - Approvals'!M124</f>
        <v>0</v>
      </c>
      <c r="O81" s="74">
        <f>'Requests - Approvals'!N124</f>
        <v>0</v>
      </c>
      <c r="P81" s="74">
        <f>'Requests - Approvals'!O124</f>
        <v>0</v>
      </c>
      <c r="Q81" s="74">
        <f>'Requests - Approvals'!P124</f>
        <v>0</v>
      </c>
      <c r="R81" s="74">
        <f>'Requests - Approvals'!Q124</f>
        <v>0</v>
      </c>
      <c r="S81" s="74">
        <f>'Requests - Approvals'!R124</f>
        <v>0</v>
      </c>
      <c r="T81" s="74">
        <f>'Requests - Approvals'!S124</f>
        <v>0</v>
      </c>
      <c r="U81" s="74">
        <f>'Requests - Approvals'!T124</f>
        <v>0</v>
      </c>
      <c r="V81" s="74">
        <f>'Requests - Approvals'!U124</f>
        <v>0</v>
      </c>
      <c r="W81" s="74">
        <f>'Requests - Approvals'!V124</f>
        <v>0</v>
      </c>
      <c r="X81" s="74">
        <f>'Requests - Approvals'!W124</f>
        <v>0</v>
      </c>
      <c r="Y81" s="74">
        <f>'Requests - Approvals'!Y124</f>
        <v>0</v>
      </c>
      <c r="Z81" s="74">
        <f>'Requests - Approvals'!Z124</f>
        <v>0</v>
      </c>
      <c r="AA81" s="1">
        <f>'Requests - Approvals'!AA124</f>
        <v>0</v>
      </c>
      <c r="AB81" s="7" t="str">
        <f t="shared" si="4"/>
        <v>0 0.0 (CRN: 0): 0 (0 CH, 0, 0, Cap = 0 Students)</v>
      </c>
    </row>
    <row r="82" spans="1:28">
      <c r="A82" s="1">
        <f>'Requests - Approvals'!A125</f>
        <v>0</v>
      </c>
      <c r="B82" s="1">
        <f>'Requests - Approvals'!B125</f>
        <v>0</v>
      </c>
      <c r="C82" s="1">
        <f>'Requests - Approvals'!C125</f>
        <v>0</v>
      </c>
      <c r="D82" s="1">
        <f t="shared" si="3"/>
        <v>0</v>
      </c>
      <c r="E82" s="74">
        <f>'Requests - Approvals'!D125</f>
        <v>0</v>
      </c>
      <c r="F82" s="74">
        <f>'Requests - Approvals'!E125</f>
        <v>0</v>
      </c>
      <c r="G82" s="74">
        <f>'Requests - Approvals'!F125</f>
        <v>0</v>
      </c>
      <c r="H82" s="74">
        <f>'Requests - Approvals'!G125</f>
        <v>0</v>
      </c>
      <c r="I82" s="74" t="str">
        <f>'Requests - Approvals'!H125</f>
        <v>Department of Biology</v>
      </c>
      <c r="J82" s="74" t="str">
        <f>'Requests - Approvals'!I125</f>
        <v>Fall 2022</v>
      </c>
      <c r="K82" s="74">
        <f>'Requests - Approvals'!J125</f>
        <v>0</v>
      </c>
      <c r="L82" s="74">
        <f>'Requests - Approvals'!K125</f>
        <v>0</v>
      </c>
      <c r="M82" s="74">
        <f>'Requests - Approvals'!L125</f>
        <v>0</v>
      </c>
      <c r="N82" s="74">
        <f>'Requests - Approvals'!M125</f>
        <v>0</v>
      </c>
      <c r="O82" s="74">
        <f>'Requests - Approvals'!N125</f>
        <v>0</v>
      </c>
      <c r="P82" s="74">
        <f>'Requests - Approvals'!O125</f>
        <v>0</v>
      </c>
      <c r="Q82" s="74">
        <f>'Requests - Approvals'!P125</f>
        <v>0</v>
      </c>
      <c r="R82" s="74">
        <f>'Requests - Approvals'!Q125</f>
        <v>0</v>
      </c>
      <c r="S82" s="74">
        <f>'Requests - Approvals'!R125</f>
        <v>0</v>
      </c>
      <c r="T82" s="74">
        <f>'Requests - Approvals'!S125</f>
        <v>0</v>
      </c>
      <c r="U82" s="74">
        <f>'Requests - Approvals'!T125</f>
        <v>0</v>
      </c>
      <c r="V82" s="74">
        <f>'Requests - Approvals'!U125</f>
        <v>0</v>
      </c>
      <c r="W82" s="74">
        <f>'Requests - Approvals'!V125</f>
        <v>0</v>
      </c>
      <c r="X82" s="74">
        <f>'Requests - Approvals'!W125</f>
        <v>0</v>
      </c>
      <c r="Y82" s="74">
        <f>'Requests - Approvals'!Y125</f>
        <v>0</v>
      </c>
      <c r="Z82" s="74">
        <f>'Requests - Approvals'!Z125</f>
        <v>0</v>
      </c>
      <c r="AA82" s="1">
        <f>'Requests - Approvals'!AA125</f>
        <v>0</v>
      </c>
      <c r="AB82" s="7" t="str">
        <f t="shared" si="4"/>
        <v>0 0.0 (CRN: 0): 0 (0 CH, 0, 0, Cap = 0 Students)</v>
      </c>
    </row>
    <row r="83" spans="1:28">
      <c r="A83" s="1">
        <f>'Requests - Approvals'!A126</f>
        <v>0</v>
      </c>
      <c r="B83" s="1">
        <f>'Requests - Approvals'!B126</f>
        <v>0</v>
      </c>
      <c r="C83" s="1">
        <f>'Requests - Approvals'!C126</f>
        <v>0</v>
      </c>
      <c r="D83" s="1">
        <f t="shared" si="3"/>
        <v>0</v>
      </c>
      <c r="E83" s="74">
        <f>'Requests - Approvals'!D126</f>
        <v>0</v>
      </c>
      <c r="F83" s="74">
        <f>'Requests - Approvals'!E126</f>
        <v>0</v>
      </c>
      <c r="G83" s="74">
        <f>'Requests - Approvals'!F126</f>
        <v>0</v>
      </c>
      <c r="H83" s="74">
        <f>'Requests - Approvals'!G126</f>
        <v>0</v>
      </c>
      <c r="I83" s="74" t="str">
        <f>'Requests - Approvals'!H126</f>
        <v>Department of Biology</v>
      </c>
      <c r="J83" s="74" t="str">
        <f>'Requests - Approvals'!I126</f>
        <v>Fall 2022</v>
      </c>
      <c r="K83" s="74">
        <f>'Requests - Approvals'!J126</f>
        <v>0</v>
      </c>
      <c r="L83" s="74">
        <f>'Requests - Approvals'!K126</f>
        <v>0</v>
      </c>
      <c r="M83" s="74">
        <f>'Requests - Approvals'!L126</f>
        <v>0</v>
      </c>
      <c r="N83" s="74">
        <f>'Requests - Approvals'!M126</f>
        <v>0</v>
      </c>
      <c r="O83" s="74">
        <f>'Requests - Approvals'!N126</f>
        <v>0</v>
      </c>
      <c r="P83" s="74">
        <f>'Requests - Approvals'!O126</f>
        <v>0</v>
      </c>
      <c r="Q83" s="74">
        <f>'Requests - Approvals'!P126</f>
        <v>0</v>
      </c>
      <c r="R83" s="74">
        <f>'Requests - Approvals'!Q126</f>
        <v>0</v>
      </c>
      <c r="S83" s="74">
        <f>'Requests - Approvals'!R126</f>
        <v>0</v>
      </c>
      <c r="T83" s="74">
        <f>'Requests - Approvals'!S126</f>
        <v>0</v>
      </c>
      <c r="U83" s="74">
        <f>'Requests - Approvals'!T126</f>
        <v>0</v>
      </c>
      <c r="V83" s="74">
        <f>'Requests - Approvals'!U126</f>
        <v>0</v>
      </c>
      <c r="W83" s="74">
        <f>'Requests - Approvals'!V126</f>
        <v>0</v>
      </c>
      <c r="X83" s="74">
        <f>'Requests - Approvals'!W126</f>
        <v>0</v>
      </c>
      <c r="Y83" s="74">
        <f>'Requests - Approvals'!Y126</f>
        <v>0</v>
      </c>
      <c r="Z83" s="74">
        <f>'Requests - Approvals'!Z126</f>
        <v>0</v>
      </c>
      <c r="AA83" s="1">
        <f>'Requests - Approvals'!AA126</f>
        <v>0</v>
      </c>
      <c r="AB83" s="7" t="str">
        <f t="shared" si="4"/>
        <v>0 0.0 (CRN: 0): 0 (0 CH, 0, 0, Cap = 0 Students)</v>
      </c>
    </row>
    <row r="84" spans="1:28">
      <c r="A84" s="1">
        <f>'Requests - Approvals'!A127</f>
        <v>0</v>
      </c>
      <c r="B84" s="1">
        <f>'Requests - Approvals'!B127</f>
        <v>0</v>
      </c>
      <c r="C84" s="1">
        <f>'Requests - Approvals'!C127</f>
        <v>0</v>
      </c>
      <c r="D84" s="1">
        <f t="shared" si="3"/>
        <v>0</v>
      </c>
      <c r="E84" s="74">
        <f>'Requests - Approvals'!D127</f>
        <v>0</v>
      </c>
      <c r="F84" s="74">
        <f>'Requests - Approvals'!E127</f>
        <v>0</v>
      </c>
      <c r="G84" s="74">
        <f>'Requests - Approvals'!F127</f>
        <v>0</v>
      </c>
      <c r="H84" s="74">
        <f>'Requests - Approvals'!G127</f>
        <v>0</v>
      </c>
      <c r="I84" s="74" t="str">
        <f>'Requests - Approvals'!H127</f>
        <v>Department of Biology</v>
      </c>
      <c r="J84" s="74" t="str">
        <f>'Requests - Approvals'!I127</f>
        <v>Fall 2022</v>
      </c>
      <c r="K84" s="74">
        <f>'Requests - Approvals'!J127</f>
        <v>0</v>
      </c>
      <c r="L84" s="74">
        <f>'Requests - Approvals'!K127</f>
        <v>0</v>
      </c>
      <c r="M84" s="74">
        <f>'Requests - Approvals'!L127</f>
        <v>0</v>
      </c>
      <c r="N84" s="74">
        <f>'Requests - Approvals'!M127</f>
        <v>0</v>
      </c>
      <c r="O84" s="74">
        <f>'Requests - Approvals'!N127</f>
        <v>0</v>
      </c>
      <c r="P84" s="74">
        <f>'Requests - Approvals'!O127</f>
        <v>0</v>
      </c>
      <c r="Q84" s="74">
        <f>'Requests - Approvals'!P127</f>
        <v>0</v>
      </c>
      <c r="R84" s="74">
        <f>'Requests - Approvals'!Q127</f>
        <v>0</v>
      </c>
      <c r="S84" s="74">
        <f>'Requests - Approvals'!R127</f>
        <v>0</v>
      </c>
      <c r="T84" s="74">
        <f>'Requests - Approvals'!S127</f>
        <v>0</v>
      </c>
      <c r="U84" s="74">
        <f>'Requests - Approvals'!T127</f>
        <v>0</v>
      </c>
      <c r="V84" s="74">
        <f>'Requests - Approvals'!U127</f>
        <v>0</v>
      </c>
      <c r="W84" s="74">
        <f>'Requests - Approvals'!V127</f>
        <v>0</v>
      </c>
      <c r="X84" s="74">
        <f>'Requests - Approvals'!W127</f>
        <v>0</v>
      </c>
      <c r="Y84" s="74">
        <f>'Requests - Approvals'!Y127</f>
        <v>0</v>
      </c>
      <c r="Z84" s="74">
        <f>'Requests - Approvals'!Z127</f>
        <v>0</v>
      </c>
      <c r="AA84" s="1">
        <f>'Requests - Approvals'!AA127</f>
        <v>0</v>
      </c>
      <c r="AB84" s="7" t="str">
        <f t="shared" si="4"/>
        <v>0 0.0 (CRN: 0): 0 (0 CH, 0, 0, Cap = 0 Students)</v>
      </c>
    </row>
    <row r="85" spans="1:28">
      <c r="A85" s="1">
        <f>'Requests - Approvals'!A128</f>
        <v>0</v>
      </c>
      <c r="B85" s="1">
        <f>'Requests - Approvals'!B128</f>
        <v>0</v>
      </c>
      <c r="C85" s="1">
        <f>'Requests - Approvals'!C128</f>
        <v>0</v>
      </c>
      <c r="D85" s="1">
        <f t="shared" si="3"/>
        <v>0</v>
      </c>
      <c r="E85" s="74">
        <f>'Requests - Approvals'!D128</f>
        <v>0</v>
      </c>
      <c r="F85" s="74">
        <f>'Requests - Approvals'!E128</f>
        <v>0</v>
      </c>
      <c r="G85" s="74">
        <f>'Requests - Approvals'!F128</f>
        <v>0</v>
      </c>
      <c r="H85" s="74">
        <f>'Requests - Approvals'!G128</f>
        <v>0</v>
      </c>
      <c r="I85" s="74" t="str">
        <f>'Requests - Approvals'!H128</f>
        <v>Department of Biology</v>
      </c>
      <c r="J85" s="74" t="str">
        <f>'Requests - Approvals'!I128</f>
        <v>Fall 2022</v>
      </c>
      <c r="K85" s="74">
        <f>'Requests - Approvals'!J128</f>
        <v>0</v>
      </c>
      <c r="L85" s="74">
        <f>'Requests - Approvals'!K128</f>
        <v>0</v>
      </c>
      <c r="M85" s="74">
        <f>'Requests - Approvals'!L128</f>
        <v>0</v>
      </c>
      <c r="N85" s="74">
        <f>'Requests - Approvals'!M128</f>
        <v>0</v>
      </c>
      <c r="O85" s="74">
        <f>'Requests - Approvals'!N128</f>
        <v>0</v>
      </c>
      <c r="P85" s="74">
        <f>'Requests - Approvals'!O128</f>
        <v>0</v>
      </c>
      <c r="Q85" s="74">
        <f>'Requests - Approvals'!P128</f>
        <v>0</v>
      </c>
      <c r="R85" s="74">
        <f>'Requests - Approvals'!Q128</f>
        <v>0</v>
      </c>
      <c r="S85" s="74">
        <f>'Requests - Approvals'!R128</f>
        <v>0</v>
      </c>
      <c r="T85" s="74">
        <f>'Requests - Approvals'!S128</f>
        <v>0</v>
      </c>
      <c r="U85" s="74">
        <f>'Requests - Approvals'!T128</f>
        <v>0</v>
      </c>
      <c r="V85" s="74">
        <f>'Requests - Approvals'!U128</f>
        <v>0</v>
      </c>
      <c r="W85" s="74">
        <f>'Requests - Approvals'!V128</f>
        <v>0</v>
      </c>
      <c r="X85" s="74">
        <f>'Requests - Approvals'!W128</f>
        <v>0</v>
      </c>
      <c r="Y85" s="74">
        <f>'Requests - Approvals'!Y128</f>
        <v>0</v>
      </c>
      <c r="Z85" s="74">
        <f>'Requests - Approvals'!Z128</f>
        <v>0</v>
      </c>
      <c r="AA85" s="1">
        <f>'Requests - Approvals'!AA128</f>
        <v>0</v>
      </c>
      <c r="AB85" s="7" t="str">
        <f t="shared" si="4"/>
        <v>0 0.0 (CRN: 0): 0 (0 CH, 0, 0, Cap = 0 Students)</v>
      </c>
    </row>
    <row r="86" spans="1:28">
      <c r="A86" s="1">
        <f>'Requests - Approvals'!A129</f>
        <v>0</v>
      </c>
      <c r="B86" s="1">
        <f>'Requests - Approvals'!B129</f>
        <v>0</v>
      </c>
      <c r="C86" s="1">
        <f>'Requests - Approvals'!C129</f>
        <v>0</v>
      </c>
      <c r="D86" s="1">
        <f t="shared" si="3"/>
        <v>0</v>
      </c>
      <c r="E86" s="74">
        <f>'Requests - Approvals'!D129</f>
        <v>0</v>
      </c>
      <c r="F86" s="74">
        <f>'Requests - Approvals'!E129</f>
        <v>0</v>
      </c>
      <c r="G86" s="74">
        <f>'Requests - Approvals'!F129</f>
        <v>0</v>
      </c>
      <c r="H86" s="74">
        <f>'Requests - Approvals'!G129</f>
        <v>0</v>
      </c>
      <c r="I86" s="74" t="str">
        <f>'Requests - Approvals'!H129</f>
        <v>Department of Biology</v>
      </c>
      <c r="J86" s="74" t="str">
        <f>'Requests - Approvals'!I129</f>
        <v>Fall 2022</v>
      </c>
      <c r="K86" s="74">
        <f>'Requests - Approvals'!J129</f>
        <v>0</v>
      </c>
      <c r="L86" s="74">
        <f>'Requests - Approvals'!K129</f>
        <v>0</v>
      </c>
      <c r="M86" s="74">
        <f>'Requests - Approvals'!L129</f>
        <v>0</v>
      </c>
      <c r="N86" s="74">
        <f>'Requests - Approvals'!M129</f>
        <v>0</v>
      </c>
      <c r="O86" s="74">
        <f>'Requests - Approvals'!N129</f>
        <v>0</v>
      </c>
      <c r="P86" s="74">
        <f>'Requests - Approvals'!O129</f>
        <v>0</v>
      </c>
      <c r="Q86" s="74">
        <f>'Requests - Approvals'!P129</f>
        <v>0</v>
      </c>
      <c r="R86" s="74">
        <f>'Requests - Approvals'!Q129</f>
        <v>0</v>
      </c>
      <c r="S86" s="74">
        <f>'Requests - Approvals'!R129</f>
        <v>0</v>
      </c>
      <c r="T86" s="74">
        <f>'Requests - Approvals'!S129</f>
        <v>0</v>
      </c>
      <c r="U86" s="74">
        <f>'Requests - Approvals'!T129</f>
        <v>0</v>
      </c>
      <c r="V86" s="74">
        <f>'Requests - Approvals'!U129</f>
        <v>0</v>
      </c>
      <c r="W86" s="74">
        <f>'Requests - Approvals'!V129</f>
        <v>0</v>
      </c>
      <c r="X86" s="74">
        <f>'Requests - Approvals'!W129</f>
        <v>0</v>
      </c>
      <c r="Y86" s="74">
        <f>'Requests - Approvals'!Y129</f>
        <v>0</v>
      </c>
      <c r="Z86" s="74">
        <f>'Requests - Approvals'!Z129</f>
        <v>0</v>
      </c>
      <c r="AA86" s="1">
        <f>'Requests - Approvals'!AA129</f>
        <v>0</v>
      </c>
      <c r="AB86" s="7" t="str">
        <f t="shared" si="4"/>
        <v>0 0.0 (CRN: 0): 0 (0 CH, 0, 0, Cap = 0 Students)</v>
      </c>
    </row>
    <row r="87" spans="1:28">
      <c r="A87" s="1">
        <f>'Requests - Approvals'!A130</f>
        <v>0</v>
      </c>
      <c r="B87" s="1">
        <f>'Requests - Approvals'!B130</f>
        <v>0</v>
      </c>
      <c r="C87" s="1">
        <f>'Requests - Approvals'!C130</f>
        <v>0</v>
      </c>
      <c r="D87" s="1">
        <f t="shared" si="3"/>
        <v>0</v>
      </c>
      <c r="E87" s="74">
        <f>'Requests - Approvals'!D130</f>
        <v>0</v>
      </c>
      <c r="F87" s="74">
        <f>'Requests - Approvals'!E130</f>
        <v>0</v>
      </c>
      <c r="G87" s="74">
        <f>'Requests - Approvals'!F130</f>
        <v>0</v>
      </c>
      <c r="H87" s="74">
        <f>'Requests - Approvals'!G130</f>
        <v>0</v>
      </c>
      <c r="I87" s="74" t="str">
        <f>'Requests - Approvals'!H130</f>
        <v>Department of Biology</v>
      </c>
      <c r="J87" s="74" t="str">
        <f>'Requests - Approvals'!I130</f>
        <v>Fall 2022</v>
      </c>
      <c r="K87" s="74">
        <f>'Requests - Approvals'!J130</f>
        <v>0</v>
      </c>
      <c r="L87" s="74">
        <f>'Requests - Approvals'!K130</f>
        <v>0</v>
      </c>
      <c r="M87" s="74">
        <f>'Requests - Approvals'!L130</f>
        <v>0</v>
      </c>
      <c r="N87" s="74">
        <f>'Requests - Approvals'!M130</f>
        <v>0</v>
      </c>
      <c r="O87" s="74">
        <f>'Requests - Approvals'!N130</f>
        <v>0</v>
      </c>
      <c r="P87" s="74">
        <f>'Requests - Approvals'!O130</f>
        <v>0</v>
      </c>
      <c r="Q87" s="74">
        <f>'Requests - Approvals'!P130</f>
        <v>0</v>
      </c>
      <c r="R87" s="74">
        <f>'Requests - Approvals'!Q130</f>
        <v>0</v>
      </c>
      <c r="S87" s="74">
        <f>'Requests - Approvals'!R130</f>
        <v>0</v>
      </c>
      <c r="T87" s="74">
        <f>'Requests - Approvals'!S130</f>
        <v>0</v>
      </c>
      <c r="U87" s="74">
        <f>'Requests - Approvals'!T130</f>
        <v>0</v>
      </c>
      <c r="V87" s="74">
        <f>'Requests - Approvals'!U130</f>
        <v>0</v>
      </c>
      <c r="W87" s="74">
        <f>'Requests - Approvals'!V130</f>
        <v>0</v>
      </c>
      <c r="X87" s="74">
        <f>'Requests - Approvals'!W130</f>
        <v>0</v>
      </c>
      <c r="Y87" s="74">
        <f>'Requests - Approvals'!Y130</f>
        <v>0</v>
      </c>
      <c r="Z87" s="74">
        <f>'Requests - Approvals'!Z130</f>
        <v>0</v>
      </c>
      <c r="AA87" s="1">
        <f>'Requests - Approvals'!AA130</f>
        <v>0</v>
      </c>
      <c r="AB87" s="7" t="str">
        <f t="shared" si="4"/>
        <v>0 0.0 (CRN: 0): 0 (0 CH, 0, 0, Cap = 0 Students)</v>
      </c>
    </row>
    <row r="88" spans="1:28">
      <c r="A88" s="1">
        <f>'Requests - Approvals'!A131</f>
        <v>0</v>
      </c>
      <c r="B88" s="1">
        <f>'Requests - Approvals'!B131</f>
        <v>0</v>
      </c>
      <c r="C88" s="1">
        <f>'Requests - Approvals'!C131</f>
        <v>0</v>
      </c>
      <c r="D88" s="1">
        <f t="shared" si="3"/>
        <v>0</v>
      </c>
      <c r="E88" s="74">
        <f>'Requests - Approvals'!D131</f>
        <v>0</v>
      </c>
      <c r="F88" s="74">
        <f>'Requests - Approvals'!E131</f>
        <v>0</v>
      </c>
      <c r="G88" s="74">
        <f>'Requests - Approvals'!F131</f>
        <v>0</v>
      </c>
      <c r="H88" s="74">
        <f>'Requests - Approvals'!G131</f>
        <v>0</v>
      </c>
      <c r="I88" s="74" t="str">
        <f>'Requests - Approvals'!H131</f>
        <v>Department of Biology</v>
      </c>
      <c r="J88" s="74" t="str">
        <f>'Requests - Approvals'!I131</f>
        <v>Fall 2022</v>
      </c>
      <c r="K88" s="74">
        <f>'Requests - Approvals'!J131</f>
        <v>0</v>
      </c>
      <c r="L88" s="74">
        <f>'Requests - Approvals'!K131</f>
        <v>0</v>
      </c>
      <c r="M88" s="74">
        <f>'Requests - Approvals'!L131</f>
        <v>0</v>
      </c>
      <c r="N88" s="74">
        <f>'Requests - Approvals'!M131</f>
        <v>0</v>
      </c>
      <c r="O88" s="74">
        <f>'Requests - Approvals'!N131</f>
        <v>0</v>
      </c>
      <c r="P88" s="74">
        <f>'Requests - Approvals'!O131</f>
        <v>0</v>
      </c>
      <c r="Q88" s="74">
        <f>'Requests - Approvals'!P131</f>
        <v>0</v>
      </c>
      <c r="R88" s="74">
        <f>'Requests - Approvals'!Q131</f>
        <v>0</v>
      </c>
      <c r="S88" s="74">
        <f>'Requests - Approvals'!R131</f>
        <v>0</v>
      </c>
      <c r="T88" s="74">
        <f>'Requests - Approvals'!S131</f>
        <v>0</v>
      </c>
      <c r="U88" s="74">
        <f>'Requests - Approvals'!T131</f>
        <v>0</v>
      </c>
      <c r="V88" s="74">
        <f>'Requests - Approvals'!U131</f>
        <v>0</v>
      </c>
      <c r="W88" s="74">
        <f>'Requests - Approvals'!V131</f>
        <v>0</v>
      </c>
      <c r="X88" s="74">
        <f>'Requests - Approvals'!W131</f>
        <v>0</v>
      </c>
      <c r="Y88" s="74">
        <f>'Requests - Approvals'!Y131</f>
        <v>0</v>
      </c>
      <c r="Z88" s="74">
        <f>'Requests - Approvals'!Z131</f>
        <v>0</v>
      </c>
      <c r="AA88" s="1">
        <f>'Requests - Approvals'!AA131</f>
        <v>0</v>
      </c>
      <c r="AB88" s="7" t="str">
        <f t="shared" si="4"/>
        <v>0 0.0 (CRN: 0): 0 (0 CH, 0, 0, Cap = 0 Students)</v>
      </c>
    </row>
    <row r="89" spans="1:28">
      <c r="A89" s="1">
        <f>'Requests - Approvals'!A132</f>
        <v>0</v>
      </c>
      <c r="B89" s="1">
        <f>'Requests - Approvals'!B132</f>
        <v>0</v>
      </c>
      <c r="C89" s="1">
        <f>'Requests - Approvals'!C132</f>
        <v>0</v>
      </c>
      <c r="D89" s="1">
        <f t="shared" si="3"/>
        <v>0</v>
      </c>
      <c r="E89" s="74">
        <f>'Requests - Approvals'!D132</f>
        <v>0</v>
      </c>
      <c r="F89" s="74">
        <f>'Requests - Approvals'!E132</f>
        <v>0</v>
      </c>
      <c r="G89" s="74">
        <f>'Requests - Approvals'!F132</f>
        <v>0</v>
      </c>
      <c r="H89" s="74">
        <f>'Requests - Approvals'!G132</f>
        <v>0</v>
      </c>
      <c r="I89" s="74" t="str">
        <f>'Requests - Approvals'!H132</f>
        <v>Department of Biology</v>
      </c>
      <c r="J89" s="74" t="str">
        <f>'Requests - Approvals'!I132</f>
        <v>Fall 2022</v>
      </c>
      <c r="K89" s="74">
        <f>'Requests - Approvals'!J132</f>
        <v>0</v>
      </c>
      <c r="L89" s="74">
        <f>'Requests - Approvals'!K132</f>
        <v>0</v>
      </c>
      <c r="M89" s="74">
        <f>'Requests - Approvals'!L132</f>
        <v>0</v>
      </c>
      <c r="N89" s="74">
        <f>'Requests - Approvals'!M132</f>
        <v>0</v>
      </c>
      <c r="O89" s="74">
        <f>'Requests - Approvals'!N132</f>
        <v>0</v>
      </c>
      <c r="P89" s="74">
        <f>'Requests - Approvals'!O132</f>
        <v>0</v>
      </c>
      <c r="Q89" s="74">
        <f>'Requests - Approvals'!P132</f>
        <v>0</v>
      </c>
      <c r="R89" s="74">
        <f>'Requests - Approvals'!Q132</f>
        <v>0</v>
      </c>
      <c r="S89" s="74">
        <f>'Requests - Approvals'!R132</f>
        <v>0</v>
      </c>
      <c r="T89" s="74">
        <f>'Requests - Approvals'!S132</f>
        <v>0</v>
      </c>
      <c r="U89" s="74">
        <f>'Requests - Approvals'!T132</f>
        <v>0</v>
      </c>
      <c r="V89" s="74">
        <f>'Requests - Approvals'!U132</f>
        <v>0</v>
      </c>
      <c r="W89" s="74">
        <f>'Requests - Approvals'!V132</f>
        <v>0</v>
      </c>
      <c r="X89" s="74">
        <f>'Requests - Approvals'!W132</f>
        <v>0</v>
      </c>
      <c r="Y89" s="74">
        <f>'Requests - Approvals'!Y132</f>
        <v>0</v>
      </c>
      <c r="Z89" s="74">
        <f>'Requests - Approvals'!Z132</f>
        <v>0</v>
      </c>
      <c r="AA89" s="1">
        <f>'Requests - Approvals'!AA132</f>
        <v>0</v>
      </c>
      <c r="AB89" s="7" t="str">
        <f t="shared" si="4"/>
        <v>0 0.0 (CRN: 0): 0 (0 CH, 0, 0, Cap = 0 Students)</v>
      </c>
    </row>
    <row r="90" spans="1:28">
      <c r="A90" s="1">
        <f>'Requests - Approvals'!A133</f>
        <v>0</v>
      </c>
      <c r="B90" s="1">
        <f>'Requests - Approvals'!B133</f>
        <v>0</v>
      </c>
      <c r="C90" s="1">
        <f>'Requests - Approvals'!C133</f>
        <v>0</v>
      </c>
      <c r="D90" s="1">
        <f t="shared" si="3"/>
        <v>0</v>
      </c>
      <c r="E90" s="74">
        <f>'Requests - Approvals'!D133</f>
        <v>0</v>
      </c>
      <c r="F90" s="74">
        <f>'Requests - Approvals'!E133</f>
        <v>0</v>
      </c>
      <c r="G90" s="74">
        <f>'Requests - Approvals'!F133</f>
        <v>0</v>
      </c>
      <c r="H90" s="74">
        <f>'Requests - Approvals'!G133</f>
        <v>0</v>
      </c>
      <c r="I90" s="74" t="str">
        <f>'Requests - Approvals'!H133</f>
        <v>Department of Biology</v>
      </c>
      <c r="J90" s="74" t="str">
        <f>'Requests - Approvals'!I133</f>
        <v>Fall 2022</v>
      </c>
      <c r="K90" s="74">
        <f>'Requests - Approvals'!J133</f>
        <v>0</v>
      </c>
      <c r="L90" s="74">
        <f>'Requests - Approvals'!K133</f>
        <v>0</v>
      </c>
      <c r="M90" s="74">
        <f>'Requests - Approvals'!L133</f>
        <v>0</v>
      </c>
      <c r="N90" s="74">
        <f>'Requests - Approvals'!M133</f>
        <v>0</v>
      </c>
      <c r="O90" s="74">
        <f>'Requests - Approvals'!N133</f>
        <v>0</v>
      </c>
      <c r="P90" s="74">
        <f>'Requests - Approvals'!O133</f>
        <v>0</v>
      </c>
      <c r="Q90" s="74">
        <f>'Requests - Approvals'!P133</f>
        <v>0</v>
      </c>
      <c r="R90" s="74">
        <f>'Requests - Approvals'!Q133</f>
        <v>0</v>
      </c>
      <c r="S90" s="74">
        <f>'Requests - Approvals'!R133</f>
        <v>0</v>
      </c>
      <c r="T90" s="74">
        <f>'Requests - Approvals'!S133</f>
        <v>0</v>
      </c>
      <c r="U90" s="74">
        <f>'Requests - Approvals'!T133</f>
        <v>0</v>
      </c>
      <c r="V90" s="74">
        <f>'Requests - Approvals'!U133</f>
        <v>0</v>
      </c>
      <c r="W90" s="74">
        <f>'Requests - Approvals'!V133</f>
        <v>0</v>
      </c>
      <c r="X90" s="74">
        <f>'Requests - Approvals'!W133</f>
        <v>0</v>
      </c>
      <c r="Y90" s="74">
        <f>'Requests - Approvals'!Y133</f>
        <v>0</v>
      </c>
      <c r="Z90" s="74">
        <f>'Requests - Approvals'!Z133</f>
        <v>0</v>
      </c>
      <c r="AA90" s="1">
        <f>'Requests - Approvals'!AA133</f>
        <v>0</v>
      </c>
      <c r="AB90" s="7" t="str">
        <f t="shared" si="4"/>
        <v>0 0.0 (CRN: 0): 0 (0 CH, 0, 0, Cap = 0 Students)</v>
      </c>
    </row>
    <row r="91" spans="1:28">
      <c r="A91" s="1">
        <f>'Requests - Approvals'!A134</f>
        <v>0</v>
      </c>
      <c r="B91" s="1">
        <f>'Requests - Approvals'!B134</f>
        <v>0</v>
      </c>
      <c r="C91" s="1">
        <f>'Requests - Approvals'!C134</f>
        <v>0</v>
      </c>
      <c r="D91" s="1">
        <f t="shared" si="3"/>
        <v>0</v>
      </c>
      <c r="E91" s="74">
        <f>'Requests - Approvals'!D134</f>
        <v>0</v>
      </c>
      <c r="F91" s="74">
        <f>'Requests - Approvals'!E134</f>
        <v>0</v>
      </c>
      <c r="G91" s="74">
        <f>'Requests - Approvals'!F134</f>
        <v>0</v>
      </c>
      <c r="H91" s="74">
        <f>'Requests - Approvals'!G134</f>
        <v>0</v>
      </c>
      <c r="I91" s="74" t="str">
        <f>'Requests - Approvals'!H134</f>
        <v>Department of Biology</v>
      </c>
      <c r="J91" s="74" t="str">
        <f>'Requests - Approvals'!I134</f>
        <v>Fall 2022</v>
      </c>
      <c r="K91" s="74">
        <f>'Requests - Approvals'!J134</f>
        <v>0</v>
      </c>
      <c r="L91" s="74">
        <f>'Requests - Approvals'!K134</f>
        <v>0</v>
      </c>
      <c r="M91" s="74">
        <f>'Requests - Approvals'!L134</f>
        <v>0</v>
      </c>
      <c r="N91" s="74">
        <f>'Requests - Approvals'!M134</f>
        <v>0</v>
      </c>
      <c r="O91" s="74">
        <f>'Requests - Approvals'!N134</f>
        <v>0</v>
      </c>
      <c r="P91" s="74">
        <f>'Requests - Approvals'!O134</f>
        <v>0</v>
      </c>
      <c r="Q91" s="74">
        <f>'Requests - Approvals'!P134</f>
        <v>0</v>
      </c>
      <c r="R91" s="74">
        <f>'Requests - Approvals'!Q134</f>
        <v>0</v>
      </c>
      <c r="S91" s="74">
        <f>'Requests - Approvals'!R134</f>
        <v>0</v>
      </c>
      <c r="T91" s="74">
        <f>'Requests - Approvals'!S134</f>
        <v>0</v>
      </c>
      <c r="U91" s="74">
        <f>'Requests - Approvals'!T134</f>
        <v>0</v>
      </c>
      <c r="V91" s="74">
        <f>'Requests - Approvals'!U134</f>
        <v>0</v>
      </c>
      <c r="W91" s="74">
        <f>'Requests - Approvals'!V134</f>
        <v>0</v>
      </c>
      <c r="X91" s="74">
        <f>'Requests - Approvals'!W134</f>
        <v>0</v>
      </c>
      <c r="Y91" s="74">
        <f>'Requests - Approvals'!Y134</f>
        <v>0</v>
      </c>
      <c r="Z91" s="74">
        <f>'Requests - Approvals'!Z134</f>
        <v>0</v>
      </c>
      <c r="AA91" s="1">
        <f>'Requests - Approvals'!AA134</f>
        <v>0</v>
      </c>
      <c r="AB91" s="7" t="str">
        <f t="shared" si="4"/>
        <v>0 0.0 (CRN: 0): 0 (0 CH, 0, 0, Cap = 0 Students)</v>
      </c>
    </row>
    <row r="92" spans="1:28">
      <c r="A92" s="1">
        <f>'Requests - Approvals'!A135</f>
        <v>0</v>
      </c>
      <c r="B92" s="1">
        <f>'Requests - Approvals'!B135</f>
        <v>0</v>
      </c>
      <c r="C92" s="1">
        <f>'Requests - Approvals'!C135</f>
        <v>0</v>
      </c>
      <c r="D92" s="1">
        <f t="shared" si="3"/>
        <v>0</v>
      </c>
      <c r="E92" s="74">
        <f>'Requests - Approvals'!D135</f>
        <v>0</v>
      </c>
      <c r="F92" s="74">
        <f>'Requests - Approvals'!E135</f>
        <v>0</v>
      </c>
      <c r="G92" s="74">
        <f>'Requests - Approvals'!F135</f>
        <v>0</v>
      </c>
      <c r="H92" s="74">
        <f>'Requests - Approvals'!G135</f>
        <v>0</v>
      </c>
      <c r="I92" s="74" t="str">
        <f>'Requests - Approvals'!H135</f>
        <v>Department of Biology</v>
      </c>
      <c r="J92" s="74" t="str">
        <f>'Requests - Approvals'!I135</f>
        <v>Fall 2022</v>
      </c>
      <c r="K92" s="74">
        <f>'Requests - Approvals'!J135</f>
        <v>0</v>
      </c>
      <c r="L92" s="74">
        <f>'Requests - Approvals'!K135</f>
        <v>0</v>
      </c>
      <c r="M92" s="74">
        <f>'Requests - Approvals'!L135</f>
        <v>0</v>
      </c>
      <c r="N92" s="74">
        <f>'Requests - Approvals'!M135</f>
        <v>0</v>
      </c>
      <c r="O92" s="74">
        <f>'Requests - Approvals'!N135</f>
        <v>0</v>
      </c>
      <c r="P92" s="74">
        <f>'Requests - Approvals'!O135</f>
        <v>0</v>
      </c>
      <c r="Q92" s="74">
        <f>'Requests - Approvals'!P135</f>
        <v>0</v>
      </c>
      <c r="R92" s="74">
        <f>'Requests - Approvals'!Q135</f>
        <v>0</v>
      </c>
      <c r="S92" s="74">
        <f>'Requests - Approvals'!R135</f>
        <v>0</v>
      </c>
      <c r="T92" s="74">
        <f>'Requests - Approvals'!S135</f>
        <v>0</v>
      </c>
      <c r="U92" s="74">
        <f>'Requests - Approvals'!T135</f>
        <v>0</v>
      </c>
      <c r="V92" s="74">
        <f>'Requests - Approvals'!U135</f>
        <v>0</v>
      </c>
      <c r="W92" s="74">
        <f>'Requests - Approvals'!V135</f>
        <v>0</v>
      </c>
      <c r="X92" s="74">
        <f>'Requests - Approvals'!W135</f>
        <v>0</v>
      </c>
      <c r="Y92" s="74">
        <f>'Requests - Approvals'!Y135</f>
        <v>0</v>
      </c>
      <c r="Z92" s="74">
        <f>'Requests - Approvals'!Z135</f>
        <v>0</v>
      </c>
      <c r="AA92" s="1">
        <f>'Requests - Approvals'!AA135</f>
        <v>0</v>
      </c>
      <c r="AB92" s="7" t="str">
        <f t="shared" si="4"/>
        <v>0 0.0 (CRN: 0): 0 (0 CH, 0, 0, Cap = 0 Students)</v>
      </c>
    </row>
    <row r="93" spans="1:28">
      <c r="A93" s="1">
        <f>'Requests - Approvals'!A136</f>
        <v>0</v>
      </c>
      <c r="B93" s="1">
        <f>'Requests - Approvals'!B136</f>
        <v>0</v>
      </c>
      <c r="C93" s="1">
        <f>'Requests - Approvals'!C136</f>
        <v>0</v>
      </c>
      <c r="E93" s="74">
        <f>'Requests - Approvals'!D136</f>
        <v>0</v>
      </c>
      <c r="F93" s="74">
        <f>'Requests - Approvals'!E136</f>
        <v>0</v>
      </c>
      <c r="G93" s="74">
        <f>'Requests - Approvals'!F136</f>
        <v>0</v>
      </c>
      <c r="H93" s="74">
        <f>'Requests - Approvals'!G136</f>
        <v>0</v>
      </c>
      <c r="I93" s="74" t="str">
        <f>'Requests - Approvals'!H136</f>
        <v>Department of Biology</v>
      </c>
      <c r="J93" s="74" t="str">
        <f>'Requests - Approvals'!I136</f>
        <v>Fall 2022</v>
      </c>
      <c r="K93" s="74">
        <f>'Requests - Approvals'!J136</f>
        <v>0</v>
      </c>
      <c r="L93" s="74">
        <f>'Requests - Approvals'!K136</f>
        <v>0</v>
      </c>
      <c r="M93" s="74">
        <f>'Requests - Approvals'!L136</f>
        <v>0</v>
      </c>
      <c r="N93" s="74">
        <f>'Requests - Approvals'!M136</f>
        <v>0</v>
      </c>
      <c r="O93" s="74">
        <f>'Requests - Approvals'!N136</f>
        <v>0</v>
      </c>
      <c r="P93" s="74">
        <f>'Requests - Approvals'!O136</f>
        <v>0</v>
      </c>
      <c r="Q93" s="74">
        <f>'Requests - Approvals'!P136</f>
        <v>0</v>
      </c>
      <c r="R93" s="74">
        <f>'Requests - Approvals'!Q136</f>
        <v>0</v>
      </c>
      <c r="S93" s="74">
        <f>'Requests - Approvals'!R136</f>
        <v>0</v>
      </c>
      <c r="T93" s="74">
        <f>'Requests - Approvals'!S136</f>
        <v>0</v>
      </c>
      <c r="U93" s="74">
        <f>'Requests - Approvals'!T136</f>
        <v>0</v>
      </c>
      <c r="V93" s="74">
        <f>'Requests - Approvals'!U136</f>
        <v>0</v>
      </c>
      <c r="W93" s="74">
        <f>'Requests - Approvals'!V136</f>
        <v>0</v>
      </c>
      <c r="X93" s="74">
        <f>'Requests - Approvals'!W136</f>
        <v>0</v>
      </c>
      <c r="Y93" s="74">
        <f>'Requests - Approvals'!Y136</f>
        <v>0</v>
      </c>
      <c r="Z93" s="74">
        <f>'Requests - Approvals'!Z136</f>
        <v>0</v>
      </c>
      <c r="AA93" s="1">
        <f>'Requests - Approvals'!AA136</f>
        <v>0</v>
      </c>
      <c r="AB93" s="7" t="str">
        <f t="shared" si="4"/>
        <v>0 0.0 (CRN: 0): 0 (0 CH, 0, 0, Cap = 0 Students)</v>
      </c>
    </row>
  </sheetData>
  <sheetProtection algorithmName="SHA-512" hashValue="D1jt6OCeGj+1jkRxNzCrRsgcp548sTwDq/bHIGvBvEsrB42t994RUdcGEvHWJQGggx6Qz3BkcgJ5oGitFtmt+w==" saltValue="29ldCm2Z2x6IPnaLDRcOLQ==" spinCount="100000" sheet="1" objects="1" scenarios="1" selectLockedCells="1" selectUnlockedCells="1"/>
  <sortState xmlns:xlrd2="http://schemas.microsoft.com/office/spreadsheetml/2017/richdata2" ref="A2:AB13">
    <sortCondition ref="A1"/>
  </sortState>
  <pageMargins left="0.7" right="0.7" top="0.75" bottom="0.75" header="0.3" footer="0.3"/>
  <pageSetup scale="2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FF17C850B63AA419ABF220E3791A60F" ma:contentTypeVersion="12" ma:contentTypeDescription="Create a new document." ma:contentTypeScope="" ma:versionID="c3719e03076841cb5cd0479c77b6be0c">
  <xsd:schema xmlns:xsd="http://www.w3.org/2001/XMLSchema" xmlns:xs="http://www.w3.org/2001/XMLSchema" xmlns:p="http://schemas.microsoft.com/office/2006/metadata/properties" xmlns:ns3="96519513-4b15-4095-8425-61b472f395f1" xmlns:ns4="a5851fe7-4375-48c4-83c4-24585d99419d" targetNamespace="http://schemas.microsoft.com/office/2006/metadata/properties" ma:root="true" ma:fieldsID="46ba3b37fe08f6c929ed0de0ca14609c" ns3:_="" ns4:_="">
    <xsd:import namespace="96519513-4b15-4095-8425-61b472f395f1"/>
    <xsd:import namespace="a5851fe7-4375-48c4-83c4-24585d9941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GenerationTime" minOccurs="0"/>
                <xsd:element ref="ns4:MediaServiceEventHashCode"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519513-4b15-4095-8425-61b472f395f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851fe7-4375-48c4-83c4-24585d99419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2A9179-0550-4729-B6A0-1FB072BDA8EC}"/>
</file>

<file path=customXml/itemProps2.xml><?xml version="1.0" encoding="utf-8"?>
<ds:datastoreItem xmlns:ds="http://schemas.openxmlformats.org/officeDocument/2006/customXml" ds:itemID="{A4974ACD-8A3C-4778-89D2-18C6CA93D493}"/>
</file>

<file path=customXml/itemProps3.xml><?xml version="1.0" encoding="utf-8"?>
<ds:datastoreItem xmlns:ds="http://schemas.openxmlformats.org/officeDocument/2006/customXml" ds:itemID="{08F18CE7-D02D-432B-925F-7D5D62B144A6}"/>
</file>

<file path=docProps/app.xml><?xml version="1.0" encoding="utf-8"?>
<Properties xmlns="http://schemas.openxmlformats.org/officeDocument/2006/extended-properties" xmlns:vt="http://schemas.openxmlformats.org/officeDocument/2006/docPropsVTypes">
  <Application>Microsoft Excel Online</Application>
  <Manager/>
  <Company>University of New Mexico</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mdomski</dc:creator>
  <cp:keywords/>
  <dc:description/>
  <cp:lastModifiedBy>A&amp;S Curriculum &amp; Instruction</cp:lastModifiedBy>
  <cp:revision/>
  <dcterms:created xsi:type="dcterms:W3CDTF">2021-08-21T08:54:03Z</dcterms:created>
  <dcterms:modified xsi:type="dcterms:W3CDTF">2022-08-30T18:56:16Z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0x010100BFF17C850B63AA419ABF220E3791A60F</vt:lpwstr>
  </property>
</Properties>
</file>