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8" documentId="113_{67847E0D-8C64-4878-810A-51E43D7768AD}" xr6:coauthVersionLast="47" xr6:coauthVersionMax="47" xr10:uidLastSave="{AE0B7B44-AB7B-42BF-987A-E7979F7F91E9}"/>
  <bookViews>
    <workbookView minimized="1" xWindow="0" yWindow="0" windowWidth="18880" windowHeight="904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externalReferences>
    <externalReference r:id="rId7"/>
  </externalReferences>
  <definedNames>
    <definedName name="dddd">'PTI Requests'!$B$6</definedName>
  </definedNames>
  <calcPr calcId="191028"/>
  <pivotCaches>
    <pivotCache cacheId="310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88" i="1"/>
  <c r="E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<sst xmlns="http://schemas.openxmlformats.org/spreadsheetml/2006/main" count="643" uniqueCount="332">
  <si>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</si>
  <si>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</si>
  <si>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Org Code</t>
  </si>
  <si>
    <t>Term</t>
  </si>
  <si>
    <t>Fall 2023</t>
  </si>
  <si>
    <t>PTI request contact</t>
  </si>
  <si>
    <t>Sarah Peceny</t>
  </si>
  <si>
    <t>Phone</t>
  </si>
  <si>
    <t>505-277-4621</t>
  </si>
  <si>
    <t>Email</t>
  </si>
  <si>
    <t>speceny2@unm.edu</t>
  </si>
  <si>
    <t>SUMMARY OF REQUESTS</t>
  </si>
  <si>
    <t>Part of Term</t>
  </si>
  <si>
    <t>Requested Classes</t>
  </si>
  <si>
    <t>Requested Salary</t>
  </si>
  <si>
    <t>(blank)</t>
  </si>
  <si>
    <t>Full-Term</t>
  </si>
  <si>
    <t>Winter Intersession</t>
  </si>
  <si>
    <t>Grand Total</t>
  </si>
  <si>
    <t>Teaching Modality</t>
  </si>
  <si>
    <t>Face-to-Face</t>
  </si>
  <si>
    <t>Online MAX</t>
  </si>
  <si>
    <t>Employee Category</t>
  </si>
  <si>
    <t>Peceny</t>
  </si>
  <si>
    <t>Taylor</t>
  </si>
  <si>
    <t>Adefila</t>
  </si>
  <si>
    <t>Bowen</t>
  </si>
  <si>
    <t>Cooney</t>
  </si>
  <si>
    <t>Bendt</t>
  </si>
  <si>
    <t>Saddison-Bradford</t>
  </si>
  <si>
    <t>Reza</t>
  </si>
  <si>
    <t>Brown</t>
  </si>
  <si>
    <t>Gillson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</si>
  <si>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</si>
  <si>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</si>
  <si>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</si>
  <si>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</si>
  <si>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</si>
  <si>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</si>
  <si>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</si>
  <si>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</si>
  <si>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</si>
  <si>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</si>
  <si>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Fall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</si>
  <si>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</si>
  <si>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</si>
  <si>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</si>
  <si>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</si>
  <si>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</si>
  <si>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</si>
  <si>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</si>
  <si>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</si>
  <si>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</si>
  <si>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</si>
  <si>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</si>
  <si>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</si>
  <si>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</si>
  <si>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</si>
  <si>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</si>
  <si>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</si>
  <si>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</si>
  <si>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</si>
  <si>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</si>
  <si>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</si>
  <si>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</si>
  <si>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</si>
  <si>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</si>
  <si>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</si>
  <si>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</si>
  <si>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</si>
  <si>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Rachel</t>
  </si>
  <si>
    <t>rtaylor6@unm.edu, ractaylor@salud.unm.edu</t>
  </si>
  <si>
    <t>Communication/Journalism</t>
  </si>
  <si>
    <t>Graduate Student</t>
  </si>
  <si>
    <t>A&amp;S Center for Academic Success</t>
  </si>
  <si>
    <t>ARSC</t>
  </si>
  <si>
    <t>T: A&amp;S First-Year Seminar</t>
  </si>
  <si>
    <t>No</t>
  </si>
  <si>
    <t>Coursework Hrs</t>
  </si>
  <si>
    <t>Salary should meet the minimmum or whatever has been ratified by the bargaining agreement, so please increase if needed.</t>
  </si>
  <si>
    <t>PTI 285000</t>
  </si>
  <si>
    <t>20A0</t>
  </si>
  <si>
    <t>We can fund 12 of these sections, as we did last Fall. We can open more sections if there is an unexpected enrollment bump.</t>
  </si>
  <si>
    <t>7/28 BCG</t>
  </si>
  <si>
    <t>Afeez</t>
  </si>
  <si>
    <t>aadefila@unm.edu</t>
  </si>
  <si>
    <t>Mathematics/Statistics</t>
  </si>
  <si>
    <t>662</t>
  </si>
  <si>
    <t>Abigail</t>
  </si>
  <si>
    <t>abowen12@unm.edu</t>
  </si>
  <si>
    <t xml:space="preserve">Spanish/Portuguese </t>
  </si>
  <si>
    <t>663</t>
  </si>
  <si>
    <t>667</t>
  </si>
  <si>
    <t>Samantha</t>
  </si>
  <si>
    <t>samantharoseco@unm.edu</t>
  </si>
  <si>
    <t>Political Science</t>
  </si>
  <si>
    <t>668</t>
  </si>
  <si>
    <t>Dissertation Hrs</t>
  </si>
  <si>
    <t>Melissa</t>
  </si>
  <si>
    <t>mbbendt@unm.edu</t>
  </si>
  <si>
    <t>American Studies</t>
  </si>
  <si>
    <t>669</t>
  </si>
  <si>
    <t>Shane</t>
  </si>
  <si>
    <t>saddisonbradford1993@unm.edu</t>
  </si>
  <si>
    <t>670</t>
  </si>
  <si>
    <t>Tousif</t>
  </si>
  <si>
    <t>tousif@unm.edu</t>
  </si>
  <si>
    <t>Physics/Astronomy</t>
  </si>
  <si>
    <t>671</t>
  </si>
  <si>
    <t>Isaac</t>
  </si>
  <si>
    <t>isbrown@unm.edu</t>
  </si>
  <si>
    <t>Linguistics</t>
  </si>
  <si>
    <t>673</t>
  </si>
  <si>
    <t>Journey</t>
  </si>
  <si>
    <t>journeyg@unm.edu</t>
  </si>
  <si>
    <t>Speech/Hearing Sciences</t>
  </si>
  <si>
    <t>674</t>
  </si>
  <si>
    <t>Sarah</t>
  </si>
  <si>
    <t>Part-time Instructor</t>
  </si>
  <si>
    <t>001</t>
  </si>
  <si>
    <t>T: Learning Strategies</t>
  </si>
  <si>
    <t>N/A</t>
  </si>
  <si>
    <t>This is what I was paid for Fall Late Starting 2022</t>
  </si>
  <si>
    <t>Winter Intersession 285007</t>
  </si>
  <si>
    <t>1/16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</si>
  <si>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</si>
  <si>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</si>
  <si>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</si>
  <si>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</si>
  <si>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</si>
  <si>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</si>
  <si>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</si>
  <si>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</si>
  <si>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</si>
  <si>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</si>
  <si>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</si>
  <si>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</si>
  <si>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</si>
  <si>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</si>
  <si>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</si>
  <si>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</si>
  <si>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</si>
  <si>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</si>
  <si>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</si>
  <si>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</si>
  <si>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</si>
  <si>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</si>
  <si>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</si>
  <si>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</si>
  <si>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</si>
  <si>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</si>
  <si>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</si>
  <si>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</si>
  <si>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</si>
  <si>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</si>
  <si>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</si>
  <si>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</si>
  <si>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</si>
  <si>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</si>
  <si>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</si>
  <si>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</si>
  <si>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</si>
  <si>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</si>
  <si>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</si>
  <si>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</si>
  <si>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</si>
  <si>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</si>
  <si>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</si>
  <si>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</si>
  <si>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</si>
  <si>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</si>
  <si>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</si>
  <si>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</si>
  <si>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</si>
  <si>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</si>
  <si>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</si>
  <si>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</si>
  <si>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</si>
  <si>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</si>
  <si>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</si>
  <si>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</si>
  <si>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</si>
  <si>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</si>
  <si>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</si>
  <si>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</si>
  <si>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</si>
  <si>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</si>
  <si>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</si>
  <si>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</si>
  <si>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</si>
  <si>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</si>
  <si>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</si>
  <si>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</si>
  <si>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</si>
  <si>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</si>
  <si>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</si>
  <si>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</si>
  <si>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</si>
  <si>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</si>
  <si>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</si>
  <si>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</si>
  <si>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</si>
  <si>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</si>
  <si>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</si>
  <si>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</si>
  <si>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</si>
  <si>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</si>
  <si>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</si>
  <si>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</si>
  <si>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</si>
  <si>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</si>
  <si>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</si>
  <si>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</si>
  <si>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</si>
  <si>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</si>
  <si>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</si>
  <si>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</si>
  <si>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</si>
  <si>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</si>
  <si>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</si>
  <si>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</si>
  <si>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</si>
  <si>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</si>
  <si>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</si>
  <si>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</si>
  <si>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</si>
  <si>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</si>
  <si>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</si>
  <si>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</si>
  <si>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</si>
  <si>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</si>
  <si>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</si>
  <si>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</si>
  <si>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</si>
  <si>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</si>
  <si>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</si>
  <si>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</si>
  <si>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</si>
  <si>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</si>
  <si>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</si>
  <si>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</si>
  <si>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</si>
  <si>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</si>
  <si>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</si>
  <si>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</si>
  <si>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</si>
  <si>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</si>
  <si>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</si>
  <si>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</si>
  <si>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</si>
  <si>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Richard Rand</t>
  </si>
  <si>
    <t>707A</t>
  </si>
  <si>
    <t>FT0126</t>
  </si>
  <si>
    <t>POLS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</si>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</sst>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1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22" fillId="0" borderId="0" xfId="0" applyFont="1" applyAlignment="1">
      <alignment horizontal="left" vertical="center" wrapText="1"/>
    </xf>
    <xf numFmtId="49" fontId="25" fillId="0" borderId="0" xfId="0" applyNumberFormat="1" applyFont="1" applyAlignment="1" applyProtection="1">
      <alignment horizontal="center" vertical="center" wrapText="1"/>
      <protection locked="0"/>
    </xf>
    <xf numFmtId="49" fontId="3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left" vertical="center" wrapText="1"/>
    </xf>
    <xf numFmtId="164" fontId="24" fillId="0" borderId="0" xfId="0" applyNumberFormat="1" applyFont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0" borderId="0" xfId="0" pivotButton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3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/>
    </xf>
    <xf numFmtId="164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pivotButton="1" applyFont="1"/>
    <xf numFmtId="0" fontId="3" fillId="13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vertical="center"/>
    </xf>
    <xf numFmtId="0" fontId="3" fillId="13" borderId="0" xfId="0" applyFont="1" applyFill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sha1\AppData\Local\Microsoft\Windows\INetCache\Content.Outlook\Y932BL7X\2023-fall-pti-requests_ASCAS%201-3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PTI Requests"/>
      <sheetName val="PTI from Unit Funds"/>
      <sheetName val="Approvals Summary"/>
      <sheetName val="Actuals Summary"/>
      <sheetName val="data ent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458205092589" createdVersion="8" refreshedVersion="8" minRefreshableVersion="3" recordCount="86" xr:uid="{F4BA3136-1F73-3545-B06D-373613321785}">
  <cacheSource type="worksheet">
    <worksheetSource name="Table1"/>
  </cacheSource>
  <cacheFields count="32">
    <cacheField name="Last Name" numFmtId="0">
      <sharedItems containsBlank="1" count="20">
        <s v="Taylor"/>
        <s v="Adefila"/>
        <s v="Bowen"/>
        <s v="Cooney"/>
        <s v="Bendt"/>
        <s v="Saddison-Bradford"/>
        <s v="Reza"/>
        <s v="Brown"/>
        <s v="Gillson"/>
        <s v="Peceny"/>
        <m/>
        <s v="last21" u="1"/>
        <s v="asdf " u="1"/>
        <s v="asdfads" u="1"/>
        <s v="Replacment" u="1"/>
        <s v="more" u="1"/>
        <s v="last 2" u="1"/>
        <s v="another" u="1"/>
        <s v="TBD" u="1"/>
        <s v="Grad Student" u="1"/>
      </sharedItems>
    </cacheField>
    <cacheField name="First Name" numFmtId="0">
      <sharedItems containsBlank="1" count="14">
        <s v="Rachel"/>
        <s v="Afeez"/>
        <s v="Abigail"/>
        <s v="Samantha"/>
        <s v="Melissa"/>
        <s v="Shane"/>
        <s v="Tousif"/>
        <s v="Isaac"/>
        <s v="Journey"/>
        <s v="Sarah"/>
        <m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18204" maxValue="101991037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Fall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s v="Winter Intersession"/>
        <m/>
        <s v="First-Half" u="1"/>
        <s v="Second-Half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198" maxValue="198"/>
    </cacheField>
    <cacheField name="Section" numFmtId="0">
      <sharedItems containsBlank="1" containsMixedTypes="1" containsNumber="1" containsInteger="1" minValue="660" maxValue="660"/>
    </cacheField>
    <cacheField name="CRN" numFmtId="0">
      <sharedItems containsString="0" containsBlank="1" containsNumber="1" containsInteger="1" minValue="70927" maxValue="75957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24" maxValue="5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349.07" maxValue="4589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349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4">
        <s v="PTI 285000"/>
        <s v="Winter Intersession 285007"/>
        <m/>
        <s v="Grad Students 285004" u="1"/>
      </sharedItems>
    </cacheField>
    <cacheField name="Approved_x000a_Account_x000a_(drop-down)" numFmtId="0">
      <sharedItems containsBlank="1" containsMixedTypes="1" containsNumber="1" containsInteger="1" minValue="2007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349.05" maxValue="4570.75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Blank="1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101844902"/>
    <s v="rtaylor6@unm.edu, ractaylor@salud.unm.edu"/>
    <s v="Communication/Journalism"/>
    <s v="Graduate Student"/>
    <s v="A&amp;S Center for Academic Success"/>
    <x v="0"/>
    <s v="ARSC"/>
    <n v="198"/>
    <n v="660"/>
    <n v="70927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s v="We can fund 12 of these sections, as we did last Fall. We can open more sections if there is an unexpected enrollment bump."/>
    <n v="4570.75"/>
    <n v="0.25"/>
    <x v="0"/>
    <s v="20A0"/>
    <s v="7/28 BCG"/>
  </r>
  <r>
    <x v="1"/>
    <x v="1"/>
    <n v="101969676"/>
    <s v="aadefila@unm.edu"/>
    <s v="Mathematics/Statistics"/>
    <s v="Graduate Student"/>
    <s v="A&amp;S Center for Academic Success"/>
    <x v="0"/>
    <s v="ARSC"/>
    <n v="198"/>
    <s v="662"/>
    <n v="70929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2"/>
    <x v="2"/>
    <n v="101991037"/>
    <s v="abowen12@unm.edu"/>
    <s v="Spanish/Portuguese "/>
    <s v="Graduate Student"/>
    <s v="A&amp;S Center for Academic Success"/>
    <x v="0"/>
    <s v="ARSC"/>
    <n v="198"/>
    <s v="663"/>
    <n v="70948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1"/>
    <x v="1"/>
    <n v="101969676"/>
    <s v="aadefila@unm.edu"/>
    <s v="Mathematics/Statistics"/>
    <s v="Graduate Student"/>
    <s v="A&amp;S Center for Academic Success"/>
    <x v="0"/>
    <s v="ARSC"/>
    <n v="198"/>
    <s v="667"/>
    <n v="70933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3"/>
    <x v="3"/>
    <n v="101668666"/>
    <s v="samantharoseco@unm.edu"/>
    <s v="Political Science"/>
    <s v="Graduate Student"/>
    <s v="A&amp;S Center for Academic Success"/>
    <x v="0"/>
    <s v="ARSC"/>
    <n v="198"/>
    <s v="668"/>
    <n v="75954"/>
    <s v="T: A&amp;S First-Year Seminar"/>
    <n v="3"/>
    <x v="0"/>
    <n v="24"/>
    <m/>
    <s v="No"/>
    <s v="No"/>
    <s v="Dissertation Hrs"/>
    <n v="4349.07"/>
    <s v="Salary should meet the minimmum or whatever has been ratified by the bargaining agreement, so please increase if needed."/>
    <n v="4349.07"/>
    <n v="0.25"/>
    <x v="0"/>
    <s v="20A0"/>
    <m/>
    <n v="4570.75"/>
    <n v="0.25"/>
    <x v="0"/>
    <s v="20A0"/>
    <s v="7/28 BCG"/>
  </r>
  <r>
    <x v="4"/>
    <x v="4"/>
    <n v="101721768"/>
    <s v="mbbendt@unm.edu"/>
    <s v="American Studies"/>
    <s v="Graduate Student"/>
    <s v="A&amp;S Center for Academic Success"/>
    <x v="0"/>
    <s v="ARSC"/>
    <n v="198"/>
    <s v="669"/>
    <n v="70932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5"/>
    <x v="5"/>
    <n v="101983680"/>
    <s v="saddisonbradford1993@unm.edu"/>
    <s v="Spanish/Portuguese "/>
    <s v="Graduate Student"/>
    <s v="A&amp;S Center for Academic Success"/>
    <x v="0"/>
    <s v="ARSC"/>
    <n v="198"/>
    <s v="670"/>
    <n v="72245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6"/>
    <x v="6"/>
    <n v="101948641"/>
    <s v="tousif@unm.edu"/>
    <s v="Physics/Astronomy"/>
    <s v="Graduate Student"/>
    <s v="A&amp;S Center for Academic Success"/>
    <x v="0"/>
    <s v="ARSC"/>
    <n v="198"/>
    <s v="671"/>
    <n v="74473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7"/>
    <x v="7"/>
    <n v="101694275"/>
    <s v="isbrown@unm.edu"/>
    <s v="Linguistics"/>
    <s v="Graduate Student"/>
    <s v="A&amp;S Center for Academic Success"/>
    <x v="0"/>
    <s v="ARSC"/>
    <n v="198"/>
    <s v="673"/>
    <n v="75957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8"/>
    <x v="8"/>
    <n v="101772934"/>
    <s v="journeyg@unm.edu"/>
    <s v="Speech/Hearing Sciences"/>
    <s v="Graduate Student"/>
    <s v="A&amp;S Center for Academic Success"/>
    <x v="0"/>
    <s v="ARSC"/>
    <n v="198"/>
    <s v="674"/>
    <n v="75955"/>
    <s v="T: A&amp;S First-Year Seminar"/>
    <n v="3"/>
    <x v="0"/>
    <n v="24"/>
    <m/>
    <s v="No"/>
    <s v="No"/>
    <s v="Coursework Hrs"/>
    <n v="4349.07"/>
    <s v="Salary should meet the minimmum or whatever has been ratified by the bargaining agreement, so please increase if needed."/>
    <n v="4349.07"/>
    <n v="0.25"/>
    <x v="0"/>
    <s v="20A0"/>
    <m/>
    <n v="4349.05"/>
    <n v="0.25"/>
    <x v="0"/>
    <s v="20A0"/>
    <s v="7/28 BCG"/>
  </r>
  <r>
    <x v="9"/>
    <x v="9"/>
    <n v="100018204"/>
    <s v="speceny2@unm.edu"/>
    <m/>
    <s v="Part-time Instructor"/>
    <s v="A&amp;S Center for Academic Success"/>
    <x v="1"/>
    <s v="ARSC"/>
    <n v="198"/>
    <s v="001"/>
    <n v="74800"/>
    <s v="T: Learning Strategies"/>
    <n v="3"/>
    <x v="1"/>
    <n v="50"/>
    <m/>
    <s v="No"/>
    <s v="No"/>
    <s v="N/A"/>
    <n v="4589.88"/>
    <s v="This is what I was paid for Fall Late Starting 2022"/>
    <n v="4957.07"/>
    <n v="0.25"/>
    <x v="1"/>
    <n v="2007"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m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1"/>
    <m/>
    <m/>
  </r>
  <r>
    <x v="10"/>
    <x v="10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dataOnly="0" labelOnly="1" outline="0" axis="axisValues" fieldPosition="0"/>
    </format>
    <format dxfId="111">
      <pivotArea dataOnly="0" labelOnly="1" grandRow="1" outline="0" fieldPosition="0"/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dataOnly="0" labelOnly="1" outline="0" axis="axisValues" fieldPosition="0"/>
    </format>
    <format dxfId="116">
      <pivotArea dataOnly="0" labelOnly="1" grandRow="1" outline="0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  <format dxfId="130">
      <pivotArea dataOnly="0" labelOnly="1" grandRow="1" outline="0" fieldPosition="0"/>
    </format>
    <format dxfId="131">
      <pivotArea field="14" type="button" dataOnly="0" labelOnly="1" outline="0" axis="axisRow" fieldPosition="0"/>
    </format>
    <format dxfId="132">
      <pivotArea field="14" type="button" dataOnly="0" labelOnly="1" outline="0" axis="axisRow" fieldPosition="0"/>
    </format>
    <format dxfId="133">
      <pivotArea field="14" type="button" dataOnly="0" labelOnly="1" outline="0" axis="axisRow" fieldPosition="0"/>
    </format>
    <format dxfId="134">
      <pivotArea field="14" type="button" dataOnly="0" labelOnly="1" outline="0" axis="axisRow" fieldPosition="0"/>
    </format>
    <format dxfId="135">
      <pivotArea field="14" type="button" dataOnly="0" labelOnly="1" outline="0" axis="axisRow" fieldPosition="0"/>
    </format>
    <format dxfId="136">
      <pivotArea field="14" type="button" dataOnly="0" labelOnly="1" outline="0" axis="axisRow" fieldPosition="0"/>
    </format>
    <format dxfId="137">
      <pivotArea field="14" type="button" dataOnly="0" labelOnly="1" outline="0" axis="axisRow" fieldPosition="0"/>
    </format>
    <format dxfId="138">
      <pivotArea field="14" type="button" dataOnly="0" labelOnly="1" outline="0" axis="axisRow" fieldPosition="0"/>
    </format>
    <format dxfId="139">
      <pivotArea dataOnly="0" labelOnly="1" fieldPosition="0">
        <references count="1">
          <reference field="14" count="0"/>
        </references>
      </pivotArea>
    </format>
    <format dxfId="140">
      <pivotArea dataOnly="0" labelOnly="1" fieldPosition="0">
        <references count="1">
          <reference field="14" count="0"/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axis="axisValues" fieldPosition="0"/>
    </format>
    <format dxfId="147">
      <pivotArea dataOnly="0" labelOnly="1" outline="0" axis="axisValues" fieldPosition="0"/>
    </format>
    <format dxfId="148">
      <pivotArea dataOnly="0" labelOnly="1" outline="0" axis="axisValues" fieldPosition="0"/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dataOnly="0" labelOnly="1" outline="0" axis="axisValues" fieldPosition="0"/>
    </format>
    <format dxfId="153">
      <pivotArea dataOnly="0" labelOnly="1" outline="0" axis="axisValues" fieldPosition="0"/>
    </format>
    <format dxfId="154">
      <pivotArea field="14" type="button" dataOnly="0" labelOnly="1" outline="0" axis="axisRow" fieldPosition="0"/>
    </format>
    <format dxfId="155">
      <pivotArea dataOnly="0" labelOnly="1" outline="0" axis="axisValues" fieldPosition="0"/>
    </format>
    <format dxfId="156">
      <pivotArea dataOnly="0" labelOnly="1" outline="0" axis="axisValues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grandRow="1" outline="0" collapsedLevelsAreSubtotals="1" fieldPosition="0"/>
    </format>
    <format dxfId="160">
      <pivotArea dataOnly="0" labelOnly="1" grandRow="1" outline="0" fieldPosition="0"/>
    </format>
    <format dxfId="161">
      <pivotArea field="14" type="button" dataOnly="0" labelOnly="1" outline="0" axis="axisRow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outline="0" collapsedLevelsAreSubtotals="1" fieldPosition="0"/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outline="0" axis="axisValues" fieldPosition="0"/>
    </format>
    <format dxfId="85">
      <pivotArea dataOnly="0" labelOnly="1" outline="0" axis="axisValues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dataOnly="0" labelOnly="1" outline="0" axis="axisValues" fieldPosition="0"/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dataOnly="0" labelOnly="1" outline="0" axis="axisValues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dataOnly="0" labelOnly="1" outline="0" axis="axisValues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dataOnly="0" labelOnly="1" outline="0" axis="axisValues" fieldPosition="0"/>
    </format>
    <format dxfId="99">
      <pivotArea grandRow="1" outline="0" collapsedLevelsAreSubtotals="1" fieldPosition="0"/>
    </format>
    <format dxfId="100">
      <pivotArea dataOnly="0" labelOnly="1" grandRow="1" outline="0" fieldPosition="0"/>
    </format>
    <format dxfId="101">
      <pivotArea field="29" type="button" dataOnly="0" labelOnly="1" outline="0" axis="axisRow" fieldPosition="0"/>
    </format>
    <format dxfId="102">
      <pivotArea outline="0" collapsedLevelsAreSubtotals="1" fieldPosition="0"/>
    </format>
    <format dxfId="103">
      <pivotArea dataOnly="0" labelOnly="1" outline="0" axis="axisValues" fieldPosition="0"/>
    </format>
    <format dxfId="104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3102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7" firstHeaderRow="0" firstDataRow="1" firstDataCol="1"/>
  <pivotFields count="32">
    <pivotField axis="axisRow" showAll="0">
      <items count="21">
        <item sd="0" x="10"/>
        <item m="1" x="19"/>
        <item m="1" x="13"/>
        <item m="1" x="12"/>
        <item m="1" x="14"/>
        <item m="1" x="15"/>
        <item m="1" x="11"/>
        <item m="1" x="16"/>
        <item m="1" x="17"/>
        <item m="1" x="18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4">
        <item x="2"/>
        <item m="1" x="3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5" firstHeaderRow="0" firstDataRow="1" firstDataCol="1"/>
  <pivotFields count="32">
    <pivotField axis="axisRow" showAll="0">
      <items count="21">
        <item x="10"/>
        <item m="1" x="19"/>
        <item m="1" x="13"/>
        <item m="1" x="12"/>
        <item m="1" x="14"/>
        <item m="1" x="15"/>
        <item m="1" x="11"/>
        <item m="1" x="16"/>
        <item m="1" x="17"/>
        <item m="1" x="18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6" firstHeaderRow="1" firstDataRow="1" firstDataCol="1"/>
  <pivotFields count="32">
    <pivotField axis="axisRow" showAll="0">
      <items count="21">
        <item sd="0" x="10"/>
        <item m="1" x="19"/>
        <item m="1" x="13"/>
        <item m="1" x="12"/>
        <item m="1" x="14"/>
        <item m="1" x="15"/>
        <item m="1" x="11"/>
        <item m="1" x="16"/>
        <item m="1" x="17"/>
        <item m="1" x="18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5">
        <item x="10"/>
        <item m="1" x="13"/>
        <item m="1" x="12"/>
        <item m="1"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22">
    <i>
      <x/>
    </i>
    <i>
      <x v="10"/>
    </i>
    <i r="1">
      <x v="4"/>
    </i>
    <i>
      <x v="11"/>
    </i>
    <i r="1">
      <x v="5"/>
    </i>
    <i>
      <x v="12"/>
    </i>
    <i r="1">
      <x v="6"/>
    </i>
    <i>
      <x v="13"/>
    </i>
    <i r="1">
      <x v="7"/>
    </i>
    <i>
      <x v="14"/>
    </i>
    <i r="1">
      <x v="8"/>
    </i>
    <i>
      <x v="15"/>
    </i>
    <i r="1">
      <x v="9"/>
    </i>
    <i>
      <x v="16"/>
    </i>
    <i r="1">
      <x v="10"/>
    </i>
    <i>
      <x v="17"/>
    </i>
    <i r="1">
      <x v="11"/>
    </i>
    <i>
      <x v="18"/>
    </i>
    <i r="1">
      <x v="12"/>
    </i>
    <i>
      <x v="19"/>
    </i>
    <i r="1">
      <x v="13"/>
    </i>
    <i t="grand">
      <x/>
    </i>
  </rowItems>
  <colItems count="1">
    <i/>
  </colItems>
  <dataFields count="1">
    <dataField name="Actual Salaries" fld="27" baseField="5" baseItem="0"/>
  </dataFields>
  <formats count="44">
    <format dxfId="220">
      <pivotArea outline="0" collapsedLevelsAreSubtotals="1" fieldPosition="0"/>
    </format>
    <format dxfId="221">
      <pivotArea outline="0" collapsedLevelsAreSubtotals="1" fieldPosition="0"/>
    </format>
    <format dxfId="222">
      <pivotArea outline="0" collapsedLevelsAreSubtotals="1" fieldPosition="0"/>
    </format>
    <format dxfId="223">
      <pivotArea type="all" dataOnly="0" outline="0" fieldPosition="0"/>
    </format>
    <format dxfId="224">
      <pivotArea outline="0" collapsedLevelsAreSubtotals="1" fieldPosition="0"/>
    </format>
    <format dxfId="225">
      <pivotArea dataOnly="0" labelOnly="1" outline="0" axis="axisValues" fieldPosition="0"/>
    </format>
    <format dxfId="226">
      <pivotArea dataOnly="0" labelOnly="1" grandRow="1" outline="0" fieldPosition="0"/>
    </format>
    <format dxfId="227">
      <pivotArea dataOnly="0" labelOnly="1" outline="0" axis="axisValues" fieldPosition="0"/>
    </format>
    <format dxfId="228">
      <pivotArea type="all" dataOnly="0" outline="0" fieldPosition="0"/>
    </format>
    <format dxfId="229">
      <pivotArea outline="0" collapsedLevelsAreSubtotals="1" fieldPosition="0"/>
    </format>
    <format dxfId="230">
      <pivotArea dataOnly="0" labelOnly="1" outline="0" axis="axisValues" fieldPosition="0"/>
    </format>
    <format dxfId="231">
      <pivotArea dataOnly="0" labelOnly="1" grandRow="1" outline="0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grandRow="1" outline="0" collapsedLevelsAreSubtotals="1" fieldPosition="0"/>
    </format>
    <format dxfId="240">
      <pivotArea dataOnly="0" labelOnly="1" grandRow="1" outline="0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type="all" dataOnly="0" outline="0" fieldPosition="0"/>
    </format>
    <format dxfId="244">
      <pivotArea outline="0" collapsedLevelsAreSubtotals="1" fieldPosition="0"/>
    </format>
    <format dxfId="245">
      <pivotArea dataOnly="0" labelOnly="1" outline="0" axis="axisValues" fieldPosition="0"/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field="0" type="button" dataOnly="0" labelOnly="1" outline="0" axis="axisRow" fieldPosition="1"/>
    </format>
    <format dxfId="249">
      <pivotArea dataOnly="0" labelOnly="1" fieldPosition="0">
        <references count="1">
          <reference field="0" count="0"/>
        </references>
      </pivotArea>
    </format>
    <format dxfId="250">
      <pivotArea field="0" type="button" dataOnly="0" labelOnly="1" outline="0" axis="axisRow" fieldPosition="1"/>
    </format>
    <format dxfId="251">
      <pivotArea field="0" type="button" dataOnly="0" labelOnly="1" outline="0" axis="axisRow" fieldPosition="1"/>
    </format>
    <format dxfId="252">
      <pivotArea field="0" type="button" dataOnly="0" labelOnly="1" outline="0" axis="axisRow" fieldPosition="1"/>
    </format>
    <format dxfId="253">
      <pivotArea field="0" type="button" dataOnly="0" labelOnly="1" outline="0" axis="axisRow" fieldPosition="1"/>
    </format>
    <format dxfId="254">
      <pivotArea dataOnly="0" labelOnly="1" fieldPosition="0">
        <references count="1">
          <reference field="0" count="0"/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outline="0" collapsedLevelsAreSubtotals="1" fieldPosition="0"/>
    </format>
    <format dxfId="261">
      <pivotArea dataOnly="0" labelOnly="1" outline="0" axis="axisValues" fieldPosition="0"/>
    </format>
    <format dxfId="262">
      <pivotArea dataOnly="0" labelOnly="1" outline="0" axis="axisValues" fieldPosition="0"/>
    </format>
    <format dxfId="26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31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0"/>
        <item m="1" x="4"/>
        <item x="1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type="all" dataOnly="0" outline="0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  <format dxfId="176">
      <pivotArea dataOnly="0" labelOnly="1" grandRow="1" outline="0" fieldPosition="0"/>
    </format>
    <format dxfId="177">
      <pivotArea dataOnly="0" labelOnly="1" outline="0" axis="axisValues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dataOnly="0" labelOnly="1" outline="0" axis="axisValues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dataOnly="0" labelOnly="1" outline="0" axis="axisValues" fieldPosition="0"/>
    </format>
    <format dxfId="185">
      <pivotArea grandRow="1" outline="0" collapsedLevelsAreSubtotals="1" fieldPosition="0"/>
    </format>
    <format dxfId="186">
      <pivotArea dataOnly="0" labelOnly="1" grandRow="1" outline="0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  <format dxfId="192">
      <pivotArea dataOnly="0" labelOnly="1" grandRow="1" outline="0" fieldPosition="0"/>
    </format>
    <format dxfId="193">
      <pivotArea dataOnly="0" labelOnly="1" outline="0" axis="axisValues" fieldPosition="0"/>
    </format>
    <format dxfId="194">
      <pivotArea field="7" type="button" dataOnly="0" labelOnly="1" outline="0" axis="axisRow" fieldPosition="0"/>
    </format>
    <format dxfId="195">
      <pivotArea field="7" type="button" dataOnly="0" labelOnly="1" outline="0" axis="axisRow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7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field="7" type="button" dataOnly="0" labelOnly="1" outline="0" axis="axisRow" fieldPosition="0"/>
    </format>
    <format dxfId="202">
      <pivotArea dataOnly="0" labelOnly="1" outline="0" axis="axisValues" fieldPosition="0"/>
    </format>
    <format dxfId="203">
      <pivotArea dataOnly="0" labelOnly="1" outline="0" axis="axisValues" fieldPosition="0"/>
    </format>
    <format dxfId="204">
      <pivotArea field="7" type="button" dataOnly="0" labelOnly="1" outline="0" axis="axisRow" fieldPosition="0"/>
    </format>
    <format dxfId="205">
      <pivotArea dataOnly="0" labelOnly="1" fieldPosition="0">
        <references count="1">
          <reference field="7" count="0"/>
        </references>
      </pivotArea>
    </format>
    <format dxfId="206">
      <pivotArea dataOnly="0" labelOnly="1" fieldPosition="0">
        <references count="1">
          <reference field="7" count="0"/>
        </references>
      </pivotArea>
    </format>
    <format dxfId="207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9">
      <pivotArea field="7" type="button" dataOnly="0" labelOnly="1" outline="0" axis="axisRow" fieldPosition="0"/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dataOnly="0" grandRow="1" fieldPosition="0"/>
    </format>
    <format dxfId="213">
      <pivotArea grandRow="1" outline="0" collapsedLevelsAreSubtotals="1" fieldPosition="0"/>
    </format>
    <format dxfId="214">
      <pivotArea dataOnly="0" labelOnly="1" grandRow="1" outline="0" fieldPosition="0"/>
    </format>
    <format dxfId="215">
      <pivotArea field="7" type="button" dataOnly="0" labelOnly="1" outline="0" axis="axisRow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89" totalsRowShown="0" headerRowDxfId="58" dataDxfId="57">
  <autoFilter ref="A3:AF89" xr:uid="{C77E916B-1B94-EC49-B06F-A0842CA1BC60}"/>
  <sortState xmlns:xlrd2="http://schemas.microsoft.com/office/spreadsheetml/2017/richdata2" ref="A4:AF89">
    <sortCondition ref="M3:M8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Fall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speceny2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7"/>
  <sheetViews>
    <sheetView topLeftCell="A36" zoomScale="85" workbookViewId="0">
      <selection activeCell="C13" sqref="C13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06" t="s">
        <v>0</v>
      </c>
      <c r="B1" s="107"/>
      <c r="C1" s="107"/>
      <c r="D1" s="42"/>
      <c r="E1" s="42"/>
      <c r="F1" s="42"/>
      <c r="G1" s="42"/>
      <c r="H1" s="42"/>
      <c r="I1" s="42"/>
      <c r="K1" s="89"/>
    </row>
    <row r="2" spans="1:11" ht="42.75" customHeight="1">
      <c r="A2" s="107"/>
      <c r="B2" s="107"/>
      <c r="C2" s="107"/>
      <c r="D2" s="42"/>
      <c r="E2" s="42"/>
      <c r="F2" s="42"/>
      <c r="G2" s="42"/>
      <c r="H2" s="42"/>
      <c r="I2" s="42"/>
      <c r="K2" s="24"/>
    </row>
    <row r="3" spans="1:11" ht="27.95" customHeight="1">
      <c r="A3" s="107"/>
      <c r="B3" s="107"/>
      <c r="C3" s="107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 t="str">
        <f>_xlfn.XLOOKUP(B5,'data entry'!$B$2:$B$34,'data entry'!$D$2:$D$34,"")</f>
        <v/>
      </c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 t="s">
        <v>6</v>
      </c>
    </row>
    <row r="12" spans="1:11" ht="20.100000000000001">
      <c r="A12" s="23"/>
      <c r="B12" s="30"/>
    </row>
    <row r="13" spans="1:11" ht="20.100000000000001">
      <c r="A13" s="22" t="s">
        <v>7</v>
      </c>
      <c r="B13" s="30" t="s">
        <v>8</v>
      </c>
    </row>
    <row r="14" spans="1:11" ht="20.100000000000001">
      <c r="A14" s="23"/>
      <c r="B14" s="30"/>
    </row>
    <row r="15" spans="1:11" ht="20.100000000000001">
      <c r="A15" s="22" t="s">
        <v>9</v>
      </c>
      <c r="B15" s="99" t="s">
        <v>10</v>
      </c>
    </row>
    <row r="17" spans="1:11" ht="60.95" customHeight="1">
      <c r="A17" s="108" t="s">
        <v>11</v>
      </c>
      <c r="B17" s="107"/>
      <c r="C17" s="107"/>
      <c r="D17" s="88"/>
      <c r="E17" s="88"/>
      <c r="F17" s="88"/>
      <c r="G17" s="88"/>
      <c r="H17" s="88"/>
      <c r="I17" s="88"/>
      <c r="J17" s="88"/>
      <c r="K17" s="88"/>
    </row>
    <row r="18" spans="1:11" ht="15.75" customHeight="1">
      <c r="A18" s="121" t="s">
        <v>12</v>
      </c>
      <c r="B18" s="122" t="s">
        <v>13</v>
      </c>
      <c r="C18" s="1" t="s">
        <v>14</v>
      </c>
    </row>
    <row r="19" spans="1:11" ht="20.100000000000001">
      <c r="A19" s="29" t="s">
        <v>15</v>
      </c>
      <c r="B19" s="122"/>
      <c r="C19" s="123"/>
    </row>
    <row r="20" spans="1:11" ht="20.100000000000001">
      <c r="A20" s="29" t="s">
        <v>16</v>
      </c>
      <c r="B20" s="122">
        <v>10</v>
      </c>
      <c r="C20" s="123">
        <v>43490.7</v>
      </c>
    </row>
    <row r="21" spans="1:11" ht="20.100000000000001">
      <c r="A21" s="29" t="s">
        <v>17</v>
      </c>
      <c r="B21" s="122">
        <v>1</v>
      </c>
      <c r="C21" s="123">
        <v>4589.88</v>
      </c>
    </row>
    <row r="22" spans="1:11" ht="20.100000000000001">
      <c r="A22" s="124" t="s">
        <v>18</v>
      </c>
      <c r="B22" s="122">
        <v>11</v>
      </c>
      <c r="C22" s="123">
        <v>48080.579999999994</v>
      </c>
    </row>
    <row r="26" spans="1:11" ht="15.75" customHeight="1">
      <c r="A26" s="121" t="s">
        <v>19</v>
      </c>
      <c r="B26" s="122" t="s">
        <v>13</v>
      </c>
      <c r="C26" s="122" t="s">
        <v>14</v>
      </c>
    </row>
    <row r="27" spans="1:11" ht="20.100000000000001">
      <c r="A27" s="29" t="s">
        <v>15</v>
      </c>
      <c r="B27" s="122"/>
      <c r="C27" s="123"/>
    </row>
    <row r="28" spans="1:11" ht="15.75" customHeight="1">
      <c r="A28" s="29" t="s">
        <v>20</v>
      </c>
      <c r="B28" s="122">
        <v>10</v>
      </c>
      <c r="C28" s="123">
        <v>43490.7</v>
      </c>
    </row>
    <row r="29" spans="1:11" ht="20.100000000000001">
      <c r="A29" s="29" t="s">
        <v>21</v>
      </c>
      <c r="B29" s="122">
        <v>1</v>
      </c>
      <c r="C29" s="123">
        <v>4589.88</v>
      </c>
    </row>
    <row r="30" spans="1:11" ht="20.100000000000001">
      <c r="A30" s="124" t="s">
        <v>18</v>
      </c>
      <c r="B30" s="122">
        <v>11</v>
      </c>
      <c r="C30" s="123">
        <v>48080.579999999994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25" t="s">
        <v>22</v>
      </c>
      <c r="B35" s="122" t="s">
        <v>13</v>
      </c>
      <c r="C35" s="126" t="s">
        <v>14</v>
      </c>
    </row>
    <row r="36" spans="1:13" ht="20.100000000000001">
      <c r="A36" s="124" t="s">
        <v>15</v>
      </c>
      <c r="B36" s="122">
        <v>0</v>
      </c>
      <c r="C36" s="123">
        <v>0</v>
      </c>
    </row>
    <row r="37" spans="1:13" ht="20.100000000000001">
      <c r="A37" s="124" t="s">
        <v>23</v>
      </c>
      <c r="B37" s="122">
        <v>1</v>
      </c>
      <c r="C37" s="123">
        <v>4589.88</v>
      </c>
    </row>
    <row r="38" spans="1:13" ht="20.100000000000001">
      <c r="A38" s="124" t="s">
        <v>24</v>
      </c>
      <c r="B38" s="122">
        <v>1</v>
      </c>
      <c r="C38" s="123">
        <v>4349.07</v>
      </c>
    </row>
    <row r="39" spans="1:13" ht="20.100000000000001">
      <c r="A39" s="124" t="s">
        <v>25</v>
      </c>
      <c r="B39" s="122">
        <v>2</v>
      </c>
      <c r="C39" s="123">
        <v>8698.14</v>
      </c>
    </row>
    <row r="40" spans="1:13" ht="20.100000000000001">
      <c r="A40" s="124" t="s">
        <v>26</v>
      </c>
      <c r="B40" s="122">
        <v>1</v>
      </c>
      <c r="C40" s="123">
        <v>4349.07</v>
      </c>
    </row>
    <row r="41" spans="1:13" ht="20.100000000000001">
      <c r="A41" s="124" t="s">
        <v>27</v>
      </c>
      <c r="B41" s="122">
        <v>1</v>
      </c>
      <c r="C41" s="123">
        <v>4349.07</v>
      </c>
    </row>
    <row r="42" spans="1:13" ht="20.100000000000001">
      <c r="A42" s="124" t="s">
        <v>28</v>
      </c>
      <c r="B42" s="122">
        <v>1</v>
      </c>
      <c r="C42" s="123">
        <v>4349.07</v>
      </c>
    </row>
    <row r="43" spans="1:13" ht="20.100000000000001">
      <c r="A43" s="124" t="s">
        <v>29</v>
      </c>
      <c r="B43" s="122">
        <v>1</v>
      </c>
      <c r="C43" s="123">
        <v>4349.07</v>
      </c>
    </row>
    <row r="44" spans="1:13" ht="20.100000000000001">
      <c r="A44" s="124" t="s">
        <v>30</v>
      </c>
      <c r="B44" s="122">
        <v>1</v>
      </c>
      <c r="C44" s="123">
        <v>4349.07</v>
      </c>
    </row>
    <row r="45" spans="1:13" ht="15.75" customHeight="1">
      <c r="A45" s="124" t="s">
        <v>31</v>
      </c>
      <c r="B45" s="122">
        <v>1</v>
      </c>
      <c r="C45" s="123">
        <v>4349.07</v>
      </c>
    </row>
    <row r="46" spans="1:13" ht="20.100000000000001">
      <c r="A46" s="124" t="s">
        <v>32</v>
      </c>
      <c r="B46" s="122">
        <v>1</v>
      </c>
      <c r="C46" s="123">
        <v>4349.07</v>
      </c>
    </row>
    <row r="47" spans="1:13" ht="20.100000000000001">
      <c r="A47" s="29" t="s">
        <v>18</v>
      </c>
      <c r="B47" s="122">
        <v>11</v>
      </c>
      <c r="C47" s="123">
        <v>48080.579999999994</v>
      </c>
    </row>
  </sheetData>
  <mergeCells count="2">
    <mergeCell ref="A1:C3"/>
    <mergeCell ref="A17:C17"/>
  </mergeCells>
  <phoneticPr fontId="13" type="noConversion"/>
  <hyperlinks>
    <hyperlink ref="B15" r:id="rId4" xr:uid="{FC918172-8A4A-4E0B-BDF9-ACABFE89259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2"/>
  <sheetViews>
    <sheetView tabSelected="1" topLeftCell="A9" zoomScaleNormal="100" workbookViewId="0">
      <pane xSplit="1" topLeftCell="Z1" activePane="topRight" state="frozen"/>
      <selection pane="topRight" activeCell="A14" sqref="A14:XFD14"/>
    </sheetView>
  </sheetViews>
  <sheetFormatPr defaultColWidth="8.875" defaultRowHeight="15.6"/>
  <cols>
    <col min="1" max="1" width="25.625" customWidth="1"/>
    <col min="2" max="2" width="30.5" style="63" customWidth="1"/>
    <col min="3" max="3" width="20.5" customWidth="1"/>
    <col min="4" max="4" width="38.625" customWidth="1"/>
    <col min="5" max="5" width="31.625" customWidth="1"/>
    <col min="6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76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8.62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06" t="s">
        <v>33</v>
      </c>
      <c r="B1" s="111"/>
      <c r="C1" s="111"/>
      <c r="D1" s="111"/>
      <c r="E1" s="111"/>
      <c r="F1" s="11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 s="1" customFormat="1" ht="31.5" customHeight="1">
      <c r="A2" s="112" t="s">
        <v>34</v>
      </c>
      <c r="B2" s="113"/>
      <c r="C2" s="113"/>
      <c r="D2" s="113"/>
      <c r="E2" s="113"/>
      <c r="F2" s="114"/>
      <c r="G2" s="115" t="s">
        <v>35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 t="s">
        <v>36</v>
      </c>
      <c r="T2" s="117"/>
      <c r="U2" s="117"/>
      <c r="V2" s="40" t="s">
        <v>37</v>
      </c>
      <c r="W2" s="109" t="s">
        <v>38</v>
      </c>
      <c r="X2" s="110"/>
      <c r="Y2" s="110"/>
      <c r="Z2" s="110"/>
      <c r="AA2" s="110"/>
      <c r="AB2" s="110"/>
      <c r="AC2" s="110"/>
      <c r="AD2" s="110"/>
      <c r="AE2" s="110"/>
      <c r="AF2" s="110"/>
    </row>
    <row r="3" spans="1:32" s="8" customFormat="1" ht="71.45" customHeight="1">
      <c r="A3" s="85" t="s">
        <v>39</v>
      </c>
      <c r="B3" s="93" t="s">
        <v>40</v>
      </c>
      <c r="C3" s="85" t="s">
        <v>41</v>
      </c>
      <c r="D3" s="85" t="s">
        <v>9</v>
      </c>
      <c r="E3" s="86" t="s">
        <v>42</v>
      </c>
      <c r="F3" s="86" t="s">
        <v>43</v>
      </c>
      <c r="G3" s="2" t="s">
        <v>44</v>
      </c>
      <c r="H3" s="3" t="s">
        <v>45</v>
      </c>
      <c r="I3" s="3" t="s">
        <v>46</v>
      </c>
      <c r="J3" s="3" t="s">
        <v>47</v>
      </c>
      <c r="K3" s="4" t="s">
        <v>48</v>
      </c>
      <c r="L3" s="3" t="s">
        <v>49</v>
      </c>
      <c r="M3" s="4" t="s">
        <v>50</v>
      </c>
      <c r="N3" s="3" t="s">
        <v>51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7" t="s">
        <v>57</v>
      </c>
      <c r="U3" s="67" t="s">
        <v>58</v>
      </c>
      <c r="V3" s="82" t="s">
        <v>59</v>
      </c>
      <c r="W3" s="78" t="s">
        <v>60</v>
      </c>
      <c r="X3" s="79" t="s">
        <v>61</v>
      </c>
      <c r="Y3" s="79" t="s">
        <v>62</v>
      </c>
      <c r="Z3" s="80" t="s">
        <v>63</v>
      </c>
      <c r="AA3" s="81" t="s">
        <v>64</v>
      </c>
      <c r="AB3" s="78" t="s">
        <v>65</v>
      </c>
      <c r="AC3" s="79" t="s">
        <v>66</v>
      </c>
      <c r="AD3" s="79" t="s">
        <v>67</v>
      </c>
      <c r="AE3" s="80" t="s">
        <v>68</v>
      </c>
      <c r="AF3" s="81" t="s">
        <v>69</v>
      </c>
    </row>
    <row r="4" spans="1:32" s="43" customFormat="1" ht="51.6" customHeight="1">
      <c r="A4" s="47" t="s">
        <v>24</v>
      </c>
      <c r="B4" s="47" t="s">
        <v>70</v>
      </c>
      <c r="C4" s="48">
        <v>101844902</v>
      </c>
      <c r="D4" s="101" t="s">
        <v>71</v>
      </c>
      <c r="E4" s="50" t="s">
        <v>72</v>
      </c>
      <c r="F4" s="52" t="s">
        <v>73</v>
      </c>
      <c r="G4" s="53" t="s">
        <v>74</v>
      </c>
      <c r="H4" s="48" t="s">
        <v>16</v>
      </c>
      <c r="I4" s="54" t="s">
        <v>75</v>
      </c>
      <c r="J4" s="54">
        <v>198</v>
      </c>
      <c r="K4" s="54">
        <v>660</v>
      </c>
      <c r="L4" s="54">
        <v>70927</v>
      </c>
      <c r="M4" s="54" t="s">
        <v>76</v>
      </c>
      <c r="N4" s="54">
        <v>3</v>
      </c>
      <c r="O4" s="48" t="s">
        <v>20</v>
      </c>
      <c r="P4" s="54">
        <v>24</v>
      </c>
      <c r="Q4" s="54"/>
      <c r="R4" s="48" t="s">
        <v>77</v>
      </c>
      <c r="S4" s="53" t="s">
        <v>77</v>
      </c>
      <c r="T4" s="51" t="s">
        <v>78</v>
      </c>
      <c r="U4" s="68">
        <v>4349.07</v>
      </c>
      <c r="V4" s="100" t="s">
        <v>79</v>
      </c>
      <c r="W4" s="54">
        <v>4349.07</v>
      </c>
      <c r="X4" s="54">
        <v>0.25</v>
      </c>
      <c r="Y4" s="54" t="s">
        <v>80</v>
      </c>
      <c r="Z4" s="54" t="s">
        <v>81</v>
      </c>
      <c r="AA4" s="102" t="s">
        <v>82</v>
      </c>
      <c r="AB4" s="105">
        <v>4570.75</v>
      </c>
      <c r="AC4" s="54">
        <v>0.25</v>
      </c>
      <c r="AD4" s="54" t="s">
        <v>80</v>
      </c>
      <c r="AE4" s="54" t="s">
        <v>81</v>
      </c>
      <c r="AF4" s="71" t="s">
        <v>83</v>
      </c>
    </row>
    <row r="5" spans="1:32" s="62" customFormat="1" ht="51.6" customHeight="1">
      <c r="A5" s="47" t="s">
        <v>25</v>
      </c>
      <c r="B5" s="55" t="s">
        <v>84</v>
      </c>
      <c r="C5" s="48">
        <v>101969676</v>
      </c>
      <c r="D5" s="59" t="s">
        <v>85</v>
      </c>
      <c r="E5" s="50" t="s">
        <v>86</v>
      </c>
      <c r="F5" s="52" t="s">
        <v>73</v>
      </c>
      <c r="G5" s="53" t="s">
        <v>74</v>
      </c>
      <c r="H5" s="48" t="s">
        <v>16</v>
      </c>
      <c r="I5" s="54" t="s">
        <v>75</v>
      </c>
      <c r="J5" s="54">
        <v>198</v>
      </c>
      <c r="K5" s="56" t="s">
        <v>87</v>
      </c>
      <c r="L5" s="51">
        <v>70929</v>
      </c>
      <c r="M5" s="54" t="s">
        <v>76</v>
      </c>
      <c r="N5" s="54">
        <v>3</v>
      </c>
      <c r="O5" s="48" t="s">
        <v>20</v>
      </c>
      <c r="P5" s="54">
        <v>24</v>
      </c>
      <c r="Q5" s="57"/>
      <c r="R5" s="48" t="s">
        <v>77</v>
      </c>
      <c r="S5" s="53" t="s">
        <v>77</v>
      </c>
      <c r="T5" s="51" t="s">
        <v>78</v>
      </c>
      <c r="U5" s="68">
        <v>4349.07</v>
      </c>
      <c r="V5" s="100" t="s">
        <v>79</v>
      </c>
      <c r="W5" s="54">
        <v>4349.07</v>
      </c>
      <c r="X5" s="54">
        <v>0.25</v>
      </c>
      <c r="Y5" s="54" t="s">
        <v>80</v>
      </c>
      <c r="Z5" s="54" t="s">
        <v>81</v>
      </c>
      <c r="AA5" s="73"/>
      <c r="AB5" s="105">
        <v>4349.05</v>
      </c>
      <c r="AC5" s="54">
        <v>0.25</v>
      </c>
      <c r="AD5" s="54" t="s">
        <v>80</v>
      </c>
      <c r="AE5" s="54" t="s">
        <v>81</v>
      </c>
      <c r="AF5" s="71" t="s">
        <v>83</v>
      </c>
    </row>
    <row r="6" spans="1:32" s="62" customFormat="1" ht="51.6" customHeight="1">
      <c r="A6" s="47" t="s">
        <v>26</v>
      </c>
      <c r="B6" s="55" t="s">
        <v>88</v>
      </c>
      <c r="C6" s="48">
        <v>101991037</v>
      </c>
      <c r="D6" s="59" t="s">
        <v>89</v>
      </c>
      <c r="E6" s="50" t="s">
        <v>90</v>
      </c>
      <c r="F6" s="52" t="s">
        <v>73</v>
      </c>
      <c r="G6" s="53" t="s">
        <v>74</v>
      </c>
      <c r="H6" s="48" t="s">
        <v>16</v>
      </c>
      <c r="I6" s="54" t="s">
        <v>75</v>
      </c>
      <c r="J6" s="54">
        <v>198</v>
      </c>
      <c r="K6" s="56" t="s">
        <v>91</v>
      </c>
      <c r="L6" s="51">
        <v>70948</v>
      </c>
      <c r="M6" s="54" t="s">
        <v>76</v>
      </c>
      <c r="N6" s="54">
        <v>3</v>
      </c>
      <c r="O6" s="48" t="s">
        <v>20</v>
      </c>
      <c r="P6" s="54">
        <v>24</v>
      </c>
      <c r="Q6" s="57"/>
      <c r="R6" s="48" t="s">
        <v>77</v>
      </c>
      <c r="S6" s="53" t="s">
        <v>77</v>
      </c>
      <c r="T6" s="51" t="s">
        <v>78</v>
      </c>
      <c r="U6" s="68">
        <v>4349.07</v>
      </c>
      <c r="V6" s="100" t="s">
        <v>79</v>
      </c>
      <c r="W6" s="54">
        <v>4349.07</v>
      </c>
      <c r="X6" s="54">
        <v>0.25</v>
      </c>
      <c r="Y6" s="54" t="s">
        <v>80</v>
      </c>
      <c r="Z6" s="54" t="s">
        <v>81</v>
      </c>
      <c r="AA6" s="73"/>
      <c r="AB6" s="105">
        <v>4349.05</v>
      </c>
      <c r="AC6" s="54">
        <v>0.25</v>
      </c>
      <c r="AD6" s="54" t="s">
        <v>80</v>
      </c>
      <c r="AE6" s="54" t="s">
        <v>81</v>
      </c>
      <c r="AF6" s="71" t="s">
        <v>83</v>
      </c>
    </row>
    <row r="7" spans="1:32" s="62" customFormat="1" ht="51.6" customHeight="1">
      <c r="A7" s="47" t="s">
        <v>25</v>
      </c>
      <c r="B7" s="55" t="s">
        <v>84</v>
      </c>
      <c r="C7" s="48">
        <v>101969676</v>
      </c>
      <c r="D7" s="59" t="s">
        <v>85</v>
      </c>
      <c r="E7" s="50" t="s">
        <v>86</v>
      </c>
      <c r="F7" s="52" t="s">
        <v>73</v>
      </c>
      <c r="G7" s="53" t="s">
        <v>74</v>
      </c>
      <c r="H7" s="48" t="s">
        <v>16</v>
      </c>
      <c r="I7" s="54" t="s">
        <v>75</v>
      </c>
      <c r="J7" s="54">
        <v>198</v>
      </c>
      <c r="K7" s="56" t="s">
        <v>92</v>
      </c>
      <c r="L7" s="51">
        <v>70933</v>
      </c>
      <c r="M7" s="54" t="s">
        <v>76</v>
      </c>
      <c r="N7" s="54">
        <v>3</v>
      </c>
      <c r="O7" s="48" t="s">
        <v>20</v>
      </c>
      <c r="P7" s="54">
        <v>24</v>
      </c>
      <c r="Q7" s="57"/>
      <c r="R7" s="48" t="s">
        <v>77</v>
      </c>
      <c r="S7" s="53" t="s">
        <v>77</v>
      </c>
      <c r="T7" s="51" t="s">
        <v>78</v>
      </c>
      <c r="U7" s="68">
        <v>4349.07</v>
      </c>
      <c r="V7" s="100" t="s">
        <v>79</v>
      </c>
      <c r="W7" s="54">
        <v>4349.07</v>
      </c>
      <c r="X7" s="54">
        <v>0.25</v>
      </c>
      <c r="Y7" s="54" t="s">
        <v>80</v>
      </c>
      <c r="Z7" s="54" t="s">
        <v>81</v>
      </c>
      <c r="AA7" s="73"/>
      <c r="AB7" s="105">
        <v>4349.05</v>
      </c>
      <c r="AC7" s="54">
        <v>0.25</v>
      </c>
      <c r="AD7" s="54" t="s">
        <v>80</v>
      </c>
      <c r="AE7" s="54" t="s">
        <v>81</v>
      </c>
      <c r="AF7" s="71" t="s">
        <v>83</v>
      </c>
    </row>
    <row r="8" spans="1:32" s="62" customFormat="1" ht="51.6" customHeight="1">
      <c r="A8" s="47" t="s">
        <v>27</v>
      </c>
      <c r="B8" s="55" t="s">
        <v>93</v>
      </c>
      <c r="C8" s="48">
        <v>101668666</v>
      </c>
      <c r="D8" s="59" t="s">
        <v>94</v>
      </c>
      <c r="E8" s="50" t="s">
        <v>95</v>
      </c>
      <c r="F8" s="52" t="s">
        <v>73</v>
      </c>
      <c r="G8" s="53" t="s">
        <v>74</v>
      </c>
      <c r="H8" s="48" t="s">
        <v>16</v>
      </c>
      <c r="I8" s="54" t="s">
        <v>75</v>
      </c>
      <c r="J8" s="54">
        <v>198</v>
      </c>
      <c r="K8" s="56" t="s">
        <v>96</v>
      </c>
      <c r="L8" s="51">
        <v>75954</v>
      </c>
      <c r="M8" s="54" t="s">
        <v>76</v>
      </c>
      <c r="N8" s="54">
        <v>3</v>
      </c>
      <c r="O8" s="48" t="s">
        <v>20</v>
      </c>
      <c r="P8" s="54">
        <v>24</v>
      </c>
      <c r="Q8" s="57"/>
      <c r="R8" s="48" t="s">
        <v>77</v>
      </c>
      <c r="S8" s="53" t="s">
        <v>77</v>
      </c>
      <c r="T8" s="51" t="s">
        <v>97</v>
      </c>
      <c r="U8" s="68">
        <v>4349.07</v>
      </c>
      <c r="V8" s="100" t="s">
        <v>79</v>
      </c>
      <c r="W8" s="54">
        <v>4349.07</v>
      </c>
      <c r="X8" s="54">
        <v>0.25</v>
      </c>
      <c r="Y8" s="54" t="s">
        <v>80</v>
      </c>
      <c r="Z8" s="54" t="s">
        <v>81</v>
      </c>
      <c r="AA8" s="73"/>
      <c r="AB8" s="105">
        <v>4570.75</v>
      </c>
      <c r="AC8" s="54">
        <v>0.25</v>
      </c>
      <c r="AD8" s="54" t="s">
        <v>80</v>
      </c>
      <c r="AE8" s="54" t="s">
        <v>81</v>
      </c>
      <c r="AF8" s="71" t="s">
        <v>83</v>
      </c>
    </row>
    <row r="9" spans="1:32" s="62" customFormat="1" ht="51.6" customHeight="1">
      <c r="A9" s="47" t="s">
        <v>28</v>
      </c>
      <c r="B9" s="55" t="s">
        <v>98</v>
      </c>
      <c r="C9" s="48">
        <v>101721768</v>
      </c>
      <c r="D9" s="49" t="s">
        <v>99</v>
      </c>
      <c r="E9" s="50" t="s">
        <v>100</v>
      </c>
      <c r="F9" s="52" t="s">
        <v>73</v>
      </c>
      <c r="G9" s="53" t="s">
        <v>74</v>
      </c>
      <c r="H9" s="48" t="s">
        <v>16</v>
      </c>
      <c r="I9" s="54" t="s">
        <v>75</v>
      </c>
      <c r="J9" s="54">
        <v>198</v>
      </c>
      <c r="K9" s="56" t="s">
        <v>101</v>
      </c>
      <c r="L9" s="51">
        <v>70932</v>
      </c>
      <c r="M9" s="54" t="s">
        <v>76</v>
      </c>
      <c r="N9" s="54">
        <v>3</v>
      </c>
      <c r="O9" s="48" t="s">
        <v>20</v>
      </c>
      <c r="P9" s="54">
        <v>24</v>
      </c>
      <c r="Q9" s="57"/>
      <c r="R9" s="48" t="s">
        <v>77</v>
      </c>
      <c r="S9" s="53" t="s">
        <v>77</v>
      </c>
      <c r="T9" s="51" t="s">
        <v>78</v>
      </c>
      <c r="U9" s="68">
        <v>4349.07</v>
      </c>
      <c r="V9" s="100" t="s">
        <v>79</v>
      </c>
      <c r="W9" s="54">
        <v>4349.07</v>
      </c>
      <c r="X9" s="54">
        <v>0.25</v>
      </c>
      <c r="Y9" s="54" t="s">
        <v>80</v>
      </c>
      <c r="Z9" s="54" t="s">
        <v>81</v>
      </c>
      <c r="AA9" s="73"/>
      <c r="AB9" s="105">
        <v>4349.05</v>
      </c>
      <c r="AC9" s="54">
        <v>0.25</v>
      </c>
      <c r="AD9" s="54" t="s">
        <v>80</v>
      </c>
      <c r="AE9" s="54" t="s">
        <v>81</v>
      </c>
      <c r="AF9" s="71" t="s">
        <v>83</v>
      </c>
    </row>
    <row r="10" spans="1:32" s="62" customFormat="1" ht="51.6" customHeight="1">
      <c r="A10" s="47" t="s">
        <v>29</v>
      </c>
      <c r="B10" s="55" t="s">
        <v>102</v>
      </c>
      <c r="C10" s="48">
        <v>101983680</v>
      </c>
      <c r="D10" s="59" t="s">
        <v>103</v>
      </c>
      <c r="E10" s="50" t="s">
        <v>90</v>
      </c>
      <c r="F10" s="52" t="s">
        <v>73</v>
      </c>
      <c r="G10" s="53" t="s">
        <v>74</v>
      </c>
      <c r="H10" s="48" t="s">
        <v>16</v>
      </c>
      <c r="I10" s="54" t="s">
        <v>75</v>
      </c>
      <c r="J10" s="54">
        <v>198</v>
      </c>
      <c r="K10" s="56" t="s">
        <v>104</v>
      </c>
      <c r="L10" s="51">
        <v>72245</v>
      </c>
      <c r="M10" s="54" t="s">
        <v>76</v>
      </c>
      <c r="N10" s="54">
        <v>3</v>
      </c>
      <c r="O10" s="48" t="s">
        <v>20</v>
      </c>
      <c r="P10" s="54">
        <v>24</v>
      </c>
      <c r="Q10" s="57"/>
      <c r="R10" s="48" t="s">
        <v>77</v>
      </c>
      <c r="S10" s="53" t="s">
        <v>77</v>
      </c>
      <c r="T10" s="51" t="s">
        <v>78</v>
      </c>
      <c r="U10" s="68">
        <v>4349.07</v>
      </c>
      <c r="V10" s="100" t="s">
        <v>79</v>
      </c>
      <c r="W10" s="54">
        <v>4349.07</v>
      </c>
      <c r="X10" s="54">
        <v>0.25</v>
      </c>
      <c r="Y10" s="54" t="s">
        <v>80</v>
      </c>
      <c r="Z10" s="54" t="s">
        <v>81</v>
      </c>
      <c r="AA10" s="73"/>
      <c r="AB10" s="105">
        <v>4349.05</v>
      </c>
      <c r="AC10" s="54">
        <v>0.25</v>
      </c>
      <c r="AD10" s="54" t="s">
        <v>80</v>
      </c>
      <c r="AE10" s="54" t="s">
        <v>81</v>
      </c>
      <c r="AF10" s="71" t="s">
        <v>83</v>
      </c>
    </row>
    <row r="11" spans="1:32" s="62" customFormat="1" ht="51.6" customHeight="1">
      <c r="A11" s="47" t="s">
        <v>30</v>
      </c>
      <c r="B11" s="55" t="s">
        <v>105</v>
      </c>
      <c r="C11" s="48">
        <v>101948641</v>
      </c>
      <c r="D11" s="49" t="s">
        <v>106</v>
      </c>
      <c r="E11" s="50" t="s">
        <v>107</v>
      </c>
      <c r="F11" s="52" t="s">
        <v>73</v>
      </c>
      <c r="G11" s="53" t="s">
        <v>74</v>
      </c>
      <c r="H11" s="48" t="s">
        <v>16</v>
      </c>
      <c r="I11" s="54" t="s">
        <v>75</v>
      </c>
      <c r="J11" s="54">
        <v>198</v>
      </c>
      <c r="K11" s="56" t="s">
        <v>108</v>
      </c>
      <c r="L11" s="51">
        <v>74473</v>
      </c>
      <c r="M11" s="54" t="s">
        <v>76</v>
      </c>
      <c r="N11" s="54">
        <v>3</v>
      </c>
      <c r="O11" s="48" t="s">
        <v>20</v>
      </c>
      <c r="P11" s="54">
        <v>24</v>
      </c>
      <c r="Q11" s="57"/>
      <c r="R11" s="48" t="s">
        <v>77</v>
      </c>
      <c r="S11" s="53" t="s">
        <v>77</v>
      </c>
      <c r="T11" s="51" t="s">
        <v>78</v>
      </c>
      <c r="U11" s="68">
        <v>4349.07</v>
      </c>
      <c r="V11" s="100" t="s">
        <v>79</v>
      </c>
      <c r="W11" s="54">
        <v>4349.07</v>
      </c>
      <c r="X11" s="54">
        <v>0.25</v>
      </c>
      <c r="Y11" s="54" t="s">
        <v>80</v>
      </c>
      <c r="Z11" s="54" t="s">
        <v>81</v>
      </c>
      <c r="AA11" s="73"/>
      <c r="AB11" s="105">
        <v>4349.05</v>
      </c>
      <c r="AC11" s="54">
        <v>0.25</v>
      </c>
      <c r="AD11" s="54" t="s">
        <v>80</v>
      </c>
      <c r="AE11" s="54" t="s">
        <v>81</v>
      </c>
      <c r="AF11" s="71" t="s">
        <v>83</v>
      </c>
    </row>
    <row r="12" spans="1:32" s="62" customFormat="1" ht="51.6" customHeight="1">
      <c r="A12" s="47" t="s">
        <v>31</v>
      </c>
      <c r="B12" s="55" t="s">
        <v>109</v>
      </c>
      <c r="C12" s="48">
        <v>101694275</v>
      </c>
      <c r="D12" s="49" t="s">
        <v>110</v>
      </c>
      <c r="E12" s="50" t="s">
        <v>111</v>
      </c>
      <c r="F12" s="52" t="s">
        <v>73</v>
      </c>
      <c r="G12" s="53" t="s">
        <v>74</v>
      </c>
      <c r="H12" s="48" t="s">
        <v>16</v>
      </c>
      <c r="I12" s="54" t="s">
        <v>75</v>
      </c>
      <c r="J12" s="54">
        <v>198</v>
      </c>
      <c r="K12" s="56" t="s">
        <v>112</v>
      </c>
      <c r="L12" s="51">
        <v>75957</v>
      </c>
      <c r="M12" s="54" t="s">
        <v>76</v>
      </c>
      <c r="N12" s="54">
        <v>3</v>
      </c>
      <c r="O12" s="48" t="s">
        <v>20</v>
      </c>
      <c r="P12" s="54">
        <v>24</v>
      </c>
      <c r="Q12" s="57"/>
      <c r="R12" s="48" t="s">
        <v>77</v>
      </c>
      <c r="S12" s="53" t="s">
        <v>77</v>
      </c>
      <c r="T12" s="51" t="s">
        <v>78</v>
      </c>
      <c r="U12" s="68">
        <v>4349.07</v>
      </c>
      <c r="V12" s="100" t="s">
        <v>79</v>
      </c>
      <c r="W12" s="54">
        <v>4349.07</v>
      </c>
      <c r="X12" s="54">
        <v>0.25</v>
      </c>
      <c r="Y12" s="54" t="s">
        <v>80</v>
      </c>
      <c r="Z12" s="54" t="s">
        <v>81</v>
      </c>
      <c r="AA12" s="73"/>
      <c r="AB12" s="105">
        <v>4349.05</v>
      </c>
      <c r="AC12" s="54">
        <v>0.25</v>
      </c>
      <c r="AD12" s="54" t="s">
        <v>80</v>
      </c>
      <c r="AE12" s="54" t="s">
        <v>81</v>
      </c>
      <c r="AF12" s="71" t="s">
        <v>83</v>
      </c>
    </row>
    <row r="13" spans="1:32" s="62" customFormat="1" ht="51.6" customHeight="1">
      <c r="A13" s="47" t="s">
        <v>32</v>
      </c>
      <c r="B13" s="55" t="s">
        <v>113</v>
      </c>
      <c r="C13" s="48">
        <v>101772934</v>
      </c>
      <c r="D13" s="103" t="s">
        <v>114</v>
      </c>
      <c r="E13" s="50" t="s">
        <v>115</v>
      </c>
      <c r="F13" s="52" t="s">
        <v>73</v>
      </c>
      <c r="G13" s="53" t="s">
        <v>74</v>
      </c>
      <c r="H13" s="48" t="s">
        <v>16</v>
      </c>
      <c r="I13" s="54" t="s">
        <v>75</v>
      </c>
      <c r="J13" s="54">
        <v>198</v>
      </c>
      <c r="K13" s="56" t="s">
        <v>116</v>
      </c>
      <c r="L13" s="51">
        <v>75955</v>
      </c>
      <c r="M13" s="54" t="s">
        <v>76</v>
      </c>
      <c r="N13" s="54">
        <v>3</v>
      </c>
      <c r="O13" s="48" t="s">
        <v>20</v>
      </c>
      <c r="P13" s="54">
        <v>24</v>
      </c>
      <c r="Q13" s="57"/>
      <c r="R13" s="48" t="s">
        <v>77</v>
      </c>
      <c r="S13" s="53" t="s">
        <v>77</v>
      </c>
      <c r="T13" s="51" t="s">
        <v>78</v>
      </c>
      <c r="U13" s="68">
        <v>4349.07</v>
      </c>
      <c r="V13" s="104" t="s">
        <v>79</v>
      </c>
      <c r="W13" s="54">
        <v>4349.07</v>
      </c>
      <c r="X13" s="54">
        <v>0.25</v>
      </c>
      <c r="Y13" s="54" t="s">
        <v>80</v>
      </c>
      <c r="Z13" s="54" t="s">
        <v>81</v>
      </c>
      <c r="AA13" s="73"/>
      <c r="AB13" s="105">
        <v>4349.05</v>
      </c>
      <c r="AC13" s="54">
        <v>0.25</v>
      </c>
      <c r="AD13" s="54" t="s">
        <v>80</v>
      </c>
      <c r="AE13" s="54" t="s">
        <v>81</v>
      </c>
      <c r="AF13" s="71" t="s">
        <v>83</v>
      </c>
    </row>
    <row r="14" spans="1:32" s="44" customFormat="1" ht="51.6" customHeight="1">
      <c r="A14" s="55" t="s">
        <v>23</v>
      </c>
      <c r="B14" s="55" t="s">
        <v>117</v>
      </c>
      <c r="C14" s="48">
        <v>100018204</v>
      </c>
      <c r="D14" s="103" t="s">
        <v>10</v>
      </c>
      <c r="E14" s="50"/>
      <c r="F14" s="52" t="s">
        <v>118</v>
      </c>
      <c r="G14" s="53" t="s">
        <v>74</v>
      </c>
      <c r="H14" s="48" t="s">
        <v>17</v>
      </c>
      <c r="I14" s="54" t="s">
        <v>75</v>
      </c>
      <c r="J14" s="48">
        <v>198</v>
      </c>
      <c r="K14" s="56" t="s">
        <v>119</v>
      </c>
      <c r="L14" s="51">
        <v>74800</v>
      </c>
      <c r="M14" s="48" t="s">
        <v>120</v>
      </c>
      <c r="N14" s="48">
        <v>3</v>
      </c>
      <c r="O14" s="48" t="s">
        <v>21</v>
      </c>
      <c r="P14" s="48">
        <v>50</v>
      </c>
      <c r="Q14" s="57"/>
      <c r="R14" s="48" t="s">
        <v>77</v>
      </c>
      <c r="S14" s="53" t="s">
        <v>77</v>
      </c>
      <c r="T14" s="51" t="s">
        <v>121</v>
      </c>
      <c r="U14" s="69">
        <v>4589.88</v>
      </c>
      <c r="V14" s="58" t="s">
        <v>122</v>
      </c>
      <c r="W14" s="54">
        <v>4957.07</v>
      </c>
      <c r="X14" s="54">
        <v>0.25</v>
      </c>
      <c r="Y14" s="54" t="s">
        <v>123</v>
      </c>
      <c r="Z14" s="54">
        <v>2007</v>
      </c>
      <c r="AA14" s="73"/>
      <c r="AB14" s="54">
        <v>4957.07</v>
      </c>
      <c r="AC14" s="54">
        <v>0.25</v>
      </c>
      <c r="AD14" s="54" t="s">
        <v>123</v>
      </c>
      <c r="AE14" s="54">
        <v>2004</v>
      </c>
      <c r="AF14" s="72" t="s">
        <v>124</v>
      </c>
    </row>
    <row r="15" spans="1:32" s="44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6"/>
      <c r="X15" s="54"/>
      <c r="Y15" s="54"/>
      <c r="Z15" s="54"/>
      <c r="AA15" s="73"/>
      <c r="AB15" s="74"/>
      <c r="AC15" s="75"/>
      <c r="AD15" s="72"/>
      <c r="AE15" s="72"/>
      <c r="AF15" s="73"/>
    </row>
    <row r="16" spans="1:32" s="44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6"/>
      <c r="X16" s="54"/>
      <c r="Y16" s="54"/>
      <c r="Z16" s="54"/>
      <c r="AA16" s="73"/>
      <c r="AB16" s="74"/>
      <c r="AC16" s="75"/>
      <c r="AD16" s="72"/>
      <c r="AE16" s="72"/>
      <c r="AF16" s="73"/>
    </row>
    <row r="17" spans="1:32" s="44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6"/>
      <c r="X17" s="54"/>
      <c r="Y17" s="54"/>
      <c r="Z17" s="54"/>
      <c r="AA17" s="73"/>
      <c r="AB17" s="74"/>
      <c r="AC17" s="75"/>
      <c r="AD17" s="72"/>
      <c r="AE17" s="72"/>
      <c r="AF17" s="73"/>
    </row>
    <row r="18" spans="1:32" s="44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6"/>
      <c r="X18" s="54"/>
      <c r="Y18" s="54"/>
      <c r="Z18" s="54"/>
      <c r="AA18" s="73"/>
      <c r="AB18" s="74"/>
      <c r="AC18" s="75"/>
      <c r="AD18" s="72"/>
      <c r="AE18" s="72"/>
      <c r="AF18" s="73"/>
    </row>
    <row r="19" spans="1:32" s="44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6"/>
      <c r="X19" s="54"/>
      <c r="Y19" s="54"/>
      <c r="Z19" s="54"/>
      <c r="AA19" s="73"/>
      <c r="AB19" s="74"/>
      <c r="AC19" s="75"/>
      <c r="AD19" s="72"/>
      <c r="AE19" s="72"/>
      <c r="AF19" s="73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6"/>
      <c r="X20" s="54"/>
      <c r="Y20" s="54"/>
      <c r="Z20" s="54"/>
      <c r="AA20" s="73"/>
      <c r="AB20" s="74"/>
      <c r="AC20" s="75"/>
      <c r="AD20" s="72"/>
      <c r="AE20" s="72"/>
      <c r="AF20" s="73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6"/>
      <c r="X21" s="54"/>
      <c r="Y21" s="54"/>
      <c r="Z21" s="54"/>
      <c r="AA21" s="73"/>
      <c r="AB21" s="74"/>
      <c r="AC21" s="75"/>
      <c r="AD21" s="72"/>
      <c r="AE21" s="72"/>
      <c r="AF21" s="73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6"/>
      <c r="X22" s="54"/>
      <c r="Y22" s="54"/>
      <c r="Z22" s="54"/>
      <c r="AA22" s="73"/>
      <c r="AB22" s="74"/>
      <c r="AC22" s="75"/>
      <c r="AD22" s="72"/>
      <c r="AE22" s="72"/>
      <c r="AF22" s="73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6"/>
      <c r="X23" s="54"/>
      <c r="Y23" s="54"/>
      <c r="Z23" s="54"/>
      <c r="AA23" s="73"/>
      <c r="AB23" s="74"/>
      <c r="AC23" s="75"/>
      <c r="AD23" s="72"/>
      <c r="AE23" s="72"/>
      <c r="AF23" s="73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6"/>
      <c r="X24" s="54"/>
      <c r="Y24" s="54"/>
      <c r="Z24" s="54"/>
      <c r="AA24" s="73"/>
      <c r="AB24" s="74"/>
      <c r="AC24" s="75"/>
      <c r="AD24" s="72"/>
      <c r="AE24" s="72"/>
      <c r="AF24" s="73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6"/>
      <c r="X25" s="54"/>
      <c r="Y25" s="54"/>
      <c r="Z25" s="54"/>
      <c r="AA25" s="73"/>
      <c r="AB25" s="74"/>
      <c r="AC25" s="75"/>
      <c r="AD25" s="72"/>
      <c r="AE25" s="72"/>
      <c r="AF25" s="73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6"/>
      <c r="X26" s="54"/>
      <c r="Y26" s="54"/>
      <c r="Z26" s="54"/>
      <c r="AA26" s="73"/>
      <c r="AB26" s="74"/>
      <c r="AC26" s="75"/>
      <c r="AD26" s="72"/>
      <c r="AE26" s="72"/>
      <c r="AF26" s="73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6"/>
      <c r="X27" s="54"/>
      <c r="Y27" s="54"/>
      <c r="Z27" s="54"/>
      <c r="AA27" s="73"/>
      <c r="AB27" s="74"/>
      <c r="AC27" s="75"/>
      <c r="AD27" s="72"/>
      <c r="AE27" s="72"/>
      <c r="AF27" s="73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6"/>
      <c r="X28" s="54"/>
      <c r="Y28" s="54"/>
      <c r="Z28" s="54"/>
      <c r="AA28" s="73"/>
      <c r="AB28" s="74"/>
      <c r="AC28" s="75"/>
      <c r="AD28" s="72"/>
      <c r="AE28" s="72"/>
      <c r="AF28" s="73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6"/>
      <c r="X29" s="54"/>
      <c r="Y29" s="54"/>
      <c r="Z29" s="54"/>
      <c r="AA29" s="73"/>
      <c r="AB29" s="74"/>
      <c r="AC29" s="75"/>
      <c r="AD29" s="72"/>
      <c r="AE29" s="72"/>
      <c r="AF29" s="73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6"/>
      <c r="X30" s="54"/>
      <c r="Y30" s="54"/>
      <c r="Z30" s="54"/>
      <c r="AA30" s="73"/>
      <c r="AB30" s="74"/>
      <c r="AC30" s="75"/>
      <c r="AD30" s="72"/>
      <c r="AE30" s="72"/>
      <c r="AF30" s="73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6"/>
      <c r="X31" s="54"/>
      <c r="Y31" s="54"/>
      <c r="Z31" s="54"/>
      <c r="AA31" s="73"/>
      <c r="AB31" s="74"/>
      <c r="AC31" s="75"/>
      <c r="AD31" s="72"/>
      <c r="AE31" s="72"/>
      <c r="AF31" s="73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6"/>
      <c r="X32" s="54"/>
      <c r="Y32" s="54"/>
      <c r="Z32" s="54"/>
      <c r="AA32" s="73"/>
      <c r="AB32" s="74"/>
      <c r="AC32" s="75"/>
      <c r="AD32" s="72"/>
      <c r="AE32" s="72"/>
      <c r="AF32" s="73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6"/>
      <c r="X33" s="54"/>
      <c r="Y33" s="54"/>
      <c r="Z33" s="54"/>
      <c r="AA33" s="73"/>
      <c r="AB33" s="74"/>
      <c r="AC33" s="75"/>
      <c r="AD33" s="72"/>
      <c r="AE33" s="72"/>
      <c r="AF33" s="73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6"/>
      <c r="X34" s="54"/>
      <c r="Y34" s="54"/>
      <c r="Z34" s="54"/>
      <c r="AA34" s="73"/>
      <c r="AB34" s="74"/>
      <c r="AC34" s="75"/>
      <c r="AD34" s="72"/>
      <c r="AE34" s="72"/>
      <c r="AF34" s="73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6"/>
      <c r="X35" s="54"/>
      <c r="Y35" s="54"/>
      <c r="Z35" s="54"/>
      <c r="AA35" s="73"/>
      <c r="AB35" s="74"/>
      <c r="AC35" s="75"/>
      <c r="AD35" s="72"/>
      <c r="AE35" s="72"/>
      <c r="AF35" s="73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6"/>
      <c r="X36" s="54"/>
      <c r="Y36" s="54"/>
      <c r="Z36" s="54"/>
      <c r="AA36" s="73"/>
      <c r="AB36" s="74"/>
      <c r="AC36" s="75"/>
      <c r="AD36" s="72"/>
      <c r="AE36" s="72"/>
      <c r="AF36" s="73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6"/>
      <c r="X37" s="54"/>
      <c r="Y37" s="54"/>
      <c r="Z37" s="54"/>
      <c r="AA37" s="73"/>
      <c r="AB37" s="74"/>
      <c r="AC37" s="75"/>
      <c r="AD37" s="72"/>
      <c r="AE37" s="72"/>
      <c r="AF37" s="73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6"/>
      <c r="X38" s="54"/>
      <c r="Y38" s="54"/>
      <c r="Z38" s="54"/>
      <c r="AA38" s="73"/>
      <c r="AB38" s="74"/>
      <c r="AC38" s="75"/>
      <c r="AD38" s="72"/>
      <c r="AE38" s="72"/>
      <c r="AF38" s="73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6"/>
      <c r="X39" s="54"/>
      <c r="Y39" s="54"/>
      <c r="Z39" s="54"/>
      <c r="AA39" s="73"/>
      <c r="AB39" s="74"/>
      <c r="AC39" s="75"/>
      <c r="AD39" s="72"/>
      <c r="AE39" s="72"/>
      <c r="AF39" s="73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6"/>
      <c r="X40" s="54"/>
      <c r="Y40" s="54"/>
      <c r="Z40" s="54"/>
      <c r="AA40" s="73"/>
      <c r="AB40" s="74"/>
      <c r="AC40" s="75"/>
      <c r="AD40" s="72"/>
      <c r="AE40" s="72"/>
      <c r="AF40" s="73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6"/>
      <c r="X41" s="54"/>
      <c r="Y41" s="54"/>
      <c r="Z41" s="54"/>
      <c r="AA41" s="73"/>
      <c r="AB41" s="74"/>
      <c r="AC41" s="75"/>
      <c r="AD41" s="72"/>
      <c r="AE41" s="72"/>
      <c r="AF41" s="73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6"/>
      <c r="X42" s="54"/>
      <c r="Y42" s="54"/>
      <c r="Z42" s="54"/>
      <c r="AA42" s="73"/>
      <c r="AB42" s="74"/>
      <c r="AC42" s="75"/>
      <c r="AD42" s="72"/>
      <c r="AE42" s="72"/>
      <c r="AF42" s="73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6"/>
      <c r="X43" s="54"/>
      <c r="Y43" s="54"/>
      <c r="Z43" s="54"/>
      <c r="AA43" s="73"/>
      <c r="AB43" s="74"/>
      <c r="AC43" s="75"/>
      <c r="AD43" s="72"/>
      <c r="AE43" s="72"/>
      <c r="AF43" s="73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6"/>
      <c r="X44" s="54"/>
      <c r="Y44" s="54"/>
      <c r="Z44" s="54"/>
      <c r="AA44" s="73"/>
      <c r="AB44" s="74"/>
      <c r="AC44" s="75"/>
      <c r="AD44" s="72"/>
      <c r="AE44" s="72"/>
      <c r="AF44" s="73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6"/>
      <c r="X45" s="54"/>
      <c r="Y45" s="54"/>
      <c r="Z45" s="54"/>
      <c r="AA45" s="73"/>
      <c r="AB45" s="74"/>
      <c r="AC45" s="75"/>
      <c r="AD45" s="72"/>
      <c r="AE45" s="72"/>
      <c r="AF45" s="73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6"/>
      <c r="X46" s="54"/>
      <c r="Y46" s="54"/>
      <c r="Z46" s="54"/>
      <c r="AA46" s="73"/>
      <c r="AB46" s="74"/>
      <c r="AC46" s="75"/>
      <c r="AD46" s="72"/>
      <c r="AE46" s="72"/>
      <c r="AF46" s="73"/>
    </row>
    <row r="47" spans="1:32" s="44" customFormat="1" ht="30" customHeight="1">
      <c r="A47" s="55"/>
      <c r="B47" s="55"/>
      <c r="C47" s="48"/>
      <c r="D47" s="59"/>
      <c r="E47" s="61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6"/>
      <c r="X47" s="54"/>
      <c r="Y47" s="54"/>
      <c r="Z47" s="54"/>
      <c r="AA47" s="73"/>
      <c r="AB47" s="74"/>
      <c r="AC47" s="75"/>
      <c r="AD47" s="72"/>
      <c r="AE47" s="72"/>
      <c r="AF47" s="73"/>
    </row>
    <row r="48" spans="1:32" s="44" customFormat="1" ht="30" customHeight="1">
      <c r="A48" s="55"/>
      <c r="B48" s="55"/>
      <c r="C48" s="48"/>
      <c r="D48" s="59"/>
      <c r="E48" s="61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6"/>
      <c r="X48" s="54"/>
      <c r="Y48" s="54"/>
      <c r="Z48" s="54"/>
      <c r="AA48" s="73"/>
      <c r="AB48" s="74"/>
      <c r="AC48" s="75"/>
      <c r="AD48" s="72"/>
      <c r="AE48" s="72"/>
      <c r="AF48" s="73"/>
    </row>
    <row r="49" spans="1:32" s="44" customFormat="1" ht="30" customHeight="1">
      <c r="A49" s="55"/>
      <c r="B49" s="55"/>
      <c r="C49" s="48"/>
      <c r="D49" s="59"/>
      <c r="E49" s="61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6"/>
      <c r="X49" s="54"/>
      <c r="Y49" s="54"/>
      <c r="Z49" s="54"/>
      <c r="AA49" s="73"/>
      <c r="AB49" s="74"/>
      <c r="AC49" s="75"/>
      <c r="AD49" s="72"/>
      <c r="AE49" s="72"/>
      <c r="AF49" s="73"/>
    </row>
    <row r="50" spans="1:32" s="44" customFormat="1" ht="30" customHeight="1">
      <c r="A50" s="55"/>
      <c r="B50" s="55"/>
      <c r="C50" s="48"/>
      <c r="D50" s="59"/>
      <c r="E50" s="61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6"/>
      <c r="X50" s="54"/>
      <c r="Y50" s="54"/>
      <c r="Z50" s="54"/>
      <c r="AA50" s="73"/>
      <c r="AB50" s="74"/>
      <c r="AC50" s="75"/>
      <c r="AD50" s="72"/>
      <c r="AE50" s="72"/>
      <c r="AF50" s="73"/>
    </row>
    <row r="51" spans="1:32" s="44" customFormat="1" ht="30" customHeight="1">
      <c r="A51" s="55"/>
      <c r="B51" s="55"/>
      <c r="C51" s="48"/>
      <c r="D51" s="59"/>
      <c r="E51" s="61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6"/>
      <c r="X51" s="54"/>
      <c r="Y51" s="54"/>
      <c r="Z51" s="54"/>
      <c r="AA51" s="73"/>
      <c r="AB51" s="74"/>
      <c r="AC51" s="75"/>
      <c r="AD51" s="72"/>
      <c r="AE51" s="72"/>
      <c r="AF51" s="73"/>
    </row>
    <row r="52" spans="1:32" s="44" customFormat="1" ht="30" customHeight="1">
      <c r="A52" s="55"/>
      <c r="B52" s="55"/>
      <c r="C52" s="48"/>
      <c r="D52" s="59"/>
      <c r="E52" s="61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6"/>
      <c r="X52" s="54"/>
      <c r="Y52" s="54"/>
      <c r="Z52" s="54"/>
      <c r="AA52" s="73"/>
      <c r="AB52" s="74"/>
      <c r="AC52" s="75"/>
      <c r="AD52" s="72"/>
      <c r="AE52" s="72"/>
      <c r="AF52" s="73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6"/>
      <c r="X53" s="54"/>
      <c r="Y53" s="54"/>
      <c r="Z53" s="54"/>
      <c r="AA53" s="73"/>
      <c r="AB53" s="74"/>
      <c r="AC53" s="75"/>
      <c r="AD53" s="72"/>
      <c r="AE53" s="72"/>
      <c r="AF53" s="73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6"/>
      <c r="X54" s="54"/>
      <c r="Y54" s="54"/>
      <c r="Z54" s="54"/>
      <c r="AA54" s="73"/>
      <c r="AB54" s="74"/>
      <c r="AC54" s="75"/>
      <c r="AD54" s="72"/>
      <c r="AE54" s="72"/>
      <c r="AF54" s="73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6"/>
      <c r="X55" s="54"/>
      <c r="Y55" s="54"/>
      <c r="Z55" s="54"/>
      <c r="AA55" s="73"/>
      <c r="AB55" s="74"/>
      <c r="AC55" s="75"/>
      <c r="AD55" s="72"/>
      <c r="AE55" s="72"/>
      <c r="AF55" s="73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6"/>
      <c r="X56" s="54"/>
      <c r="Y56" s="54"/>
      <c r="Z56" s="54"/>
      <c r="AA56" s="73"/>
      <c r="AB56" s="74"/>
      <c r="AC56" s="75"/>
      <c r="AD56" s="72"/>
      <c r="AE56" s="72"/>
      <c r="AF56" s="73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6"/>
      <c r="X57" s="54"/>
      <c r="Y57" s="54"/>
      <c r="Z57" s="54"/>
      <c r="AA57" s="73"/>
      <c r="AB57" s="74"/>
      <c r="AC57" s="75"/>
      <c r="AD57" s="72"/>
      <c r="AE57" s="72"/>
      <c r="AF57" s="73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6"/>
      <c r="X58" s="54"/>
      <c r="Y58" s="54"/>
      <c r="Z58" s="54"/>
      <c r="AA58" s="73"/>
      <c r="AB58" s="74"/>
      <c r="AC58" s="75"/>
      <c r="AD58" s="72"/>
      <c r="AE58" s="72"/>
      <c r="AF58" s="73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6"/>
      <c r="X59" s="54"/>
      <c r="Y59" s="54"/>
      <c r="Z59" s="54"/>
      <c r="AA59" s="73"/>
      <c r="AB59" s="74"/>
      <c r="AC59" s="75"/>
      <c r="AD59" s="72"/>
      <c r="AE59" s="72"/>
      <c r="AF59" s="73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6"/>
      <c r="X60" s="54"/>
      <c r="Y60" s="54"/>
      <c r="Z60" s="54"/>
      <c r="AA60" s="73"/>
      <c r="AB60" s="74"/>
      <c r="AC60" s="75"/>
      <c r="AD60" s="72"/>
      <c r="AE60" s="72"/>
      <c r="AF60" s="73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6"/>
      <c r="X61" s="54"/>
      <c r="Y61" s="54"/>
      <c r="Z61" s="54"/>
      <c r="AA61" s="73"/>
      <c r="AB61" s="74"/>
      <c r="AC61" s="75"/>
      <c r="AD61" s="72"/>
      <c r="AE61" s="72"/>
      <c r="AF61" s="73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6"/>
      <c r="X62" s="54"/>
      <c r="Y62" s="54"/>
      <c r="Z62" s="54"/>
      <c r="AA62" s="73"/>
      <c r="AB62" s="74"/>
      <c r="AC62" s="75"/>
      <c r="AD62" s="72"/>
      <c r="AE62" s="72"/>
      <c r="AF62" s="73"/>
    </row>
    <row r="63" spans="1:32" s="45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6"/>
      <c r="X63" s="54"/>
      <c r="Y63" s="54"/>
      <c r="Z63" s="54"/>
      <c r="AA63" s="73"/>
      <c r="AB63" s="74"/>
      <c r="AC63" s="75"/>
      <c r="AD63" s="72"/>
      <c r="AE63" s="72"/>
      <c r="AF63" s="73"/>
    </row>
    <row r="64" spans="1:32" s="45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6"/>
      <c r="X64" s="54"/>
      <c r="Y64" s="54"/>
      <c r="Z64" s="54"/>
      <c r="AA64" s="73"/>
      <c r="AB64" s="74"/>
      <c r="AC64" s="75"/>
      <c r="AD64" s="72"/>
      <c r="AE64" s="72"/>
      <c r="AF64" s="73"/>
    </row>
    <row r="65" spans="1:32" s="45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6"/>
      <c r="X65" s="54"/>
      <c r="Y65" s="54"/>
      <c r="Z65" s="54"/>
      <c r="AA65" s="73"/>
      <c r="AB65" s="74"/>
      <c r="AC65" s="75"/>
      <c r="AD65" s="72"/>
      <c r="AE65" s="72"/>
      <c r="AF65" s="73"/>
    </row>
    <row r="66" spans="1:32" s="45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6"/>
      <c r="X66" s="54"/>
      <c r="Y66" s="54"/>
      <c r="Z66" s="54"/>
      <c r="AA66" s="73"/>
      <c r="AB66" s="74"/>
      <c r="AC66" s="75"/>
      <c r="AD66" s="72"/>
      <c r="AE66" s="72"/>
      <c r="AF66" s="73"/>
    </row>
    <row r="67" spans="1:32" s="45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6"/>
      <c r="X67" s="54"/>
      <c r="Y67" s="54"/>
      <c r="Z67" s="54"/>
      <c r="AA67" s="73"/>
      <c r="AB67" s="74"/>
      <c r="AC67" s="75"/>
      <c r="AD67" s="72"/>
      <c r="AE67" s="72"/>
      <c r="AF67" s="73"/>
    </row>
    <row r="68" spans="1:32" s="45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6"/>
      <c r="X68" s="54"/>
      <c r="Y68" s="54"/>
      <c r="Z68" s="54"/>
      <c r="AA68" s="73"/>
      <c r="AB68" s="74"/>
      <c r="AC68" s="75"/>
      <c r="AD68" s="72"/>
      <c r="AE68" s="72"/>
      <c r="AF68" s="73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6"/>
      <c r="X69" s="54"/>
      <c r="Y69" s="54"/>
      <c r="Z69" s="54"/>
      <c r="AA69" s="73"/>
      <c r="AB69" s="74"/>
      <c r="AC69" s="75"/>
      <c r="AD69" s="72"/>
      <c r="AE69" s="72"/>
      <c r="AF69" s="73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6"/>
      <c r="X70" s="54"/>
      <c r="Y70" s="54"/>
      <c r="Z70" s="54"/>
      <c r="AA70" s="73"/>
      <c r="AB70" s="74"/>
      <c r="AC70" s="75"/>
      <c r="AD70" s="72"/>
      <c r="AE70" s="72"/>
      <c r="AF70" s="73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6"/>
      <c r="X71" s="54"/>
      <c r="Y71" s="54"/>
      <c r="Z71" s="54"/>
      <c r="AA71" s="73"/>
      <c r="AB71" s="74"/>
      <c r="AC71" s="75"/>
      <c r="AD71" s="72"/>
      <c r="AE71" s="72"/>
      <c r="AF71" s="73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6"/>
      <c r="X72" s="54"/>
      <c r="Y72" s="54"/>
      <c r="Z72" s="54"/>
      <c r="AA72" s="73"/>
      <c r="AB72" s="74"/>
      <c r="AC72" s="75"/>
      <c r="AD72" s="72"/>
      <c r="AE72" s="72"/>
      <c r="AF72" s="73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6"/>
      <c r="X73" s="54"/>
      <c r="Y73" s="54"/>
      <c r="Z73" s="54"/>
      <c r="AA73" s="73"/>
      <c r="AB73" s="74"/>
      <c r="AC73" s="75"/>
      <c r="AD73" s="72"/>
      <c r="AE73" s="72"/>
      <c r="AF73" s="73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6"/>
      <c r="X74" s="54"/>
      <c r="Y74" s="54"/>
      <c r="Z74" s="54"/>
      <c r="AA74" s="73"/>
      <c r="AB74" s="74"/>
      <c r="AC74" s="75"/>
      <c r="AD74" s="72"/>
      <c r="AE74" s="72"/>
      <c r="AF74" s="73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6"/>
      <c r="X75" s="54"/>
      <c r="Y75" s="54"/>
      <c r="Z75" s="54"/>
      <c r="AA75" s="73"/>
      <c r="AB75" s="74"/>
      <c r="AC75" s="75"/>
      <c r="AD75" s="72"/>
      <c r="AE75" s="72"/>
      <c r="AF75" s="73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6"/>
      <c r="X76" s="54"/>
      <c r="Y76" s="54"/>
      <c r="Z76" s="54"/>
      <c r="AA76" s="73"/>
      <c r="AB76" s="74"/>
      <c r="AC76" s="75"/>
      <c r="AD76" s="72"/>
      <c r="AE76" s="72"/>
      <c r="AF76" s="73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6"/>
      <c r="X77" s="54"/>
      <c r="Y77" s="54"/>
      <c r="Z77" s="54"/>
      <c r="AA77" s="73"/>
      <c r="AB77" s="74"/>
      <c r="AC77" s="75"/>
      <c r="AD77" s="72"/>
      <c r="AE77" s="72"/>
      <c r="AF77" s="73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6"/>
      <c r="X78" s="54"/>
      <c r="Y78" s="54"/>
      <c r="Z78" s="54"/>
      <c r="AA78" s="73"/>
      <c r="AB78" s="74"/>
      <c r="AC78" s="75"/>
      <c r="AD78" s="72"/>
      <c r="AE78" s="72"/>
      <c r="AF78" s="73"/>
    </row>
    <row r="79" spans="1:32" s="45" customFormat="1" ht="30" customHeight="1">
      <c r="A79" s="47"/>
      <c r="B79" s="55"/>
      <c r="C79" s="51"/>
      <c r="D79" s="4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58"/>
      <c r="W79" s="76"/>
      <c r="X79" s="54"/>
      <c r="Y79" s="54"/>
      <c r="Z79" s="54"/>
      <c r="AA79" s="73"/>
      <c r="AB79" s="74"/>
      <c r="AC79" s="72"/>
      <c r="AD79" s="72"/>
      <c r="AE79" s="72"/>
      <c r="AF79" s="73"/>
    </row>
    <row r="80" spans="1:32" s="45" customFormat="1" ht="30" customHeight="1">
      <c r="A80" s="47"/>
      <c r="B80" s="55"/>
      <c r="C80" s="48"/>
      <c r="D80" s="4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58"/>
      <c r="W80" s="76"/>
      <c r="X80" s="54"/>
      <c r="Y80" s="54"/>
      <c r="Z80" s="54"/>
      <c r="AA80" s="73"/>
      <c r="AB80" s="74"/>
      <c r="AC80" s="72"/>
      <c r="AD80" s="72"/>
      <c r="AE80" s="72"/>
      <c r="AF80" s="73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6"/>
      <c r="X81" s="54"/>
      <c r="Y81" s="54"/>
      <c r="Z81" s="54"/>
      <c r="AA81" s="73"/>
      <c r="AB81" s="74"/>
      <c r="AC81" s="75"/>
      <c r="AD81" s="72"/>
      <c r="AE81" s="72"/>
      <c r="AF81" s="73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6"/>
      <c r="X82" s="54"/>
      <c r="Y82" s="54"/>
      <c r="Z82" s="54"/>
      <c r="AA82" s="73"/>
      <c r="AB82" s="74"/>
      <c r="AC82" s="75"/>
      <c r="AD82" s="72"/>
      <c r="AE82" s="72"/>
      <c r="AF82" s="73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6"/>
      <c r="X83" s="54"/>
      <c r="Y83" s="54"/>
      <c r="Z83" s="54"/>
      <c r="AA83" s="73"/>
      <c r="AB83" s="74"/>
      <c r="AC83" s="75"/>
      <c r="AD83" s="72"/>
      <c r="AE83" s="72"/>
      <c r="AF83" s="73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6"/>
      <c r="X84" s="54"/>
      <c r="Y84" s="54"/>
      <c r="Z84" s="54"/>
      <c r="AA84" s="73"/>
      <c r="AB84" s="74"/>
      <c r="AC84" s="75"/>
      <c r="AD84" s="72"/>
      <c r="AE84" s="72"/>
      <c r="AF84" s="73"/>
    </row>
    <row r="85" spans="1:32" s="45" customFormat="1" ht="30" customHeight="1">
      <c r="A85" s="47"/>
      <c r="B85" s="55"/>
      <c r="C85" s="48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6"/>
      <c r="X85" s="54"/>
      <c r="Y85" s="54"/>
      <c r="Z85" s="54"/>
      <c r="AA85" s="73"/>
      <c r="AB85" s="74"/>
      <c r="AC85" s="72"/>
      <c r="AD85" s="72"/>
      <c r="AE85" s="72"/>
      <c r="AF85" s="73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6"/>
      <c r="X86" s="54"/>
      <c r="Y86" s="54"/>
      <c r="Z86" s="54"/>
      <c r="AA86" s="73"/>
      <c r="AB86" s="74"/>
      <c r="AC86" s="72"/>
      <c r="AD86" s="72"/>
      <c r="AE86" s="72"/>
      <c r="AF86" s="73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48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6"/>
      <c r="X87" s="54"/>
      <c r="Y87" s="54"/>
      <c r="Z87" s="54"/>
      <c r="AA87" s="73"/>
      <c r="AB87" s="74"/>
      <c r="AC87" s="75"/>
      <c r="AD87" s="72"/>
      <c r="AE87" s="72"/>
      <c r="AF87" s="73"/>
    </row>
    <row r="88" spans="1:32" s="45" customFormat="1" ht="30" customHeight="1">
      <c r="A88" s="55"/>
      <c r="B88" s="55"/>
      <c r="C88" s="48"/>
      <c r="D88" s="59"/>
      <c r="E88" s="54" t="str">
        <f>IF(ISBLANK(A88),"", 'Cover Sheet'!B95)</f>
        <v/>
      </c>
      <c r="F88" s="52"/>
      <c r="G88" s="53"/>
      <c r="H88" s="48"/>
      <c r="I88" s="48"/>
      <c r="J88" s="48"/>
      <c r="K88" s="56"/>
      <c r="L88" s="51"/>
      <c r="M88" s="55"/>
      <c r="N88" s="48"/>
      <c r="O88" s="48"/>
      <c r="P88" s="48"/>
      <c r="Q88" s="55"/>
      <c r="R88" s="48"/>
      <c r="S88" s="53"/>
      <c r="T88" s="51"/>
      <c r="U88" s="69"/>
      <c r="V88" s="60"/>
      <c r="W88" s="90"/>
      <c r="X88" s="54"/>
      <c r="Y88" s="91"/>
      <c r="Z88" s="54"/>
      <c r="AA88" s="73"/>
      <c r="AB88" s="92"/>
      <c r="AC88" s="92"/>
      <c r="AD88" s="92"/>
      <c r="AE88" s="92"/>
      <c r="AF88" s="92"/>
    </row>
    <row r="89" spans="1:32" s="45" customFormat="1" ht="30" customHeight="1">
      <c r="A89" s="55"/>
      <c r="B89" s="55"/>
      <c r="C89" s="48"/>
      <c r="D89" s="59"/>
      <c r="E89" s="54" t="str">
        <f>IF(ISBLANK(A89),"", 'Cover Sheet'!B96)</f>
        <v/>
      </c>
      <c r="F89" s="52"/>
      <c r="G89" s="53"/>
      <c r="H89" s="48"/>
      <c r="I89" s="48"/>
      <c r="J89" s="48"/>
      <c r="K89" s="56"/>
      <c r="L89" s="51"/>
      <c r="M89" s="55"/>
      <c r="N89" s="48"/>
      <c r="O89" s="48"/>
      <c r="P89" s="48"/>
      <c r="Q89" s="55"/>
      <c r="R89" s="48"/>
      <c r="S89" s="53"/>
      <c r="T89" s="51"/>
      <c r="U89" s="69"/>
      <c r="V89" s="60"/>
      <c r="W89" s="90"/>
      <c r="X89" s="54"/>
      <c r="Y89" s="91"/>
      <c r="Z89" s="54"/>
      <c r="AA89" s="73"/>
      <c r="AB89" s="92"/>
      <c r="AC89" s="92"/>
      <c r="AD89" s="92"/>
      <c r="AE89" s="92"/>
      <c r="AF89" s="92"/>
    </row>
    <row r="90" spans="1:32" s="45" customFormat="1" ht="30" customHeight="1">
      <c r="B90" s="64"/>
      <c r="U90" s="70"/>
      <c r="W90" s="46"/>
      <c r="X90" s="46"/>
      <c r="Y90" s="46"/>
    </row>
    <row r="91" spans="1:32" s="45" customFormat="1">
      <c r="B91" s="64"/>
      <c r="U91" s="70"/>
      <c r="W91" s="46"/>
      <c r="X91" s="46"/>
      <c r="Y91" s="46"/>
    </row>
    <row r="92" spans="1:32" s="45" customFormat="1">
      <c r="B92" s="64"/>
      <c r="U92" s="70"/>
      <c r="W92" s="46"/>
      <c r="X92" s="46"/>
      <c r="Y92" s="46"/>
    </row>
    <row r="93" spans="1:32" s="45" customFormat="1">
      <c r="B93" s="64"/>
      <c r="U93" s="70"/>
      <c r="W93" s="46"/>
      <c r="X93" s="46"/>
      <c r="Y93" s="46"/>
    </row>
    <row r="94" spans="1:32" s="45" customFormat="1">
      <c r="B94" s="64"/>
      <c r="U94" s="70"/>
      <c r="W94" s="46"/>
      <c r="X94" s="46"/>
      <c r="Y94" s="46"/>
    </row>
    <row r="95" spans="1:32" s="45" customFormat="1">
      <c r="B95" s="64"/>
      <c r="U95" s="70"/>
      <c r="W95" s="46"/>
      <c r="X95" s="46"/>
      <c r="Y95" s="46"/>
    </row>
    <row r="96" spans="1:32" s="45" customForma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89 AE4:AE89" xr:uid="{A30B359C-A274-9641-97F7-EE290F592CD3}">
      <formula1>"2000, 2003, 2004, 2005, 2007, 20A0"</formula1>
    </dataValidation>
    <dataValidation type="list" allowBlank="1" showInputMessage="1" showErrorMessage="1" sqref="R4:S89" xr:uid="{F714C91C-41DB-9A47-9A84-98322C7A1E2C}">
      <formula1>"Yes, No"</formula1>
    </dataValidation>
    <dataValidation type="list" allowBlank="1" showInputMessage="1" showErrorMessage="1" sqref="H4:H89" xr:uid="{C8313AB4-E15D-514D-94E2-942825D710E8}">
      <formula1>"First-Half, Full-Term, Second-Half, Winter Intersession, Summer"</formula1>
    </dataValidation>
    <dataValidation type="list" allowBlank="1" showInputMessage="1" showErrorMessage="1" sqref="O4:O89" xr:uid="{C1A7BB2A-4370-E64B-9471-54F664EEB17B}">
      <formula1>"Face-to-Face, Hybrid, Online MAX"</formula1>
    </dataValidation>
    <dataValidation type="list" allowBlank="1" showInputMessage="1" showErrorMessage="1" sqref="T4:T89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1DBA9C9-9B02-934E-B2CA-F459CC24C904}">
          <x14:formula1>
            <xm:f>'data entry'!$A$41:$A$60</xm:f>
          </x14:formula1>
          <xm:sqref>F14:F54 F4:F12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F55:F89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G15:G58 E14:E46 E4:E12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I14:I86 I4:I12</xm:sqref>
        </x14:dataValidation>
        <x14:dataValidation type="list" allowBlank="1" showInputMessage="1" xr:uid="{2E2310D1-FEB9-4FBA-A038-23164E94AD74}">
          <x14:formula1>
            <xm:f>'C:\Users\brisha1\AppData\Local\Microsoft\Windows\INetCache\Content.Outlook\Y932BL7X\[2023-fall-pti-requests_ASCAS 1-31-23.xlsx]data entry'!#REF!</xm:f>
          </x14:formula1>
          <xm:sqref>I13 G13</xm:sqref>
        </x14:dataValidation>
        <x14:dataValidation type="list" allowBlank="1" showInputMessage="1" showErrorMessage="1" xr:uid="{75703D01-ECBE-4ABC-A844-EF276F57668D}">
          <x14:formula1>
            <xm:f>'C:\Users\brisha1\AppData\Local\Microsoft\Windows\INetCache\Content.Outlook\Y932BL7X\[2023-fall-pti-requests_ASCAS 1-31-23.xlsx]data entry'!#REF!</xm:f>
          </x14:formula1>
          <xm:sqref>E13:F13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G14 G4:G12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Y4:Y89 AD4:AD89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06" t="s">
        <v>125</v>
      </c>
      <c r="B1" s="111"/>
      <c r="C1" s="111"/>
      <c r="D1" s="111"/>
      <c r="E1" s="111"/>
      <c r="F1" s="111"/>
    </row>
    <row r="2" spans="1:26" s="1" customFormat="1" ht="31.5" customHeight="1">
      <c r="A2" s="112" t="s">
        <v>34</v>
      </c>
      <c r="B2" s="113"/>
      <c r="C2" s="113"/>
      <c r="D2" s="113"/>
      <c r="E2" s="113"/>
      <c r="F2" s="113"/>
      <c r="G2" s="115" t="s">
        <v>35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17" t="s">
        <v>126</v>
      </c>
      <c r="T2" s="118"/>
      <c r="U2" s="118"/>
      <c r="V2" s="118"/>
      <c r="W2" s="83" t="s">
        <v>127</v>
      </c>
      <c r="X2" s="21"/>
      <c r="Y2" s="21"/>
      <c r="Z2" s="21"/>
    </row>
    <row r="3" spans="1:26" s="8" customFormat="1" ht="71.45" customHeight="1">
      <c r="A3" s="85" t="s">
        <v>39</v>
      </c>
      <c r="B3" s="85" t="s">
        <v>40</v>
      </c>
      <c r="C3" s="85" t="s">
        <v>41</v>
      </c>
      <c r="D3" s="85" t="s">
        <v>9</v>
      </c>
      <c r="E3" s="86" t="s">
        <v>128</v>
      </c>
      <c r="F3" s="86" t="s">
        <v>129</v>
      </c>
      <c r="G3" s="2" t="s">
        <v>130</v>
      </c>
      <c r="H3" s="3" t="s">
        <v>45</v>
      </c>
      <c r="I3" s="3" t="s">
        <v>46</v>
      </c>
      <c r="J3" s="3" t="s">
        <v>47</v>
      </c>
      <c r="K3" s="4" t="s">
        <v>48</v>
      </c>
      <c r="L3" s="3" t="s">
        <v>49</v>
      </c>
      <c r="M3" s="4" t="s">
        <v>50</v>
      </c>
      <c r="N3" s="3" t="s">
        <v>51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7" t="s">
        <v>131</v>
      </c>
      <c r="U3" s="7" t="s">
        <v>132</v>
      </c>
      <c r="V3" s="7" t="s">
        <v>133</v>
      </c>
      <c r="W3" s="84" t="s">
        <v>59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7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7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7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7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7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7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7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7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7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7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7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7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7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7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7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7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7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7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7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7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7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7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7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7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7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7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7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7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7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7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7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7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7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7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7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7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7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7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7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7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7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7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7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7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7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7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7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7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7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7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7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7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7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7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7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7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7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7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7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7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7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7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7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7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7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7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7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7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7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35"/>
  <sheetViews>
    <sheetView topLeftCell="A4" workbookViewId="0">
      <selection activeCell="A16" sqref="A16"/>
    </sheetView>
  </sheetViews>
  <sheetFormatPr defaultColWidth="10.625" defaultRowHeight="15.6"/>
  <cols>
    <col min="1" max="1" width="33.62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17" t="s">
        <v>134</v>
      </c>
      <c r="B1" s="117"/>
      <c r="C1" s="117"/>
      <c r="H1" s="41"/>
      <c r="I1" s="41"/>
    </row>
    <row r="2" spans="1:12" ht="23.1">
      <c r="A2" s="128" t="s">
        <v>12</v>
      </c>
      <c r="B2" s="129" t="s">
        <v>135</v>
      </c>
      <c r="C2" s="129" t="s">
        <v>136</v>
      </c>
      <c r="K2" s="119"/>
      <c r="L2" s="119"/>
    </row>
    <row r="3" spans="1:12" ht="20.100000000000001">
      <c r="A3" s="29" t="s">
        <v>15</v>
      </c>
      <c r="B3" s="122"/>
      <c r="C3" s="123"/>
    </row>
    <row r="4" spans="1:12" ht="20.100000000000001">
      <c r="A4" s="29" t="s">
        <v>16</v>
      </c>
      <c r="B4" s="122">
        <v>10</v>
      </c>
      <c r="C4" s="123">
        <v>43490.7</v>
      </c>
    </row>
    <row r="5" spans="1:12" ht="20.100000000000001">
      <c r="A5" s="29" t="s">
        <v>17</v>
      </c>
      <c r="B5" s="122">
        <v>1</v>
      </c>
      <c r="C5" s="123">
        <v>4957.07</v>
      </c>
    </row>
    <row r="6" spans="1:12" ht="20.100000000000001">
      <c r="A6" s="130" t="s">
        <v>18</v>
      </c>
      <c r="B6" s="129">
        <v>11</v>
      </c>
      <c r="C6" s="131">
        <v>48447.77</v>
      </c>
    </row>
    <row r="10" spans="1:12" ht="20.100000000000001">
      <c r="A10" s="128" t="s">
        <v>19</v>
      </c>
      <c r="B10" s="129" t="s">
        <v>135</v>
      </c>
      <c r="C10" s="132" t="s">
        <v>136</v>
      </c>
    </row>
    <row r="11" spans="1:12" ht="20.100000000000001">
      <c r="A11" s="29" t="s">
        <v>15</v>
      </c>
      <c r="B11" s="133"/>
      <c r="C11" s="123"/>
    </row>
    <row r="12" spans="1:12" ht="20.100000000000001">
      <c r="A12" s="29" t="s">
        <v>20</v>
      </c>
      <c r="B12" s="133">
        <v>10</v>
      </c>
      <c r="C12" s="123">
        <v>43490.7</v>
      </c>
    </row>
    <row r="13" spans="1:12" ht="20.100000000000001">
      <c r="A13" s="29" t="s">
        <v>21</v>
      </c>
      <c r="B13" s="133">
        <v>1</v>
      </c>
      <c r="C13" s="123">
        <v>4957.07</v>
      </c>
    </row>
    <row r="14" spans="1:12" ht="20.100000000000001">
      <c r="A14" s="130" t="s">
        <v>18</v>
      </c>
      <c r="B14" s="134">
        <v>11</v>
      </c>
      <c r="C14" s="131">
        <v>48447.77</v>
      </c>
    </row>
    <row r="17" spans="1:3" ht="20.100000000000001">
      <c r="A17" s="129" t="s">
        <v>137</v>
      </c>
      <c r="B17" s="129" t="s">
        <v>135</v>
      </c>
      <c r="C17" s="129" t="s">
        <v>136</v>
      </c>
    </row>
    <row r="18" spans="1:3" ht="20.100000000000001">
      <c r="A18" s="124" t="s">
        <v>15</v>
      </c>
      <c r="B18" s="122"/>
      <c r="C18" s="123"/>
    </row>
    <row r="19" spans="1:3" ht="20.100000000000001">
      <c r="A19" s="124" t="s">
        <v>80</v>
      </c>
      <c r="B19" s="122">
        <v>10</v>
      </c>
      <c r="C19" s="123">
        <v>43490.7</v>
      </c>
    </row>
    <row r="20" spans="1:3" ht="20.100000000000001">
      <c r="A20" s="124" t="s">
        <v>123</v>
      </c>
      <c r="B20" s="122">
        <v>1</v>
      </c>
      <c r="C20" s="123">
        <v>4957.07</v>
      </c>
    </row>
    <row r="21" spans="1:3" ht="20.100000000000001">
      <c r="A21" s="130" t="s">
        <v>18</v>
      </c>
      <c r="B21" s="129">
        <v>11</v>
      </c>
      <c r="C21" s="131">
        <v>48447.77</v>
      </c>
    </row>
    <row r="23" spans="1:3" ht="15.75" customHeight="1">
      <c r="A23" s="135" t="s">
        <v>22</v>
      </c>
      <c r="B23" s="129" t="s">
        <v>135</v>
      </c>
      <c r="C23" s="132" t="s">
        <v>136</v>
      </c>
    </row>
    <row r="24" spans="1:3" ht="20.100000000000001">
      <c r="A24" s="136" t="s">
        <v>15</v>
      </c>
      <c r="B24" s="122"/>
      <c r="C24" s="123"/>
    </row>
    <row r="25" spans="1:3" ht="20.100000000000001">
      <c r="A25" s="136" t="s">
        <v>23</v>
      </c>
      <c r="B25" s="122">
        <v>1</v>
      </c>
      <c r="C25" s="123">
        <v>4957.07</v>
      </c>
    </row>
    <row r="26" spans="1:3" ht="20.100000000000001">
      <c r="A26" s="136" t="s">
        <v>24</v>
      </c>
      <c r="B26" s="122">
        <v>1</v>
      </c>
      <c r="C26" s="123">
        <v>4349.07</v>
      </c>
    </row>
    <row r="27" spans="1:3" ht="20.100000000000001">
      <c r="A27" s="136" t="s">
        <v>25</v>
      </c>
      <c r="B27" s="122">
        <v>2</v>
      </c>
      <c r="C27" s="123">
        <v>8698.14</v>
      </c>
    </row>
    <row r="28" spans="1:3" ht="20.100000000000001">
      <c r="A28" s="136" t="s">
        <v>26</v>
      </c>
      <c r="B28" s="122">
        <v>1</v>
      </c>
      <c r="C28" s="123">
        <v>4349.07</v>
      </c>
    </row>
    <row r="29" spans="1:3" ht="20.100000000000001">
      <c r="A29" s="136" t="s">
        <v>27</v>
      </c>
      <c r="B29" s="122">
        <v>1</v>
      </c>
      <c r="C29" s="123">
        <v>4349.07</v>
      </c>
    </row>
    <row r="30" spans="1:3" ht="20.100000000000001">
      <c r="A30" s="136" t="s">
        <v>28</v>
      </c>
      <c r="B30" s="122">
        <v>1</v>
      </c>
      <c r="C30" s="123">
        <v>4349.07</v>
      </c>
    </row>
    <row r="31" spans="1:3" ht="20.100000000000001">
      <c r="A31" s="136" t="s">
        <v>29</v>
      </c>
      <c r="B31" s="122">
        <v>1</v>
      </c>
      <c r="C31" s="123">
        <v>4349.07</v>
      </c>
    </row>
    <row r="32" spans="1:3" ht="20.100000000000001">
      <c r="A32" s="136" t="s">
        <v>30</v>
      </c>
      <c r="B32" s="122">
        <v>1</v>
      </c>
      <c r="C32" s="123">
        <v>4349.07</v>
      </c>
    </row>
    <row r="33" spans="1:3" ht="20.100000000000001">
      <c r="A33" s="136" t="s">
        <v>31</v>
      </c>
      <c r="B33" s="122">
        <v>1</v>
      </c>
      <c r="C33" s="123">
        <v>4349.07</v>
      </c>
    </row>
    <row r="34" spans="1:3" ht="20.100000000000001">
      <c r="A34" s="136" t="s">
        <v>32</v>
      </c>
      <c r="B34" s="122">
        <v>1</v>
      </c>
      <c r="C34" s="123">
        <v>4349.07</v>
      </c>
    </row>
    <row r="35" spans="1:3" ht="20.100000000000001">
      <c r="A35" s="130" t="s">
        <v>18</v>
      </c>
      <c r="B35" s="129">
        <v>11</v>
      </c>
      <c r="C35" s="131">
        <v>48447.77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6"/>
  <sheetViews>
    <sheetView topLeftCell="A5" workbookViewId="0">
      <selection activeCell="G15" sqref="G15"/>
    </sheetView>
  </sheetViews>
  <sheetFormatPr defaultColWidth="10.625" defaultRowHeight="15.6"/>
  <cols>
    <col min="1" max="1" width="2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20" t="s">
        <v>134</v>
      </c>
      <c r="B1" s="120"/>
      <c r="C1" s="120"/>
      <c r="H1" s="24"/>
    </row>
    <row r="2" spans="1:9" ht="20.100000000000001">
      <c r="A2" s="137" t="s">
        <v>12</v>
      </c>
      <c r="B2" s="138" t="s">
        <v>138</v>
      </c>
    </row>
    <row r="3" spans="1:9" ht="20.100000000000001">
      <c r="A3" s="29" t="s">
        <v>16</v>
      </c>
      <c r="B3" s="122">
        <v>43933.9</v>
      </c>
    </row>
    <row r="4" spans="1:9" ht="20.100000000000001">
      <c r="A4" s="29" t="s">
        <v>17</v>
      </c>
      <c r="B4" s="122"/>
    </row>
    <row r="5" spans="1:9" ht="20.100000000000001">
      <c r="A5" s="29" t="s">
        <v>15</v>
      </c>
      <c r="B5" s="122"/>
    </row>
    <row r="6" spans="1:9" ht="21">
      <c r="A6" s="139" t="s">
        <v>18</v>
      </c>
      <c r="B6" s="140">
        <v>43933.9</v>
      </c>
      <c r="H6" s="24"/>
    </row>
    <row r="7" spans="1:9" ht="21">
      <c r="H7" s="24"/>
      <c r="I7" s="24"/>
    </row>
    <row r="9" spans="1:9" ht="21">
      <c r="C9" s="24"/>
    </row>
    <row r="10" spans="1:9" ht="20.100000000000001">
      <c r="A10" s="137" t="s">
        <v>19</v>
      </c>
      <c r="B10" s="140" t="s">
        <v>138</v>
      </c>
    </row>
    <row r="11" spans="1:9" ht="20.100000000000001">
      <c r="A11" s="124" t="s">
        <v>15</v>
      </c>
      <c r="B11" s="122"/>
    </row>
    <row r="12" spans="1:9" ht="20.100000000000001">
      <c r="A12" s="124" t="s">
        <v>20</v>
      </c>
      <c r="B12" s="122">
        <v>43933.9</v>
      </c>
    </row>
    <row r="13" spans="1:9" ht="20.100000000000001">
      <c r="A13" s="124" t="s">
        <v>21</v>
      </c>
      <c r="B13" s="122"/>
    </row>
    <row r="14" spans="1:9" ht="20.100000000000001">
      <c r="A14" s="141" t="s">
        <v>18</v>
      </c>
      <c r="B14" s="140">
        <v>43933.9</v>
      </c>
    </row>
    <row r="17" spans="1:2" ht="20.100000000000001">
      <c r="A17" s="142" t="s">
        <v>137</v>
      </c>
      <c r="B17" s="138" t="s">
        <v>138</v>
      </c>
    </row>
    <row r="18" spans="1:2" ht="20.100000000000001">
      <c r="A18" s="124" t="s">
        <v>15</v>
      </c>
      <c r="B18" s="122"/>
    </row>
    <row r="19" spans="1:2" ht="20.100000000000001">
      <c r="A19" s="124" t="s">
        <v>80</v>
      </c>
      <c r="B19" s="122">
        <v>43933.9</v>
      </c>
    </row>
    <row r="20" spans="1:2" ht="20.100000000000001">
      <c r="A20" s="141" t="s">
        <v>18</v>
      </c>
      <c r="B20" s="140">
        <v>43933.9</v>
      </c>
    </row>
    <row r="24" spans="1:2" ht="20.100000000000001">
      <c r="A24" s="137" t="s">
        <v>22</v>
      </c>
      <c r="B24" s="140" t="s">
        <v>138</v>
      </c>
    </row>
    <row r="25" spans="1:2" ht="20.100000000000001">
      <c r="A25" s="143" t="s">
        <v>15</v>
      </c>
      <c r="B25" s="122"/>
    </row>
    <row r="26" spans="1:2" ht="20.100000000000001">
      <c r="A26" s="143" t="s">
        <v>23</v>
      </c>
      <c r="B26" s="122"/>
    </row>
    <row r="27" spans="1:2" ht="20.100000000000001">
      <c r="A27" s="144" t="s">
        <v>117</v>
      </c>
      <c r="B27" s="122"/>
    </row>
    <row r="28" spans="1:2" ht="20.100000000000001">
      <c r="A28" s="143" t="s">
        <v>24</v>
      </c>
      <c r="B28" s="122">
        <v>4570.75</v>
      </c>
    </row>
    <row r="29" spans="1:2" ht="20.100000000000001">
      <c r="A29" s="144" t="s">
        <v>70</v>
      </c>
      <c r="B29" s="122">
        <v>4570.75</v>
      </c>
    </row>
    <row r="30" spans="1:2" ht="20.100000000000001">
      <c r="A30" s="143" t="s">
        <v>25</v>
      </c>
      <c r="B30" s="122">
        <v>8698.1</v>
      </c>
    </row>
    <row r="31" spans="1:2" ht="20.100000000000001">
      <c r="A31" s="144" t="s">
        <v>84</v>
      </c>
      <c r="B31" s="122">
        <v>8698.1</v>
      </c>
    </row>
    <row r="32" spans="1:2" ht="20.100000000000001">
      <c r="A32" s="143" t="s">
        <v>26</v>
      </c>
      <c r="B32" s="122">
        <v>4349.05</v>
      </c>
    </row>
    <row r="33" spans="1:2" ht="20.100000000000001">
      <c r="A33" s="144" t="s">
        <v>88</v>
      </c>
      <c r="B33" s="122">
        <v>4349.05</v>
      </c>
    </row>
    <row r="34" spans="1:2" ht="20.100000000000001">
      <c r="A34" s="143" t="s">
        <v>27</v>
      </c>
      <c r="B34" s="122">
        <v>4570.75</v>
      </c>
    </row>
    <row r="35" spans="1:2" ht="20.100000000000001">
      <c r="A35" s="144" t="s">
        <v>93</v>
      </c>
      <c r="B35" s="122">
        <v>4570.75</v>
      </c>
    </row>
    <row r="36" spans="1:2" ht="20.100000000000001">
      <c r="A36" s="143" t="s">
        <v>28</v>
      </c>
      <c r="B36" s="122">
        <v>4349.05</v>
      </c>
    </row>
    <row r="37" spans="1:2" ht="20.100000000000001">
      <c r="A37" s="144" t="s">
        <v>98</v>
      </c>
      <c r="B37" s="122">
        <v>4349.05</v>
      </c>
    </row>
    <row r="38" spans="1:2" ht="20.100000000000001">
      <c r="A38" s="143" t="s">
        <v>29</v>
      </c>
      <c r="B38" s="122">
        <v>4349.05</v>
      </c>
    </row>
    <row r="39" spans="1:2" ht="20.100000000000001">
      <c r="A39" s="144" t="s">
        <v>102</v>
      </c>
      <c r="B39" s="122">
        <v>4349.05</v>
      </c>
    </row>
    <row r="40" spans="1:2" ht="20.100000000000001">
      <c r="A40" s="143" t="s">
        <v>30</v>
      </c>
      <c r="B40" s="122">
        <v>4349.05</v>
      </c>
    </row>
    <row r="41" spans="1:2" ht="20.100000000000001">
      <c r="A41" s="144" t="s">
        <v>105</v>
      </c>
      <c r="B41" s="122">
        <v>4349.05</v>
      </c>
    </row>
    <row r="42" spans="1:2" ht="20.100000000000001">
      <c r="A42" s="143" t="s">
        <v>31</v>
      </c>
      <c r="B42" s="122">
        <v>4349.05</v>
      </c>
    </row>
    <row r="43" spans="1:2" ht="20.100000000000001">
      <c r="A43" s="144" t="s">
        <v>109</v>
      </c>
      <c r="B43" s="122">
        <v>4349.05</v>
      </c>
    </row>
    <row r="44" spans="1:2" ht="20.100000000000001">
      <c r="A44" s="143" t="s">
        <v>32</v>
      </c>
      <c r="B44" s="122">
        <v>4349.05</v>
      </c>
    </row>
    <row r="45" spans="1:2" ht="20.100000000000001">
      <c r="A45" s="144" t="s">
        <v>113</v>
      </c>
      <c r="B45" s="122">
        <v>4349.05</v>
      </c>
    </row>
    <row r="46" spans="1:2" ht="20.100000000000001">
      <c r="A46" s="141" t="s">
        <v>18</v>
      </c>
      <c r="B46" s="140">
        <v>43933.900000000009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139</v>
      </c>
      <c r="B1" t="s">
        <v>140</v>
      </c>
      <c r="C1" t="s">
        <v>141</v>
      </c>
      <c r="D1" t="s">
        <v>142</v>
      </c>
      <c r="E1" t="s">
        <v>143</v>
      </c>
    </row>
    <row r="2" spans="1:5">
      <c r="A2" s="32" t="s">
        <v>144</v>
      </c>
      <c r="B2" s="32" t="s">
        <v>145</v>
      </c>
      <c r="C2" s="35" t="s">
        <v>146</v>
      </c>
      <c r="D2" t="s">
        <v>147</v>
      </c>
      <c r="E2" t="s">
        <v>148</v>
      </c>
    </row>
    <row r="3" spans="1:5">
      <c r="A3" s="32" t="s">
        <v>149</v>
      </c>
      <c r="B3" s="32" t="s">
        <v>100</v>
      </c>
      <c r="C3" s="35" t="s">
        <v>150</v>
      </c>
      <c r="D3" t="s">
        <v>151</v>
      </c>
      <c r="E3" t="s">
        <v>152</v>
      </c>
    </row>
    <row r="4" spans="1:5">
      <c r="A4" s="32" t="s">
        <v>153</v>
      </c>
      <c r="B4" s="32" t="s">
        <v>154</v>
      </c>
      <c r="C4" s="35" t="s">
        <v>155</v>
      </c>
      <c r="D4" t="s">
        <v>156</v>
      </c>
      <c r="E4" t="s">
        <v>157</v>
      </c>
    </row>
    <row r="5" spans="1:5">
      <c r="A5" s="32" t="s">
        <v>158</v>
      </c>
      <c r="B5" s="32" t="s">
        <v>159</v>
      </c>
      <c r="C5" s="35" t="s">
        <v>160</v>
      </c>
      <c r="D5" t="s">
        <v>161</v>
      </c>
      <c r="E5" t="s">
        <v>162</v>
      </c>
    </row>
    <row r="6" spans="1:5">
      <c r="A6" s="32" t="s">
        <v>163</v>
      </c>
      <c r="B6" s="32" t="s">
        <v>164</v>
      </c>
      <c r="C6" s="35" t="s">
        <v>165</v>
      </c>
      <c r="D6" t="s">
        <v>166</v>
      </c>
      <c r="E6" t="s">
        <v>167</v>
      </c>
    </row>
    <row r="7" spans="1:5">
      <c r="A7" s="32" t="s">
        <v>168</v>
      </c>
      <c r="B7" s="32" t="s">
        <v>169</v>
      </c>
      <c r="C7" s="36" t="s">
        <v>170</v>
      </c>
      <c r="D7" t="s">
        <v>171</v>
      </c>
      <c r="E7" t="s">
        <v>172</v>
      </c>
    </row>
    <row r="8" spans="1:5">
      <c r="A8" s="34" t="s">
        <v>173</v>
      </c>
      <c r="B8" s="32" t="s">
        <v>174</v>
      </c>
      <c r="C8" s="35" t="s">
        <v>175</v>
      </c>
      <c r="D8" t="s">
        <v>176</v>
      </c>
      <c r="E8" t="s">
        <v>177</v>
      </c>
    </row>
    <row r="9" spans="1:5">
      <c r="A9" s="32" t="s">
        <v>178</v>
      </c>
      <c r="B9" s="33" t="s">
        <v>72</v>
      </c>
      <c r="C9" s="37" t="s">
        <v>179</v>
      </c>
      <c r="D9" t="s">
        <v>180</v>
      </c>
      <c r="E9" t="s">
        <v>181</v>
      </c>
    </row>
    <row r="10" spans="1:5">
      <c r="A10" s="32" t="s">
        <v>182</v>
      </c>
      <c r="B10" s="32" t="s">
        <v>183</v>
      </c>
      <c r="C10" s="32" t="s">
        <v>184</v>
      </c>
      <c r="D10" t="s">
        <v>185</v>
      </c>
      <c r="E10" t="s">
        <v>186</v>
      </c>
    </row>
    <row r="11" spans="1:5">
      <c r="A11" s="32" t="s">
        <v>187</v>
      </c>
      <c r="B11" s="32" t="s">
        <v>188</v>
      </c>
      <c r="C11" s="35" t="s">
        <v>189</v>
      </c>
      <c r="D11" t="s">
        <v>190</v>
      </c>
      <c r="E11" t="s">
        <v>191</v>
      </c>
    </row>
    <row r="12" spans="1:5">
      <c r="A12" s="32" t="s">
        <v>192</v>
      </c>
      <c r="B12" s="32" t="s">
        <v>193</v>
      </c>
      <c r="C12" s="35" t="s">
        <v>194</v>
      </c>
      <c r="D12" t="s">
        <v>195</v>
      </c>
      <c r="E12" t="s">
        <v>196</v>
      </c>
    </row>
    <row r="13" spans="1:5">
      <c r="A13" s="32" t="s">
        <v>197</v>
      </c>
      <c r="B13" s="32" t="s">
        <v>198</v>
      </c>
      <c r="C13" s="35" t="s">
        <v>199</v>
      </c>
      <c r="D13" t="s">
        <v>200</v>
      </c>
      <c r="E13" t="s">
        <v>201</v>
      </c>
    </row>
    <row r="14" spans="1:5">
      <c r="A14" s="32" t="s">
        <v>202</v>
      </c>
      <c r="B14" s="33" t="s">
        <v>203</v>
      </c>
      <c r="C14" s="38" t="s">
        <v>204</v>
      </c>
      <c r="D14" t="s">
        <v>205</v>
      </c>
      <c r="E14" t="s">
        <v>206</v>
      </c>
    </row>
    <row r="15" spans="1:5">
      <c r="A15" s="32" t="s">
        <v>207</v>
      </c>
      <c r="B15" s="32" t="s">
        <v>208</v>
      </c>
      <c r="C15" s="34" t="s">
        <v>209</v>
      </c>
    </row>
    <row r="16" spans="1:5">
      <c r="A16" s="32" t="s">
        <v>210</v>
      </c>
      <c r="B16" s="33" t="s">
        <v>211</v>
      </c>
      <c r="C16" s="38" t="s">
        <v>212</v>
      </c>
      <c r="D16" t="s">
        <v>213</v>
      </c>
    </row>
    <row r="17" spans="1:5">
      <c r="A17" s="32" t="s">
        <v>214</v>
      </c>
      <c r="B17" s="32" t="s">
        <v>215</v>
      </c>
      <c r="C17" s="35" t="s">
        <v>216</v>
      </c>
      <c r="D17" t="s">
        <v>217</v>
      </c>
      <c r="E17" t="s">
        <v>218</v>
      </c>
    </row>
    <row r="18" spans="1:5">
      <c r="A18" s="32" t="s">
        <v>219</v>
      </c>
      <c r="B18" s="33" t="s">
        <v>220</v>
      </c>
      <c r="C18" s="33" t="s">
        <v>221</v>
      </c>
    </row>
    <row r="19" spans="1:5">
      <c r="A19" s="32" t="s">
        <v>222</v>
      </c>
      <c r="B19" s="33" t="s">
        <v>111</v>
      </c>
      <c r="C19" s="38" t="s">
        <v>223</v>
      </c>
      <c r="D19" t="s">
        <v>224</v>
      </c>
      <c r="E19" t="s">
        <v>225</v>
      </c>
    </row>
    <row r="20" spans="1:5">
      <c r="A20" s="32" t="s">
        <v>226</v>
      </c>
      <c r="B20" s="32" t="s">
        <v>227</v>
      </c>
      <c r="C20" s="32" t="s">
        <v>228</v>
      </c>
      <c r="D20" t="s">
        <v>229</v>
      </c>
    </row>
    <row r="21" spans="1:5">
      <c r="A21" s="32" t="s">
        <v>230</v>
      </c>
      <c r="B21" s="33" t="s">
        <v>86</v>
      </c>
      <c r="C21" s="39" t="s">
        <v>231</v>
      </c>
      <c r="D21" t="s">
        <v>232</v>
      </c>
      <c r="E21" t="s">
        <v>233</v>
      </c>
    </row>
    <row r="22" spans="1:5">
      <c r="A22" s="32" t="s">
        <v>234</v>
      </c>
      <c r="B22" s="32" t="s">
        <v>235</v>
      </c>
      <c r="C22" s="35" t="s">
        <v>236</v>
      </c>
      <c r="D22" t="s">
        <v>237</v>
      </c>
      <c r="E22" t="s">
        <v>238</v>
      </c>
    </row>
    <row r="23" spans="1:5">
      <c r="A23" s="32" t="s">
        <v>239</v>
      </c>
      <c r="B23" s="32" t="s">
        <v>240</v>
      </c>
      <c r="C23" s="32" t="s">
        <v>241</v>
      </c>
      <c r="D23" t="s">
        <v>242</v>
      </c>
      <c r="E23" t="s">
        <v>243</v>
      </c>
    </row>
    <row r="24" spans="1:5">
      <c r="A24" s="32" t="s">
        <v>244</v>
      </c>
      <c r="B24" s="32" t="s">
        <v>245</v>
      </c>
      <c r="C24" s="36" t="s">
        <v>246</v>
      </c>
      <c r="D24" t="s">
        <v>247</v>
      </c>
      <c r="E24" t="s">
        <v>248</v>
      </c>
    </row>
    <row r="25" spans="1:5">
      <c r="A25" s="32" t="s">
        <v>249</v>
      </c>
      <c r="B25" s="32" t="s">
        <v>107</v>
      </c>
      <c r="C25" s="35" t="s">
        <v>250</v>
      </c>
      <c r="D25" t="s">
        <v>251</v>
      </c>
      <c r="E25" t="s">
        <v>252</v>
      </c>
    </row>
    <row r="26" spans="1:5">
      <c r="A26" s="32" t="s">
        <v>253</v>
      </c>
      <c r="B26" s="32" t="s">
        <v>95</v>
      </c>
      <c r="C26" s="36" t="s">
        <v>254</v>
      </c>
      <c r="D26" t="s">
        <v>255</v>
      </c>
      <c r="E26" t="s">
        <v>256</v>
      </c>
    </row>
    <row r="27" spans="1:5">
      <c r="A27" s="32" t="s">
        <v>257</v>
      </c>
      <c r="B27" s="32" t="s">
        <v>258</v>
      </c>
      <c r="C27" s="35" t="s">
        <v>259</v>
      </c>
      <c r="D27" t="s">
        <v>260</v>
      </c>
      <c r="E27" t="s">
        <v>261</v>
      </c>
    </row>
    <row r="28" spans="1:5">
      <c r="A28" s="32" t="s">
        <v>262</v>
      </c>
      <c r="B28" s="32" t="s">
        <v>263</v>
      </c>
      <c r="C28" s="36" t="s">
        <v>264</v>
      </c>
      <c r="D28" t="s">
        <v>265</v>
      </c>
      <c r="E28" t="s">
        <v>266</v>
      </c>
    </row>
    <row r="29" spans="1:5">
      <c r="A29" s="32" t="s">
        <v>267</v>
      </c>
      <c r="B29" s="32" t="s">
        <v>268</v>
      </c>
      <c r="C29" s="35" t="s">
        <v>269</v>
      </c>
      <c r="D29" t="s">
        <v>270</v>
      </c>
      <c r="E29" t="s">
        <v>271</v>
      </c>
    </row>
    <row r="30" spans="1:5">
      <c r="A30" s="32" t="s">
        <v>272</v>
      </c>
      <c r="B30" s="32" t="s">
        <v>115</v>
      </c>
      <c r="C30" s="35" t="s">
        <v>273</v>
      </c>
      <c r="D30" t="s">
        <v>274</v>
      </c>
      <c r="E30" t="s">
        <v>275</v>
      </c>
    </row>
    <row r="31" spans="1:5">
      <c r="A31" s="32" t="s">
        <v>276</v>
      </c>
      <c r="B31" s="32" t="s">
        <v>277</v>
      </c>
      <c r="C31" s="32" t="s">
        <v>278</v>
      </c>
      <c r="D31" t="s">
        <v>279</v>
      </c>
      <c r="E31" t="s">
        <v>280</v>
      </c>
    </row>
    <row r="32" spans="1:5">
      <c r="A32" s="32" t="s">
        <v>281</v>
      </c>
      <c r="B32" s="32" t="s">
        <v>90</v>
      </c>
      <c r="C32" s="35" t="s">
        <v>282</v>
      </c>
      <c r="D32" t="s">
        <v>283</v>
      </c>
      <c r="E32" t="s">
        <v>284</v>
      </c>
    </row>
    <row r="33" spans="1:5">
      <c r="A33" s="32" t="s">
        <v>285</v>
      </c>
      <c r="B33" s="32" t="s">
        <v>286</v>
      </c>
      <c r="C33" s="35" t="s">
        <v>287</v>
      </c>
      <c r="D33" t="s">
        <v>288</v>
      </c>
      <c r="E33" t="s">
        <v>289</v>
      </c>
    </row>
    <row r="34" spans="1:5">
      <c r="A34" s="32" t="s">
        <v>290</v>
      </c>
      <c r="B34" s="32" t="s">
        <v>291</v>
      </c>
      <c r="C34" s="32" t="s">
        <v>292</v>
      </c>
      <c r="D34" t="s">
        <v>293</v>
      </c>
      <c r="E34" t="s">
        <v>294</v>
      </c>
    </row>
    <row r="40" spans="1:5">
      <c r="A40" t="s">
        <v>295</v>
      </c>
    </row>
    <row r="41" spans="1:5">
      <c r="A41" t="s">
        <v>296</v>
      </c>
    </row>
    <row r="42" spans="1:5">
      <c r="A42" t="s">
        <v>297</v>
      </c>
    </row>
    <row r="43" spans="1:5">
      <c r="A43" t="s">
        <v>298</v>
      </c>
    </row>
    <row r="44" spans="1:5">
      <c r="A44" t="s">
        <v>299</v>
      </c>
    </row>
    <row r="45" spans="1:5">
      <c r="A45" t="s">
        <v>300</v>
      </c>
    </row>
    <row r="46" spans="1:5">
      <c r="A46" t="s">
        <v>301</v>
      </c>
    </row>
    <row r="47" spans="1:5">
      <c r="A47" t="s">
        <v>302</v>
      </c>
    </row>
    <row r="48" spans="1:5">
      <c r="A48" t="s">
        <v>73</v>
      </c>
    </row>
    <row r="49" spans="1:1">
      <c r="A49" t="s">
        <v>303</v>
      </c>
    </row>
    <row r="50" spans="1:1">
      <c r="A50" t="s">
        <v>304</v>
      </c>
    </row>
    <row r="51" spans="1:1">
      <c r="A51" t="s">
        <v>305</v>
      </c>
    </row>
    <row r="52" spans="1:1">
      <c r="A52" t="s">
        <v>118</v>
      </c>
    </row>
    <row r="53" spans="1:1">
      <c r="A53" t="s">
        <v>306</v>
      </c>
    </row>
    <row r="54" spans="1:1">
      <c r="A54" t="s">
        <v>307</v>
      </c>
    </row>
    <row r="55" spans="1:1">
      <c r="A55" t="s">
        <v>307</v>
      </c>
    </row>
    <row r="56" spans="1:1">
      <c r="A56" t="s">
        <v>308</v>
      </c>
    </row>
    <row r="57" spans="1:1">
      <c r="A57" t="s">
        <v>309</v>
      </c>
    </row>
    <row r="58" spans="1:1">
      <c r="A58" t="s">
        <v>310</v>
      </c>
    </row>
    <row r="59" spans="1:1">
      <c r="A59" t="s">
        <v>311</v>
      </c>
    </row>
    <row r="60" spans="1:1">
      <c r="A60" t="s">
        <v>312</v>
      </c>
    </row>
    <row r="63" spans="1:1">
      <c r="A63" s="94" t="s">
        <v>139</v>
      </c>
    </row>
    <row r="64" spans="1:1">
      <c r="A64" s="95" t="s">
        <v>144</v>
      </c>
    </row>
    <row r="65" spans="1:1">
      <c r="A65" s="32" t="s">
        <v>149</v>
      </c>
    </row>
    <row r="66" spans="1:1">
      <c r="A66" s="95" t="s">
        <v>153</v>
      </c>
    </row>
    <row r="67" spans="1:1">
      <c r="A67" s="95" t="s">
        <v>313</v>
      </c>
    </row>
    <row r="68" spans="1:1">
      <c r="A68" s="95" t="s">
        <v>314</v>
      </c>
    </row>
    <row r="69" spans="1:1">
      <c r="A69" s="32" t="s">
        <v>158</v>
      </c>
    </row>
    <row r="70" spans="1:1">
      <c r="A70" s="95" t="s">
        <v>163</v>
      </c>
    </row>
    <row r="71" spans="1:1">
      <c r="A71" s="32" t="s">
        <v>168</v>
      </c>
    </row>
    <row r="72" spans="1:1">
      <c r="A72" s="32" t="s">
        <v>315</v>
      </c>
    </row>
    <row r="73" spans="1:1">
      <c r="A73" s="96" t="s">
        <v>173</v>
      </c>
    </row>
    <row r="74" spans="1:1">
      <c r="A74" s="96" t="s">
        <v>316</v>
      </c>
    </row>
    <row r="75" spans="1:1">
      <c r="A75" s="32" t="s">
        <v>178</v>
      </c>
    </row>
    <row r="76" spans="1:1">
      <c r="A76" s="95" t="s">
        <v>317</v>
      </c>
    </row>
    <row r="77" spans="1:1">
      <c r="A77" s="32" t="s">
        <v>318</v>
      </c>
    </row>
    <row r="78" spans="1:1">
      <c r="A78" s="95" t="s">
        <v>182</v>
      </c>
    </row>
    <row r="79" spans="1:1">
      <c r="A79" s="32" t="s">
        <v>187</v>
      </c>
    </row>
    <row r="80" spans="1:1">
      <c r="A80" s="95" t="s">
        <v>192</v>
      </c>
    </row>
    <row r="81" spans="1:1">
      <c r="A81" s="95" t="s">
        <v>319</v>
      </c>
    </row>
    <row r="82" spans="1:1">
      <c r="A82" s="32" t="s">
        <v>197</v>
      </c>
    </row>
    <row r="83" spans="1:1">
      <c r="A83" s="97" t="s">
        <v>320</v>
      </c>
    </row>
    <row r="84" spans="1:1">
      <c r="A84" s="32" t="s">
        <v>202</v>
      </c>
    </row>
    <row r="85" spans="1:1">
      <c r="A85" s="95" t="s">
        <v>207</v>
      </c>
    </row>
    <row r="86" spans="1:1">
      <c r="A86" s="32" t="s">
        <v>210</v>
      </c>
    </row>
    <row r="87" spans="1:1">
      <c r="A87" s="32" t="s">
        <v>321</v>
      </c>
    </row>
    <row r="88" spans="1:1">
      <c r="A88" s="95" t="s">
        <v>214</v>
      </c>
    </row>
    <row r="89" spans="1:1">
      <c r="A89" s="32" t="s">
        <v>219</v>
      </c>
    </row>
    <row r="90" spans="1:1">
      <c r="A90" s="95" t="s">
        <v>222</v>
      </c>
    </row>
    <row r="91" spans="1:1">
      <c r="A91" s="32" t="s">
        <v>226</v>
      </c>
    </row>
    <row r="92" spans="1:1">
      <c r="A92" s="95" t="s">
        <v>230</v>
      </c>
    </row>
    <row r="93" spans="1:1">
      <c r="A93" s="32" t="s">
        <v>234</v>
      </c>
    </row>
    <row r="94" spans="1:1">
      <c r="A94" s="95" t="s">
        <v>239</v>
      </c>
    </row>
    <row r="95" spans="1:1">
      <c r="A95" s="32" t="s">
        <v>244</v>
      </c>
    </row>
    <row r="96" spans="1:1">
      <c r="A96" s="95" t="s">
        <v>249</v>
      </c>
    </row>
    <row r="97" spans="1:1">
      <c r="A97" s="32" t="s">
        <v>253</v>
      </c>
    </row>
    <row r="98" spans="1:1">
      <c r="A98" s="98" t="s">
        <v>322</v>
      </c>
    </row>
    <row r="99" spans="1:1">
      <c r="A99" s="32" t="s">
        <v>257</v>
      </c>
    </row>
    <row r="100" spans="1:1">
      <c r="A100" s="95" t="s">
        <v>262</v>
      </c>
    </row>
    <row r="101" spans="1:1">
      <c r="A101" s="32" t="s">
        <v>267</v>
      </c>
    </row>
    <row r="102" spans="1:1">
      <c r="A102" s="95" t="s">
        <v>272</v>
      </c>
    </row>
    <row r="103" spans="1:1">
      <c r="A103" s="27" t="s">
        <v>323</v>
      </c>
    </row>
    <row r="104" spans="1:1">
      <c r="A104" s="95" t="s">
        <v>276</v>
      </c>
    </row>
    <row r="105" spans="1:1">
      <c r="A105" s="32" t="s">
        <v>281</v>
      </c>
    </row>
    <row r="106" spans="1:1">
      <c r="A106" s="27" t="s">
        <v>324</v>
      </c>
    </row>
    <row r="107" spans="1:1">
      <c r="A107" s="32" t="s">
        <v>285</v>
      </c>
    </row>
    <row r="108" spans="1:1">
      <c r="A108" s="95" t="s">
        <v>290</v>
      </c>
    </row>
    <row r="112" spans="1:1">
      <c r="A112" t="s">
        <v>80</v>
      </c>
    </row>
    <row r="113" spans="1:1">
      <c r="A113" t="s">
        <v>325</v>
      </c>
    </row>
    <row r="114" spans="1:1">
      <c r="A114" t="s">
        <v>326</v>
      </c>
    </row>
    <row r="115" spans="1:1">
      <c r="A115" t="s">
        <v>327</v>
      </c>
    </row>
    <row r="116" spans="1:1">
      <c r="A116" t="s">
        <v>328</v>
      </c>
    </row>
    <row r="117" spans="1:1">
      <c r="A117" t="s">
        <v>329</v>
      </c>
    </row>
    <row r="118" spans="1:1">
      <c r="A118" t="s">
        <v>123</v>
      </c>
    </row>
    <row r="119" spans="1:1">
      <c r="A119" t="s">
        <v>330</v>
      </c>
    </row>
    <row r="120" spans="1:1">
      <c r="A120" t="s">
        <v>331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32F315-8322-494E-9B51-A85EB3D32C0C}"/>
</file>

<file path=customXml/itemProps2.xml><?xml version="1.0" encoding="utf-8"?>
<ds:datastoreItem xmlns:ds="http://schemas.openxmlformats.org/officeDocument/2006/customXml" ds:itemID="{005A0468-DED6-4D2F-AE96-298C4D2DB8DC}"/>
</file>

<file path=customXml/itemProps3.xml><?xml version="1.0" encoding="utf-8"?>
<ds:datastoreItem xmlns:ds="http://schemas.openxmlformats.org/officeDocument/2006/customXml" ds:itemID="{68EA393C-7483-4B10-BEC8-BFFC1BF38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2024-01-24T22:37:00Z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