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7"/>
  <workbookPr hidePivotFieldList="1" defaultThemeVersion="166925"/>
  <mc:AlternateContent xmlns:mc="http://schemas.openxmlformats.org/markup-compatibility/2006">
    <mc:Choice Requires="x15">
      <x15ac:absPath xmlns:x15ac="http://schemas.microsoft.com/office/spreadsheetml/2010/11/ac" url="C:\Users\brisha1\OneDrive - University of New Mexico\Fall 2023 PTI\"/>
    </mc:Choice>
  </mc:AlternateContent>
  <xr:revisionPtr revIDLastSave="11" documentId="14_{04352C89-D38F-4BBE-AF6D-7B1728786619}" xr6:coauthVersionLast="47" xr6:coauthVersionMax="47" xr10:uidLastSave="{7A7B9B32-53D7-4AD1-882A-732F6606619E}"/>
  <bookViews>
    <workbookView xWindow="2880" yWindow="1480" windowWidth="28380" windowHeight="18380" firstSheet="1" activeTab="4" xr2:uid="{4BA9F2F0-5043-A641-A6B0-110336629508}"/>
  </bookViews>
  <sheets>
    <sheet name="Cover Sheet" sheetId="2" r:id="rId1"/>
    <sheet name="PTI Requests" sheetId="1" r:id="rId2"/>
    <sheet name="PTI from Unit Funds" sheetId="3" state="hidden" r:id="rId3"/>
    <sheet name="Approvals Summary" sheetId="5" r:id="rId4"/>
    <sheet name="Actuals Summary" sheetId="6" r:id="rId5"/>
    <sheet name="data entry" sheetId="4" r:id="rId6"/>
  </sheets>
  <definedNames>
    <definedName name="dddd">'PTI Requests'!$B$8</definedName>
  </definedNames>
  <calcPr calcId="191028"/>
  <pivotCaches>
    <pivotCache cacheId="6349"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 l="1"/>
  <c r="B7" i="2"/>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E95" i="1"/>
  <c r="E9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Roberts</author>
  </authors>
  <commentList>
    <comment ref="C21" authorId="0" shapeId="0" xr:uid="{1D1C124B-D0F3-604F-94AD-F1AD81F8C472}">
      <text>
        <r>
          <rPr>
            <sz val="9"/>
            <color indexed="81"/>
            <rFont val="Tahoma"/>
            <family val="2"/>
          </rPr>
          <t xml:space="preserve">Fall 2022 only. C. Pereyra will resume Chair role in Jan. 2023
</t>
        </r>
      </text>
    </comment>
    <comment ref="C26" authorId="0" shapeId="0" xr:uid="{629C0F84-DEE6-B44C-92AE-B806D14192B5}">
      <text>
        <r>
          <rPr>
            <b/>
            <sz val="9"/>
            <color indexed="81"/>
            <rFont val="Tahoma"/>
            <family val="2"/>
          </rPr>
          <t xml:space="preserve">Thru Dec. 31. </t>
        </r>
        <r>
          <rPr>
            <sz val="9"/>
            <color indexed="81"/>
            <rFont val="Tahoma"/>
            <family val="2"/>
          </rPr>
          <t xml:space="preserve"> Jami Nelson-Nunez expected to be appointed Chair eff. Jan. 1, 2023.
</t>
        </r>
      </text>
    </comment>
  </commentList>
</comments>
</file>

<file path=xl/sharedStrings.xml><?xml version="1.0" encoding="utf-8"?>
<sst xmlns="http://schemas.openxmlformats.org/spreadsheetml/2006/main" count="619" uniqueCount="341">
  <si>
    <r>
      <t xml:space="preserve">UNM College of Arts &amp; Sciences
Request for Funding for Part-Time/Contingent Instruction
</t>
    </r>
    <r>
      <rPr>
        <b/>
        <sz val="20"/>
        <color rgb="FFFFFF00"/>
        <rFont val="Arial"/>
        <family val="2"/>
      </rPr>
      <t>Fall 2023</t>
    </r>
  </si>
  <si>
    <t>Department/Program</t>
  </si>
  <si>
    <t>Political Science</t>
  </si>
  <si>
    <t>Org Code</t>
  </si>
  <si>
    <t>Term</t>
  </si>
  <si>
    <t>Fall 2023</t>
  </si>
  <si>
    <t>PTI request contact</t>
  </si>
  <si>
    <t>Marliss McGarvey</t>
  </si>
  <si>
    <t>Phone</t>
  </si>
  <si>
    <t>505-277-8930</t>
  </si>
  <si>
    <t>Email</t>
  </si>
  <si>
    <t>mmcgarvey@unm.edu</t>
  </si>
  <si>
    <t>SUMMARY OF REQUESTS</t>
  </si>
  <si>
    <t>Part of Term</t>
  </si>
  <si>
    <t>Requested Classes</t>
  </si>
  <si>
    <t>Requested Salary</t>
  </si>
  <si>
    <t>(blank)</t>
  </si>
  <si>
    <t>Full-Term</t>
  </si>
  <si>
    <t>Grand Total</t>
  </si>
  <si>
    <t>Teaching Modality</t>
  </si>
  <si>
    <t>Face-to-Face</t>
  </si>
  <si>
    <t>Online MAX</t>
  </si>
  <si>
    <t>Employee Category</t>
  </si>
  <si>
    <t>Barnes</t>
  </si>
  <si>
    <t>Bosin</t>
  </si>
  <si>
    <t>Gonzalez</t>
  </si>
  <si>
    <t>Jones</t>
  </si>
  <si>
    <t>Lanucara</t>
  </si>
  <si>
    <t>Severson</t>
  </si>
  <si>
    <t>Stermer</t>
  </si>
  <si>
    <t>Vera-Adrianzen</t>
  </si>
  <si>
    <r>
      <t xml:space="preserve">UNM College of Arts &amp; Sciences
PTI Requests
</t>
    </r>
    <r>
      <rPr>
        <b/>
        <sz val="20"/>
        <color rgb="FFFFFF00"/>
        <rFont val="Arial"/>
        <family val="2"/>
      </rPr>
      <t>Fall 2023</t>
    </r>
  </si>
  <si>
    <t>INSTRUCTOR INFORMATION</t>
  </si>
  <si>
    <t>COURSE INFORMATION</t>
  </si>
  <si>
    <t>SALARY</t>
  </si>
  <si>
    <t>COMMENTS</t>
  </si>
  <si>
    <t>FOR A&amp;S USE</t>
  </si>
  <si>
    <t>Last Name</t>
  </si>
  <si>
    <t>First Name</t>
  </si>
  <si>
    <t>Banner ID</t>
  </si>
  <si>
    <t>Employee Home Unit
(drop-down)</t>
  </si>
  <si>
    <t>Employee Category for 
Spring 2023
(drop-down)</t>
  </si>
  <si>
    <t>Unit Offering Course
(drop-down)</t>
  </si>
  <si>
    <r>
      <t xml:space="preserve">Part of Term
</t>
    </r>
    <r>
      <rPr>
        <sz val="12"/>
        <rFont val="Arial"/>
        <family val="2"/>
      </rPr>
      <t>(drop-down)</t>
    </r>
  </si>
  <si>
    <t>Subject</t>
  </si>
  <si>
    <t>Course 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</si>
  <si>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</si>
  <si>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</si>
  <si>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</si>
  <si>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</si>
  <si>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</si>
  <si>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</si>
  <si>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</si>
  <si>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</si>
  <si>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</si>
  <si>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</si>
  <si>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</si>
  <si>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</si>
  <si>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</si>
  <si>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</si>
  <si>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</si>
  <si>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</si>
  <si>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</si>
  <si>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</si>
  <si>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</si>
  <si>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</si>
  <si>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</si>
  <si>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</si>
  <si>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William</t>
  </si>
  <si>
    <t>whb100@unm.edu</t>
  </si>
  <si>
    <t>Part-time Instructor</t>
  </si>
  <si>
    <t>POLS</t>
  </si>
  <si>
    <t>Modern Political Theory</t>
  </si>
  <si>
    <t>No</t>
  </si>
  <si>
    <t>N/A</t>
  </si>
  <si>
    <t>This will replace a course taught by Ellen Grigsby, she retires at the end of SP23.
Additional PTIs requested due to very low faculty availablity due to a variety of leaves, FTE losses, and faculty serving in college administrative roles.</t>
  </si>
  <si>
    <t>I'm sorry we can't fund this. Enrollment is only 14 this term and was only 23 last Fall (all taught by Barnes). That does not suggest a significant need for PTI funding.</t>
  </si>
  <si>
    <t>001</t>
  </si>
  <si>
    <t>Political Ideas: Introduction to Political Theory</t>
  </si>
  <si>
    <t>Major requirement. 
No other instructor available to teach this course, formally taught by Ellen Grigsby, she retires at the end of SP23.
Additional PTIs requested due to very low faculty availablity due to a variety of leaves, FTE losses, and faculty serving in college administrative roles.</t>
  </si>
  <si>
    <t>PTI 285000</t>
  </si>
  <si>
    <t>OK</t>
  </si>
  <si>
    <t>7/28 BCG</t>
  </si>
  <si>
    <t>Ancient &amp; Medieval Pol Theory</t>
  </si>
  <si>
    <t>This will replace a course taught by Peter Kierst who retired at the end of AU22, law courses are in high demand.
Additional PTIs requested due to very low faculty availablity due to a variety of leaves, FTE losses, and faculty serving in college administrative roles.</t>
  </si>
  <si>
    <t>Buyout; use index 285011; Dreier FaST grant</t>
  </si>
  <si>
    <t>Yury</t>
  </si>
  <si>
    <t>ybosin@unm.edu</t>
  </si>
  <si>
    <t>Rebellions and Insurgencies</t>
  </si>
  <si>
    <t xml:space="preserve">Courses fully enroll when offered.
Additional PTIs requested due to very low faculty availablity due to a variety of leaves, FTE losses, and faculty serving in college administrative roles. </t>
  </si>
  <si>
    <t>We can fund one of these two 340s.</t>
  </si>
  <si>
    <t>Russia and Its Neighbors</t>
  </si>
  <si>
    <t>Use buyout index 285011; Stanley</t>
  </si>
  <si>
    <t>Teague</t>
  </si>
  <si>
    <t>New Hire</t>
  </si>
  <si>
    <t>teague@nmpovertylaw.org</t>
  </si>
  <si>
    <t>Law in the Political Community</t>
  </si>
  <si>
    <t>This will replace a course taught by Peter Kierst who retired at the end of AU22, law courses are in high demand. This course is part of an experimental inovation to develop a Law Advisory Council.
Additional PTIs requested due to very low faculty availablity due to a variety of leaves, FTE losses, and faculty serving in college administrative roles.
The department has an open PTI Req and we are actively accepting applications/reviewing applications.</t>
  </si>
  <si>
    <t>Lawrence</t>
  </si>
  <si>
    <t>ljonesesq@aol.com</t>
  </si>
  <si>
    <t>Constitutional Law: Powers</t>
  </si>
  <si>
    <t>This will replace a course taught by Peter Kierst who retired at the end of AU22, law courses are in high demand. This course is also part of an experimental inovation to develop a Law Advisory Council.
Additional PTIs requested due to very low faculty availablity due to a variety of leaves, FTE losses, and faculty serving in college administrative roles.
The department has an open PTI Req and we are actively accepting applications/reviewing applications.</t>
  </si>
  <si>
    <t>OK, but enrollments are sliding: 54, 41, 34, 26 over the last 4 times offered.</t>
  </si>
  <si>
    <t>8/7 BCG</t>
  </si>
  <si>
    <t>Lucio</t>
  </si>
  <si>
    <t xml:space="preserve"> llanucara@unm.edu</t>
  </si>
  <si>
    <t>Public Administration</t>
  </si>
  <si>
    <t>Lecturer II</t>
  </si>
  <si>
    <t>International Relations</t>
  </si>
  <si>
    <t>7/31 BCG</t>
  </si>
  <si>
    <t>Alexander</t>
  </si>
  <si>
    <t>awseverson@unm.edu</t>
  </si>
  <si>
    <t>Public Policy and Administration</t>
  </si>
  <si>
    <t>This course has been regularly requested by our students per advising. 
Additional PTIs requested due to very low faculty availablity due to a variety of leaves, FTE losses, and faculty serving in college administrative roles.</t>
  </si>
  <si>
    <t>.25</t>
  </si>
  <si>
    <t>7/14 BCG</t>
  </si>
  <si>
    <t>Jerome</t>
  </si>
  <si>
    <t>jstermer@unm.edu</t>
  </si>
  <si>
    <t>Public Policy and State Government</t>
  </si>
  <si>
    <t>This course builds on the PTI's 3+ decades of experience working with state government in Illinois including time as chief of staff to the governor as well as several years as the state budget director and many years leading public interest advocacy groups.
Additional PTIs requested due to very low faculty availablity due to a variety of leaves, FTE losses, and faculty serving in college administrative roles.</t>
  </si>
  <si>
    <t>Sorry, but there is no clear need for any additional 300 courses given current offerings and low enrollments.</t>
  </si>
  <si>
    <t>Fiorella</t>
  </si>
  <si>
    <t>fiore87@unm.edu</t>
  </si>
  <si>
    <t>Comparative Politics</t>
  </si>
  <si>
    <t>Major requirement.
This will cover a course release for Dept. Chair Jami Nunez as negotiated in her contract.
Additional PTIs requested due to very low faculty availablity due to a variety of leaves, FTE losses, and faculty serving in college administrative roles.</t>
  </si>
  <si>
    <t>Latin American Culture and Society</t>
  </si>
  <si>
    <t>Major requirement.
This will cover a course release for Dr. Sarah Dreier as part of a FaST grant.
Additional PTIs requested due to very low faculty availablity due to a variety of leaves, FTE losses, and faculty serving in college administrative roles.</t>
  </si>
  <si>
    <t>This course does not seem be  specific to POLI. There are many similar courses on campus, so it's unclear why PTI is needed for this.</t>
  </si>
  <si>
    <r>
      <t>UNM College of Arts &amp; Sciences
PTI from Unit Funds</t>
    </r>
    <r>
      <rPr>
        <b/>
        <sz val="20"/>
        <color rgb="FFFFFF00"/>
        <rFont val="Arial"/>
        <family val="2"/>
      </rPr>
      <t xml:space="preserve">
Summer 2023</t>
    </r>
  </si>
  <si>
    <t>Salary Information</t>
  </si>
  <si>
    <t>Comments</t>
  </si>
  <si>
    <t xml:space="preserve"> 
Employee Home Unit</t>
  </si>
  <si>
    <r>
      <t xml:space="preserve">Employee Category for
Spring 2023
</t>
    </r>
    <r>
      <rPr>
        <sz val="12"/>
        <rFont val="Arial"/>
        <family val="2"/>
      </rPr>
      <t>(drop-down)</t>
    </r>
  </si>
  <si>
    <t>Unit Offering Course</t>
  </si>
  <si>
    <r>
      <t xml:space="preserve">WeR1
Funds?
</t>
    </r>
    <r>
      <rPr>
        <sz val="12"/>
        <rFont val="Arial"/>
        <family val="2"/>
      </rPr>
      <t>(drop-down)</t>
    </r>
  </si>
  <si>
    <t>Anticipated
Salary</t>
  </si>
  <si>
    <t>Index
for Salary</t>
  </si>
  <si>
    <t>SUMMARY OF APPROVALS</t>
  </si>
  <si>
    <t>Approved Classes</t>
  </si>
  <si>
    <t>Approved Salary</t>
  </si>
  <si>
    <t>Approved Index</t>
  </si>
  <si>
    <t>Actual Salaries</t>
  </si>
  <si>
    <t>ABBR</t>
  </si>
  <si>
    <t>Department</t>
  </si>
  <si>
    <t>Chair</t>
  </si>
  <si>
    <t>Org Codes</t>
  </si>
  <si>
    <t>Position #</t>
  </si>
  <si>
    <t>AFST</t>
  </si>
  <si>
    <t>Africana Studies</t>
  </si>
  <si>
    <t>Kirsten Buick</t>
  </si>
  <si>
    <t>800A</t>
  </si>
  <si>
    <t>FT0148</t>
  </si>
  <si>
    <t>AMST</t>
  </si>
  <si>
    <t>American Studies</t>
  </si>
  <si>
    <t>Jennifer Denetdale</t>
  </si>
  <si>
    <t>330A</t>
  </si>
  <si>
    <t>FT0044</t>
  </si>
  <si>
    <t>ANTH</t>
  </si>
  <si>
    <t xml:space="preserve">Anthropology </t>
  </si>
  <si>
    <t>Keith Hunley</t>
  </si>
  <si>
    <t>045A</t>
  </si>
  <si>
    <t>FT0014</t>
  </si>
  <si>
    <t>BAMD</t>
  </si>
  <si>
    <t>BA/MD Program</t>
  </si>
  <si>
    <t>Sushilla Knottenbelt</t>
  </si>
  <si>
    <t>070A</t>
  </si>
  <si>
    <t>FT0223</t>
  </si>
  <si>
    <t>BIOL</t>
  </si>
  <si>
    <t>Biology</t>
  </si>
  <si>
    <t>Cristina Takacs-Vesbach</t>
  </si>
  <si>
    <t>048A</t>
  </si>
  <si>
    <t>FT0015</t>
  </si>
  <si>
    <t>CHEM</t>
  </si>
  <si>
    <t>Chemistry</t>
  </si>
  <si>
    <t>Jeremy Edwards</t>
  </si>
  <si>
    <t>889A</t>
  </si>
  <si>
    <t>FT0171</t>
  </si>
  <si>
    <t>CCST</t>
  </si>
  <si>
    <t xml:space="preserve">Chicano/Chicana Studies </t>
  </si>
  <si>
    <t>Irene Vasquez</t>
  </si>
  <si>
    <t>476A</t>
  </si>
  <si>
    <t>FT0069</t>
  </si>
  <si>
    <t>CJ</t>
  </si>
  <si>
    <t>Communication/Journalism</t>
  </si>
  <si>
    <t>Ilia Rodriguez Nazario</t>
  </si>
  <si>
    <t>839A</t>
  </si>
  <si>
    <t>FT0152</t>
  </si>
  <si>
    <t>EPS</t>
  </si>
  <si>
    <t>Earth/Planetary Sciences</t>
  </si>
  <si>
    <t>Peter Fawcett</t>
  </si>
  <si>
    <t>133B</t>
  </si>
  <si>
    <t>FT0026</t>
  </si>
  <si>
    <t>ECON</t>
  </si>
  <si>
    <t>Economics</t>
  </si>
  <si>
    <t>Janie Chermak</t>
  </si>
  <si>
    <t>186A</t>
  </si>
  <si>
    <t>FT0030</t>
  </si>
  <si>
    <t>ENGL</t>
  </si>
  <si>
    <t>English</t>
  </si>
  <si>
    <t>Anita Obermeier</t>
  </si>
  <si>
    <t>923A</t>
  </si>
  <si>
    <t>FT0175</t>
  </si>
  <si>
    <t>GEOG</t>
  </si>
  <si>
    <t>Geography</t>
  </si>
  <si>
    <t>Chris Duvall</t>
  </si>
  <si>
    <t>860B</t>
  </si>
  <si>
    <t>FT0169</t>
  </si>
  <si>
    <t>HIST</t>
  </si>
  <si>
    <t>History</t>
  </si>
  <si>
    <t>Melissa Bokovoy</t>
  </si>
  <si>
    <t>687A</t>
  </si>
  <si>
    <t>FT0122</t>
  </si>
  <si>
    <t>IMS</t>
  </si>
  <si>
    <t>Institute for Medieval Studies</t>
  </si>
  <si>
    <t>Justine Andrews</t>
  </si>
  <si>
    <t>ISI</t>
  </si>
  <si>
    <t xml:space="preserve">International Studies Institute </t>
  </si>
  <si>
    <t>Ian Stewart (Acting)</t>
  </si>
  <si>
    <t>559A</t>
  </si>
  <si>
    <t>LCL</t>
  </si>
  <si>
    <t>Languages, Cultures &amp; Literatures</t>
  </si>
  <si>
    <t>Monica Cyrino</t>
  </si>
  <si>
    <t>856A</t>
  </si>
  <si>
    <t>FT0167</t>
  </si>
  <si>
    <t>LTAM</t>
  </si>
  <si>
    <t>Latin American Studies</t>
  </si>
  <si>
    <t>Kathryn McKnight</t>
  </si>
  <si>
    <t>LING</t>
  </si>
  <si>
    <t>Linguistics</t>
  </si>
  <si>
    <t>Caroline Smith</t>
  </si>
  <si>
    <t>597A</t>
  </si>
  <si>
    <t>FT0112</t>
  </si>
  <si>
    <t>MPP</t>
  </si>
  <si>
    <t>Master of Public Policy</t>
  </si>
  <si>
    <t>Melissa Binder</t>
  </si>
  <si>
    <t>360A</t>
  </si>
  <si>
    <t>MATH</t>
  </si>
  <si>
    <t>Mathematics/Statistics</t>
  </si>
  <si>
    <t>Stephen Lau (Acting)</t>
  </si>
  <si>
    <t>869A</t>
  </si>
  <si>
    <t>FT0170</t>
  </si>
  <si>
    <t>MSST</t>
  </si>
  <si>
    <t>Museum Studies</t>
  </si>
  <si>
    <t>Loa Traxler</t>
  </si>
  <si>
    <t>257A</t>
  </si>
  <si>
    <t>FT0187</t>
  </si>
  <si>
    <t>NATV</t>
  </si>
  <si>
    <t>Native American Studies</t>
  </si>
  <si>
    <t>Tiffany Lee</t>
  </si>
  <si>
    <t>616A</t>
  </si>
  <si>
    <t>FT0113</t>
  </si>
  <si>
    <t>PHIL</t>
  </si>
  <si>
    <t>Philosophy</t>
  </si>
  <si>
    <t>Ann Murphy</t>
  </si>
  <si>
    <t>901A</t>
  </si>
  <si>
    <t>FT0172</t>
  </si>
  <si>
    <t>PHYS</t>
  </si>
  <si>
    <t>Physics/Astronomy</t>
  </si>
  <si>
    <t>Richard Rand</t>
  </si>
  <si>
    <t>707A</t>
  </si>
  <si>
    <t>FT0126</t>
  </si>
  <si>
    <t>Tim Krebs</t>
  </si>
  <si>
    <t>484B</t>
  </si>
  <si>
    <t>FT0075</t>
  </si>
  <si>
    <t>PSYC</t>
  </si>
  <si>
    <t>Psychology</t>
  </si>
  <si>
    <t>Derek Hamilton</t>
  </si>
  <si>
    <t>765A</t>
  </si>
  <si>
    <t>FT0130</t>
  </si>
  <si>
    <t>PADM</t>
  </si>
  <si>
    <t>Patria de Lancer Julnes</t>
  </si>
  <si>
    <t>390A</t>
  </si>
  <si>
    <t>FT0052</t>
  </si>
  <si>
    <t>RELG</t>
  </si>
  <si>
    <t>Religious Studies</t>
  </si>
  <si>
    <t>Katie Holscher</t>
  </si>
  <si>
    <t>902A</t>
  </si>
  <si>
    <t>FT0173</t>
  </si>
  <si>
    <t>SHS</t>
  </si>
  <si>
    <t>Speech/Hearing Sciences</t>
  </si>
  <si>
    <t>Phyllis Palmer</t>
  </si>
  <si>
    <t>903A</t>
  </si>
  <si>
    <t>FT0174</t>
  </si>
  <si>
    <t>SOCI</t>
  </si>
  <si>
    <t>Sociology</t>
  </si>
  <si>
    <t>Lisa Broidy</t>
  </si>
  <si>
    <t>931B</t>
  </si>
  <si>
    <t>FT0179</t>
  </si>
  <si>
    <t>SPAN</t>
  </si>
  <si>
    <t xml:space="preserve">Spanish/Portuguese </t>
  </si>
  <si>
    <t>Santiago Vaquera-Vasquez</t>
  </si>
  <si>
    <t>704A</t>
  </si>
  <si>
    <t>FT0125</t>
  </si>
  <si>
    <t>SUST</t>
  </si>
  <si>
    <t>Sustainability Studies</t>
  </si>
  <si>
    <t>Melinda Morgan</t>
  </si>
  <si>
    <t>238A</t>
  </si>
  <si>
    <t>FT0214</t>
  </si>
  <si>
    <t>WGSS</t>
  </si>
  <si>
    <t>Women, Gender &amp; Sexuality Studies</t>
  </si>
  <si>
    <t>Scarlett Higgins</t>
  </si>
  <si>
    <t>382A</t>
  </si>
  <si>
    <t>FT0049</t>
  </si>
  <si>
    <t>Rank</t>
  </si>
  <si>
    <t>Adjunct / Working Retiree</t>
  </si>
  <si>
    <t>Adjunct Faculty</t>
  </si>
  <si>
    <t>Adjunct Lecturer I</t>
  </si>
  <si>
    <t>Adjunct Lecturer II</t>
  </si>
  <si>
    <t>Adjunct Lecturer III</t>
  </si>
  <si>
    <t>Assistant Professor</t>
  </si>
  <si>
    <t>Associate Professor</t>
  </si>
  <si>
    <t>Graduate Student</t>
  </si>
  <si>
    <t>Lecturer I</t>
  </si>
  <si>
    <t>Lecturer III</t>
  </si>
  <si>
    <t>Principal Lecturer I</t>
  </si>
  <si>
    <t>Principal Lecturer III</t>
  </si>
  <si>
    <t>Professor</t>
  </si>
  <si>
    <t>Senior Lecturer I</t>
  </si>
  <si>
    <t>Senior Lecturer II</t>
  </si>
  <si>
    <t>Senior Lecturer III</t>
  </si>
  <si>
    <t>Term Teacher</t>
  </si>
  <si>
    <t>ARBC</t>
  </si>
  <si>
    <t>ASTR</t>
  </si>
  <si>
    <t>CHIN</t>
  </si>
  <si>
    <t>CLST</t>
  </si>
  <si>
    <t>COMM</t>
  </si>
  <si>
    <t>COMP</t>
  </si>
  <si>
    <t>FREN</t>
  </si>
  <si>
    <t>GRMN</t>
  </si>
  <si>
    <t>JAPN</t>
  </si>
  <si>
    <t>PORT</t>
  </si>
  <si>
    <t>SIGN</t>
  </si>
  <si>
    <t>STAT</t>
  </si>
  <si>
    <t>Online 285002</t>
  </si>
  <si>
    <t>Term Teachers 285003</t>
  </si>
  <si>
    <t>Grad Students 285004</t>
  </si>
  <si>
    <t>Summer F2F 285005</t>
  </si>
  <si>
    <t>Summer Online 285006</t>
  </si>
  <si>
    <t>Winter Intersession 285007</t>
  </si>
  <si>
    <t>MOPs 366002</t>
  </si>
  <si>
    <t>MaLL 869373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</si>
</sst>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2">
    <font>
      <sz val="12"/>
      <color theme="1"/>
      <name val="Calibri"/>
      <family val="2"/>
      <scheme val="minor"/>
    </font>
    <font>
      <b/>
      <sz val="16"/>
      <color theme="0"/>
      <name val="Arial"/>
      <family val="2"/>
    </font>
    <font>
      <sz val="12"/>
      <color theme="1"/>
      <name val="Arial"/>
      <family val="2"/>
    </font>
    <font>
      <sz val="16"/>
      <color theme="1"/>
      <name val="Arial"/>
      <family val="2"/>
    </font>
    <font>
      <b/>
      <sz val="12"/>
      <name val="Arial"/>
      <family val="2"/>
    </font>
    <font>
      <sz val="12"/>
      <name val="Arial"/>
      <family val="2"/>
    </font>
    <font>
      <sz val="12"/>
      <color rgb="FF000000"/>
      <name val="Arial"/>
      <family val="2"/>
    </font>
    <font>
      <sz val="11"/>
      <color rgb="FF000000"/>
      <name val="Arial"/>
      <family val="2"/>
    </font>
    <font>
      <u/>
      <sz val="12"/>
      <color theme="10"/>
      <name val="Calibri"/>
      <family val="2"/>
      <scheme val="minor"/>
    </font>
    <font>
      <b/>
      <sz val="20"/>
      <color theme="0"/>
      <name val="Arial"/>
      <family val="2"/>
    </font>
    <font>
      <b/>
      <sz val="20"/>
      <color rgb="FFFFFF00"/>
      <name val="Arial"/>
      <family val="2"/>
    </font>
    <font>
      <b/>
      <sz val="16"/>
      <color theme="1"/>
      <name val="Arial"/>
      <family val="2"/>
    </font>
    <font>
      <sz val="16"/>
      <color theme="1"/>
      <name val="Calibri"/>
      <family val="2"/>
      <scheme val="minor"/>
    </font>
    <font>
      <sz val="8"/>
      <name val="Calibri"/>
      <family val="2"/>
      <scheme val="minor"/>
    </font>
    <font>
      <b/>
      <sz val="18"/>
      <color theme="0"/>
      <name val="Arial"/>
      <family val="2"/>
    </font>
    <font>
      <sz val="11"/>
      <color theme="1"/>
      <name val="Times New Roman"/>
      <family val="1"/>
    </font>
    <font>
      <b/>
      <sz val="11"/>
      <color theme="1"/>
      <name val="Times New Roman"/>
      <family val="1"/>
    </font>
    <font>
      <sz val="11"/>
      <color rgb="FF000000"/>
      <name val="Times New Roman"/>
      <family val="1"/>
    </font>
    <font>
      <sz val="11"/>
      <name val="Times New Roman"/>
      <family val="1"/>
    </font>
    <font>
      <b/>
      <sz val="11"/>
      <name val="Times New Roman"/>
      <family val="1"/>
    </font>
    <font>
      <sz val="9"/>
      <color indexed="81"/>
      <name val="Tahoma"/>
      <family val="2"/>
    </font>
    <font>
      <b/>
      <sz val="9"/>
      <color indexed="81"/>
      <name val="Tahoma"/>
      <family val="2"/>
    </font>
    <font>
      <sz val="14"/>
      <color theme="1"/>
      <name val="Calibri"/>
      <family val="2"/>
    </font>
    <font>
      <sz val="12"/>
      <color theme="1"/>
      <name val="Calibri"/>
      <family val="2"/>
    </font>
    <font>
      <sz val="16"/>
      <color rgb="FF000000"/>
      <name val="Calibri"/>
      <family val="2"/>
    </font>
    <font>
      <sz val="16"/>
      <color theme="1"/>
      <name val="Calibri"/>
      <family val="2"/>
    </font>
    <font>
      <sz val="12"/>
      <color theme="1"/>
      <name val="Calibri"/>
      <family val="2"/>
      <scheme val="minor"/>
    </font>
    <font>
      <b/>
      <sz val="22"/>
      <color theme="0"/>
      <name val="Arial"/>
      <family val="2"/>
    </font>
    <font>
      <sz val="22"/>
      <color theme="1"/>
      <name val="Calibri"/>
      <family val="2"/>
      <scheme val="minor"/>
    </font>
    <font>
      <b/>
      <sz val="12"/>
      <color theme="0"/>
      <name val="Calibri"/>
      <family val="2"/>
      <scheme val="minor"/>
    </font>
    <font>
      <sz val="12"/>
      <color theme="1"/>
      <name val="Arial"/>
    </font>
    <font>
      <sz val="16"/>
      <color theme="1"/>
      <name val="Arial"/>
    </font>
  </fonts>
  <fills count="20">
    <fill>
      <patternFill patternType="none"/>
    </fill>
    <fill>
      <patternFill patternType="gray125"/>
    </fill>
    <fill>
      <patternFill patternType="solid">
        <fgColor rgb="FF990000"/>
        <bgColor indexed="64"/>
      </patternFill>
    </fill>
    <fill>
      <patternFill patternType="solid">
        <fgColor theme="8" tint="-0.249977111117893"/>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rgb="FFC00000"/>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0"/>
        <bgColor indexed="64"/>
      </patternFill>
    </fill>
    <fill>
      <patternFill patternType="solid">
        <fgColor rgb="FF590304"/>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5"/>
        <bgColor indexed="64"/>
      </patternFill>
    </fill>
    <fill>
      <patternFill patternType="solid">
        <fgColor rgb="FFF89992"/>
        <bgColor indexed="64"/>
      </patternFill>
    </fill>
    <fill>
      <patternFill patternType="solid">
        <fgColor theme="4"/>
        <bgColor theme="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right style="thin">
        <color indexed="64"/>
      </right>
      <top/>
      <bottom/>
      <diagonal/>
    </border>
    <border>
      <left style="medium">
        <color auto="1"/>
      </left>
      <right/>
      <top/>
      <bottom style="thin">
        <color indexed="64"/>
      </bottom>
      <diagonal/>
    </border>
    <border>
      <left/>
      <right/>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3">
    <xf numFmtId="0" fontId="0" fillId="0" borderId="0"/>
    <xf numFmtId="0" fontId="8" fillId="0" borderId="0" applyNumberFormat="0" applyFill="0" applyBorder="0" applyAlignment="0" applyProtection="0"/>
    <xf numFmtId="44" fontId="26" fillId="0" borderId="0" applyFont="0" applyFill="0" applyBorder="0" applyAlignment="0" applyProtection="0"/>
  </cellStyleXfs>
  <cellXfs count="142">
    <xf numFmtId="0" fontId="0" fillId="0" borderId="0" xfId="0"/>
    <xf numFmtId="0" fontId="3" fillId="0" borderId="0" xfId="0" applyFont="1" applyAlignment="1">
      <alignment vertical="center"/>
    </xf>
    <xf numFmtId="0" fontId="5" fillId="5" borderId="6" xfId="0" applyFont="1" applyFill="1" applyBorder="1" applyAlignment="1">
      <alignment horizontal="center" vertical="center" wrapText="1"/>
    </xf>
    <xf numFmtId="0" fontId="4" fillId="5" borderId="0" xfId="0" applyFont="1" applyFill="1" applyAlignment="1">
      <alignment horizontal="center" vertical="center" wrapText="1"/>
    </xf>
    <xf numFmtId="0" fontId="4" fillId="5" borderId="0" xfId="0" applyFont="1" applyFill="1" applyAlignment="1">
      <alignment horizontal="center" vertical="center"/>
    </xf>
    <xf numFmtId="0" fontId="4" fillId="5" borderId="7"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0" xfId="0" applyFont="1" applyFill="1" applyAlignment="1">
      <alignment horizontal="center" vertical="center" wrapText="1"/>
    </xf>
    <xf numFmtId="0" fontId="5" fillId="0" borderId="0" xfId="0" applyFont="1"/>
    <xf numFmtId="0" fontId="6" fillId="0" borderId="0" xfId="0" applyFont="1" applyAlignment="1" applyProtection="1">
      <alignment horizontal="left" vertical="center"/>
      <protection locked="0"/>
    </xf>
    <xf numFmtId="0" fontId="6" fillId="0" borderId="0" xfId="0" applyFont="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49" fontId="2" fillId="0" borderId="0" xfId="0" applyNumberFormat="1" applyFont="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6" xfId="0" applyFont="1" applyBorder="1" applyAlignment="1" applyProtection="1">
      <alignment horizontal="center" vertical="center"/>
      <protection locked="0"/>
    </xf>
    <xf numFmtId="49" fontId="6" fillId="0" borderId="0" xfId="0" applyNumberFormat="1" applyFont="1" applyAlignment="1" applyProtection="1">
      <alignment horizontal="center" vertical="center" wrapText="1"/>
      <protection locked="0"/>
    </xf>
    <xf numFmtId="0" fontId="6" fillId="0" borderId="7" xfId="0" applyFont="1" applyBorder="1" applyAlignment="1" applyProtection="1">
      <alignment horizontal="left" vertical="center" wrapText="1"/>
      <protection locked="0"/>
    </xf>
    <xf numFmtId="164" fontId="2" fillId="0" borderId="0" xfId="0" applyNumberFormat="1" applyFont="1" applyAlignment="1" applyProtection="1">
      <alignment horizontal="center" vertical="center"/>
      <protection locked="0"/>
    </xf>
    <xf numFmtId="49" fontId="7" fillId="0" borderId="0" xfId="0" applyNumberFormat="1" applyFont="1" applyAlignment="1" applyProtection="1">
      <alignment horizontal="left" vertical="center" wrapText="1"/>
      <protection locked="0"/>
    </xf>
    <xf numFmtId="49" fontId="6" fillId="0" borderId="0" xfId="0" applyNumberFormat="1" applyFont="1" applyAlignment="1" applyProtection="1">
      <alignment horizontal="center" vertical="center"/>
      <protection locked="0"/>
    </xf>
    <xf numFmtId="49" fontId="7" fillId="0" borderId="7" xfId="0" applyNumberFormat="1" applyFont="1" applyBorder="1" applyAlignment="1" applyProtection="1">
      <alignment horizontal="left" vertical="center" wrapText="1"/>
      <protection locked="0"/>
    </xf>
    <xf numFmtId="0" fontId="0" fillId="0" borderId="0" xfId="0" applyAlignment="1">
      <alignment horizontal="center" vertical="center"/>
    </xf>
    <xf numFmtId="0" fontId="11" fillId="7" borderId="0" xfId="0" applyFont="1" applyFill="1" applyAlignment="1">
      <alignment horizontal="right" vertical="center"/>
    </xf>
    <xf numFmtId="0" fontId="11" fillId="0" borderId="0" xfId="0" applyFont="1" applyAlignment="1">
      <alignment horizontal="right" vertical="center"/>
    </xf>
    <xf numFmtId="0" fontId="12" fillId="0" borderId="0" xfId="0" applyFont="1"/>
    <xf numFmtId="0" fontId="0" fillId="0" borderId="0" xfId="0" applyProtection="1">
      <protection locked="0"/>
    </xf>
    <xf numFmtId="0" fontId="0" fillId="0" borderId="0" xfId="0" applyAlignment="1" applyProtection="1">
      <alignment horizontal="left" vertical="top" wrapText="1"/>
      <protection locked="0"/>
    </xf>
    <xf numFmtId="0" fontId="8" fillId="8" borderId="10" xfId="1" applyFill="1" applyBorder="1"/>
    <xf numFmtId="0" fontId="0" fillId="9" borderId="0" xfId="0" applyFill="1"/>
    <xf numFmtId="0" fontId="3" fillId="0" borderId="0" xfId="0" applyFont="1" applyAlignment="1">
      <alignment horizontal="left" vertical="center"/>
    </xf>
    <xf numFmtId="0" fontId="3" fillId="0" borderId="0" xfId="0" applyFont="1" applyAlignment="1" applyProtection="1">
      <alignment horizontal="left" vertical="center"/>
      <protection locked="0"/>
    </xf>
    <xf numFmtId="0" fontId="15" fillId="0" borderId="11" xfId="0" applyFont="1" applyBorder="1"/>
    <xf numFmtId="0" fontId="16" fillId="0" borderId="11" xfId="0" applyFont="1" applyBorder="1"/>
    <xf numFmtId="0" fontId="15" fillId="0" borderId="11" xfId="0" applyFont="1" applyBorder="1" applyAlignment="1">
      <alignment horizontal="left"/>
    </xf>
    <xf numFmtId="0" fontId="18" fillId="0" borderId="11" xfId="0" applyFont="1" applyBorder="1"/>
    <xf numFmtId="0" fontId="18" fillId="0" borderId="11" xfId="0" applyFont="1" applyBorder="1" applyAlignment="1">
      <alignment horizontal="left"/>
    </xf>
    <xf numFmtId="0" fontId="19" fillId="0" borderId="11" xfId="0" applyFont="1" applyBorder="1" applyAlignment="1">
      <alignment horizontal="left"/>
    </xf>
    <xf numFmtId="0" fontId="19" fillId="0" borderId="11" xfId="0" applyFont="1" applyBorder="1"/>
    <xf numFmtId="0" fontId="16" fillId="0" borderId="11" xfId="0" applyFont="1" applyBorder="1" applyAlignment="1">
      <alignment horizontal="left"/>
    </xf>
    <xf numFmtId="0" fontId="1" fillId="12" borderId="5" xfId="0" applyFont="1" applyFill="1" applyBorder="1" applyAlignment="1">
      <alignment horizontal="center" vertical="center"/>
    </xf>
    <xf numFmtId="0" fontId="14" fillId="0" borderId="0" xfId="0" applyFont="1"/>
    <xf numFmtId="0" fontId="9" fillId="0" borderId="0" xfId="0" applyFont="1" applyAlignment="1">
      <alignment horizontal="center" vertical="center" wrapText="1"/>
    </xf>
    <xf numFmtId="0" fontId="22" fillId="0" borderId="0" xfId="0" applyFont="1" applyAlignment="1">
      <alignment horizontal="center" vertical="center"/>
    </xf>
    <xf numFmtId="0" fontId="24" fillId="0" borderId="0" xfId="0" applyFont="1" applyAlignment="1" applyProtection="1">
      <alignment horizontal="center" vertical="center" wrapText="1"/>
      <protection locked="0"/>
    </xf>
    <xf numFmtId="49" fontId="25" fillId="0" borderId="0" xfId="0" applyNumberFormat="1" applyFont="1" applyAlignment="1" applyProtection="1">
      <alignment horizontal="center" vertical="center"/>
      <protection locked="0"/>
    </xf>
    <xf numFmtId="0" fontId="25" fillId="0" borderId="6" xfId="0" applyFont="1" applyBorder="1" applyAlignment="1">
      <alignment horizontal="center" vertical="center"/>
    </xf>
    <xf numFmtId="0" fontId="25" fillId="0" borderId="0" xfId="0" applyFont="1" applyAlignment="1" applyProtection="1">
      <alignment horizontal="center" vertical="center"/>
      <protection locked="0"/>
    </xf>
    <xf numFmtId="0" fontId="25" fillId="0" borderId="7" xfId="0" applyFont="1" applyBorder="1" applyAlignment="1" applyProtection="1">
      <alignment horizontal="center" vertical="center"/>
      <protection locked="0"/>
    </xf>
    <xf numFmtId="0" fontId="25" fillId="0" borderId="6" xfId="0" applyFont="1" applyBorder="1" applyAlignment="1" applyProtection="1">
      <alignment horizontal="center" vertical="center"/>
      <protection locked="0"/>
    </xf>
    <xf numFmtId="0" fontId="25" fillId="0" borderId="0" xfId="0" applyFont="1" applyAlignment="1">
      <alignment horizontal="center" vertical="center"/>
    </xf>
    <xf numFmtId="49" fontId="24" fillId="0" borderId="0" xfId="0" applyNumberFormat="1" applyFont="1" applyAlignment="1" applyProtection="1">
      <alignment horizontal="center" vertical="center" wrapText="1"/>
      <protection locked="0"/>
    </xf>
    <xf numFmtId="49" fontId="24" fillId="0" borderId="0" xfId="0" applyNumberFormat="1" applyFont="1" applyAlignment="1" applyProtection="1">
      <alignment horizontal="center" vertical="center"/>
      <protection locked="0"/>
    </xf>
    <xf numFmtId="0" fontId="25" fillId="0" borderId="4" xfId="0" applyFont="1" applyBorder="1" applyAlignment="1">
      <alignment horizontal="center" vertical="center"/>
    </xf>
    <xf numFmtId="0" fontId="3" fillId="0" borderId="0" xfId="0" applyFont="1" applyAlignment="1">
      <alignment horizontal="center" vertical="center"/>
    </xf>
    <xf numFmtId="44" fontId="4" fillId="6" borderId="0" xfId="2" applyFont="1" applyFill="1" applyAlignment="1">
      <alignment horizontal="center" vertical="center" wrapText="1"/>
    </xf>
    <xf numFmtId="44" fontId="25" fillId="0" borderId="0" xfId="2" applyFont="1" applyAlignment="1">
      <alignment horizontal="center" vertical="center"/>
    </xf>
    <xf numFmtId="44" fontId="25" fillId="0" borderId="0" xfId="2" applyFont="1" applyAlignment="1" applyProtection="1">
      <alignment horizontal="center" vertical="center"/>
      <protection locked="0"/>
    </xf>
    <xf numFmtId="49" fontId="24" fillId="0" borderId="0" xfId="0" applyNumberFormat="1" applyFont="1" applyAlignment="1">
      <alignment horizontal="center" vertical="center" wrapText="1"/>
    </xf>
    <xf numFmtId="0" fontId="24" fillId="0" borderId="0" xfId="0" applyFont="1" applyAlignment="1">
      <alignment horizontal="center" vertical="center"/>
    </xf>
    <xf numFmtId="164" fontId="24" fillId="0" borderId="4" xfId="0" applyNumberFormat="1" applyFont="1" applyBorder="1" applyAlignment="1">
      <alignment horizontal="center" vertical="center"/>
    </xf>
    <xf numFmtId="49" fontId="24" fillId="0" borderId="0" xfId="0" applyNumberFormat="1" applyFont="1" applyAlignment="1">
      <alignment horizontal="center" vertical="center"/>
    </xf>
    <xf numFmtId="164" fontId="25" fillId="0" borderId="4" xfId="0" applyNumberFormat="1" applyFont="1" applyBorder="1" applyAlignment="1">
      <alignment horizontal="center" vertical="center"/>
    </xf>
    <xf numFmtId="0" fontId="4" fillId="15" borderId="8" xfId="0" applyFont="1" applyFill="1" applyBorder="1" applyAlignment="1">
      <alignment horizontal="center" vertical="center" wrapText="1"/>
    </xf>
    <xf numFmtId="0" fontId="4" fillId="15" borderId="9" xfId="0" applyFont="1" applyFill="1" applyBorder="1" applyAlignment="1">
      <alignment horizontal="center" vertical="center" wrapText="1"/>
    </xf>
    <xf numFmtId="0" fontId="4" fillId="15" borderId="0" xfId="0" applyFont="1" applyFill="1" applyAlignment="1">
      <alignment horizontal="center" vertical="center" wrapText="1"/>
    </xf>
    <xf numFmtId="0" fontId="5" fillId="15" borderId="0" xfId="0" applyFont="1" applyFill="1" applyAlignment="1">
      <alignment horizontal="center" vertical="center" wrapText="1"/>
    </xf>
    <xf numFmtId="0" fontId="4" fillId="16" borderId="0" xfId="0" applyFont="1" applyFill="1" applyAlignment="1">
      <alignment horizontal="center" vertical="center" wrapText="1"/>
    </xf>
    <xf numFmtId="0" fontId="1" fillId="17" borderId="0" xfId="0" applyFont="1" applyFill="1" applyAlignment="1">
      <alignment horizontal="center" vertical="center"/>
    </xf>
    <xf numFmtId="0" fontId="4" fillId="10" borderId="0" xfId="0" applyFont="1" applyFill="1" applyAlignment="1">
      <alignment horizontal="center" vertical="center" wrapText="1"/>
    </xf>
    <xf numFmtId="0" fontId="4" fillId="18" borderId="0" xfId="0" applyFont="1" applyFill="1" applyAlignment="1">
      <alignment horizontal="center" vertical="center"/>
    </xf>
    <xf numFmtId="0" fontId="4" fillId="18" borderId="0" xfId="0" applyFont="1" applyFill="1" applyAlignment="1">
      <alignment horizontal="center" vertical="center" wrapText="1"/>
    </xf>
    <xf numFmtId="0" fontId="6" fillId="0" borderId="0" xfId="0" applyFont="1" applyAlignment="1">
      <alignment horizontal="center" vertical="center" wrapText="1"/>
    </xf>
    <xf numFmtId="0" fontId="28" fillId="0" borderId="0" xfId="0" applyFont="1" applyAlignment="1">
      <alignment vertical="center"/>
    </xf>
    <xf numFmtId="0" fontId="3" fillId="0" borderId="0" xfId="0" applyFont="1"/>
    <xf numFmtId="164" fontId="25" fillId="0" borderId="0" xfId="0" applyNumberFormat="1" applyFont="1" applyAlignment="1">
      <alignment horizontal="center" vertical="center"/>
    </xf>
    <xf numFmtId="49" fontId="25" fillId="0" borderId="0" xfId="0" applyNumberFormat="1" applyFont="1" applyAlignment="1">
      <alignment horizontal="center" vertical="center"/>
    </xf>
    <xf numFmtId="0" fontId="29" fillId="19" borderId="12" xfId="0" applyFont="1" applyFill="1" applyBorder="1"/>
    <xf numFmtId="0" fontId="15" fillId="8" borderId="11" xfId="0" applyFont="1" applyFill="1" applyBorder="1"/>
    <xf numFmtId="0" fontId="15" fillId="8" borderId="11" xfId="0" applyFont="1" applyFill="1" applyBorder="1" applyAlignment="1">
      <alignment horizontal="left"/>
    </xf>
    <xf numFmtId="0" fontId="17" fillId="8" borderId="11" xfId="0" applyFont="1" applyFill="1" applyBorder="1"/>
    <xf numFmtId="0" fontId="17" fillId="8" borderId="13" xfId="0" applyFont="1" applyFill="1" applyBorder="1"/>
    <xf numFmtId="49" fontId="8" fillId="0" borderId="0" xfId="1" applyNumberFormat="1" applyAlignment="1" applyProtection="1">
      <alignment horizontal="center" vertical="center"/>
      <protection locked="0"/>
    </xf>
    <xf numFmtId="49" fontId="8" fillId="0" borderId="0" xfId="1" applyNumberFormat="1" applyFill="1" applyAlignment="1" applyProtection="1">
      <alignment horizontal="center" vertical="center"/>
      <protection locked="0"/>
    </xf>
    <xf numFmtId="0" fontId="0" fillId="9" borderId="0" xfId="0" applyFill="1" applyAlignment="1">
      <alignment horizontal="center" vertical="center"/>
    </xf>
    <xf numFmtId="44" fontId="0" fillId="9" borderId="0" xfId="2" applyFont="1" applyFill="1" applyAlignment="1">
      <alignment horizontal="center" vertical="center"/>
    </xf>
    <xf numFmtId="0" fontId="0" fillId="14" borderId="0" xfId="0" applyFill="1" applyAlignment="1">
      <alignment horizontal="center" vertical="center"/>
    </xf>
    <xf numFmtId="0" fontId="5" fillId="0" borderId="0" xfId="0" applyFont="1" applyAlignment="1">
      <alignment horizontal="center" vertical="center"/>
    </xf>
    <xf numFmtId="0" fontId="24" fillId="0" borderId="0" xfId="0" applyFont="1" applyAlignment="1" applyProtection="1">
      <alignment horizontal="center" vertical="center"/>
      <protection locked="0"/>
    </xf>
    <xf numFmtId="49" fontId="24" fillId="0" borderId="7" xfId="0" applyNumberFormat="1" applyFont="1" applyBorder="1" applyAlignment="1" applyProtection="1">
      <alignment horizontal="center" vertical="center" wrapText="1"/>
      <protection locked="0"/>
    </xf>
    <xf numFmtId="0" fontId="24" fillId="0" borderId="7" xfId="0" applyFont="1" applyBorder="1" applyAlignment="1" applyProtection="1">
      <alignment horizontal="center" vertical="center" wrapText="1"/>
      <protection locked="0"/>
    </xf>
    <xf numFmtId="0" fontId="23" fillId="0" borderId="0" xfId="0" applyFont="1" applyAlignment="1">
      <alignment horizontal="center" vertical="center"/>
    </xf>
    <xf numFmtId="44" fontId="23" fillId="0" borderId="0" xfId="2" applyFont="1" applyAlignment="1">
      <alignment horizontal="center" vertical="center"/>
    </xf>
    <xf numFmtId="0" fontId="23" fillId="11" borderId="0" xfId="0" applyFont="1" applyFill="1" applyAlignment="1">
      <alignment horizontal="center" vertical="center"/>
    </xf>
    <xf numFmtId="44" fontId="0" fillId="0" borderId="0" xfId="2" applyFont="1" applyAlignment="1">
      <alignment horizontal="center" vertical="center"/>
    </xf>
    <xf numFmtId="0" fontId="0" fillId="11" borderId="0" xfId="0" applyFill="1" applyAlignment="1">
      <alignment horizontal="center" vertical="center"/>
    </xf>
    <xf numFmtId="164" fontId="24" fillId="0" borderId="0" xfId="0" applyNumberFormat="1" applyFont="1" applyAlignment="1">
      <alignment horizontal="center" vertical="center"/>
    </xf>
    <xf numFmtId="0" fontId="25" fillId="0" borderId="0" xfId="0" applyFont="1" applyAlignment="1">
      <alignment horizontal="center" vertical="center" wrapText="1"/>
    </xf>
    <xf numFmtId="0" fontId="8" fillId="0" borderId="0" xfId="1" applyAlignment="1" applyProtection="1">
      <alignment horizontal="left" vertical="center"/>
      <protection locked="0"/>
    </xf>
    <xf numFmtId="0" fontId="24" fillId="0" borderId="0" xfId="0" applyFont="1" applyAlignment="1">
      <alignment horizontal="center" vertical="center" wrapText="1"/>
    </xf>
    <xf numFmtId="0" fontId="9" fillId="9" borderId="0" xfId="0" applyFont="1" applyFill="1" applyAlignment="1">
      <alignment horizontal="center" vertical="center" wrapText="1"/>
    </xf>
    <xf numFmtId="0" fontId="0" fillId="0" borderId="0" xfId="0" applyAlignment="1">
      <alignment horizontal="center" vertical="center" wrapText="1"/>
    </xf>
    <xf numFmtId="0" fontId="27" fillId="3" borderId="0" xfId="0" applyFont="1" applyFill="1" applyAlignment="1">
      <alignment horizontal="center" vertical="center" wrapText="1"/>
    </xf>
    <xf numFmtId="0" fontId="1" fillId="11" borderId="6" xfId="0" applyFont="1" applyFill="1" applyBorder="1" applyAlignment="1">
      <alignment horizontal="center" vertical="center"/>
    </xf>
    <xf numFmtId="0" fontId="1" fillId="11" borderId="0" xfId="0" applyFont="1" applyFill="1" applyAlignment="1">
      <alignment horizontal="center" vertical="center"/>
    </xf>
    <xf numFmtId="0" fontId="0" fillId="9" borderId="0" xfId="0" applyFill="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0" borderId="0" xfId="0" applyAlignment="1">
      <alignment horizontal="center" vertical="center"/>
    </xf>
    <xf numFmtId="0" fontId="14" fillId="0" borderId="0" xfId="0" applyFont="1" applyAlignment="1">
      <alignment horizontal="center" vertical="center"/>
    </xf>
    <xf numFmtId="0" fontId="1" fillId="9" borderId="0" xfId="0" applyFont="1" applyFill="1" applyAlignment="1">
      <alignment horizontal="center" vertical="center"/>
    </xf>
    <xf numFmtId="0" fontId="31" fillId="0" borderId="0" xfId="0" pivotButton="1" applyFont="1"/>
    <xf numFmtId="0" fontId="31" fillId="0" borderId="0" xfId="0" applyFont="1" applyAlignment="1">
      <alignment horizontal="left"/>
    </xf>
    <xf numFmtId="164" fontId="31" fillId="0" borderId="0" xfId="0" applyNumberFormat="1" applyFont="1" applyAlignment="1">
      <alignment horizontal="center" vertical="center"/>
    </xf>
    <xf numFmtId="0" fontId="31" fillId="0" borderId="0" xfId="0" applyFont="1" applyAlignment="1">
      <alignment horizontal="left" vertical="center"/>
    </xf>
    <xf numFmtId="0" fontId="31" fillId="0" borderId="0" xfId="0" applyNumberFormat="1" applyFont="1" applyAlignment="1">
      <alignment horizontal="center" vertical="center"/>
    </xf>
    <xf numFmtId="0" fontId="31" fillId="0" borderId="0" xfId="0" pivotButton="1" applyFont="1" applyAlignment="1">
      <alignment vertical="center"/>
    </xf>
    <xf numFmtId="0" fontId="31" fillId="0" borderId="0" xfId="0" applyFont="1" applyAlignment="1">
      <alignment vertical="center"/>
    </xf>
    <xf numFmtId="0" fontId="31" fillId="0" borderId="0" xfId="0" applyFont="1" applyAlignment="1">
      <alignment horizontal="center" vertical="center"/>
    </xf>
    <xf numFmtId="0" fontId="31" fillId="0" borderId="0" xfId="0" pivotButton="1" applyFont="1" applyAlignment="1">
      <alignment horizontal="center"/>
    </xf>
    <xf numFmtId="0" fontId="31" fillId="0" borderId="0" xfId="0" applyFont="1" applyAlignment="1">
      <alignment horizontal="center" vertical="center" wrapText="1"/>
    </xf>
    <xf numFmtId="0" fontId="31" fillId="6" borderId="0" xfId="0" applyFont="1" applyFill="1" applyAlignment="1">
      <alignment horizontal="left"/>
    </xf>
    <xf numFmtId="164" fontId="31" fillId="6" borderId="0" xfId="0" applyNumberFormat="1" applyFont="1" applyFill="1" applyAlignment="1">
      <alignment horizontal="center" vertical="center"/>
    </xf>
    <xf numFmtId="0" fontId="31" fillId="6" borderId="0" xfId="0" applyFont="1" applyFill="1" applyAlignment="1">
      <alignment horizontal="center" vertical="center" wrapText="1"/>
    </xf>
    <xf numFmtId="0" fontId="31" fillId="6" borderId="0" xfId="0" applyFont="1" applyFill="1" applyAlignment="1">
      <alignment horizontal="left" vertical="center" wrapText="1"/>
    </xf>
    <xf numFmtId="0" fontId="31" fillId="6" borderId="0" xfId="0" applyFont="1" applyFill="1" applyAlignment="1">
      <alignment horizontal="center" vertical="center"/>
    </xf>
    <xf numFmtId="0" fontId="31" fillId="6" borderId="0" xfId="0" applyNumberFormat="1" applyFont="1" applyFill="1" applyAlignment="1">
      <alignment horizontal="center" vertical="center"/>
    </xf>
    <xf numFmtId="0" fontId="30" fillId="0" borderId="0" xfId="0" applyNumberFormat="1" applyFont="1" applyAlignment="1">
      <alignment horizontal="center" vertical="center"/>
    </xf>
    <xf numFmtId="0" fontId="30" fillId="6" borderId="0" xfId="0" applyNumberFormat="1" applyFont="1" applyFill="1" applyAlignment="1">
      <alignment horizontal="center" vertical="center"/>
    </xf>
    <xf numFmtId="0" fontId="31" fillId="13" borderId="0" xfId="0" applyFont="1" applyFill="1" applyAlignment="1">
      <alignment horizontal="left" vertical="center"/>
    </xf>
    <xf numFmtId="0" fontId="31" fillId="10" borderId="0" xfId="0" applyFont="1" applyFill="1" applyAlignment="1">
      <alignment horizontal="left"/>
    </xf>
    <xf numFmtId="0" fontId="31" fillId="10" borderId="0" xfId="0" applyNumberFormat="1" applyFont="1" applyFill="1" applyAlignment="1">
      <alignment horizontal="center" vertical="center"/>
    </xf>
    <xf numFmtId="0" fontId="31" fillId="10" borderId="0" xfId="0" applyNumberFormat="1" applyFont="1" applyFill="1" applyAlignment="1">
      <alignment horizontal="center" vertical="center" wrapText="1"/>
    </xf>
    <xf numFmtId="0" fontId="31" fillId="10" borderId="0" xfId="0" applyFont="1" applyFill="1" applyAlignment="1">
      <alignment vertical="center"/>
    </xf>
    <xf numFmtId="0" fontId="31" fillId="0" borderId="0" xfId="0" applyFont="1" applyAlignment="1">
      <alignment horizontal="left" indent="1"/>
    </xf>
    <xf numFmtId="0" fontId="31" fillId="13" borderId="0" xfId="0" applyFont="1" applyFill="1" applyAlignment="1">
      <alignment horizontal="left"/>
    </xf>
    <xf numFmtId="0" fontId="31" fillId="10" borderId="0" xfId="0" applyFont="1" applyFill="1" applyAlignment="1">
      <alignment horizontal="left" vertical="center" wrapText="1"/>
    </xf>
    <xf numFmtId="0" fontId="31" fillId="10" borderId="0" xfId="0" applyFont="1" applyFill="1" applyAlignment="1">
      <alignment horizontal="left" vertical="center"/>
    </xf>
    <xf numFmtId="0" fontId="0" fillId="0" borderId="0" xfId="0" applyAlignment="1"/>
  </cellXfs>
  <cellStyles count="3">
    <cellStyle name="Currency" xfId="2" builtinId="4"/>
    <cellStyle name="Hyperlink" xfId="1" builtinId="8"/>
    <cellStyle name="Normal" xfId="0" builtinId="0"/>
  </cellStyles>
  <dxfs count="584">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6"/>
        <color theme="1"/>
        <name val="Calibri"/>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30" formatCode="@"/>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164" formatCode="&quot;$&quot;#,##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rgb="FF000000"/>
        <name val="Calibri"/>
        <family val="2"/>
        <scheme val="none"/>
      </font>
      <numFmt numFmtId="30" formatCode="@"/>
      <alignment horizontal="center"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6"/>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theme="1"/>
        <name val="Calibri"/>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theme="1"/>
        <name val="Calibri"/>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strike val="0"/>
        <outline val="0"/>
        <shadow val="0"/>
        <u val="none"/>
        <vertAlign val="baseline"/>
        <sz val="16"/>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rgb="FF000000"/>
        <name val="Calibri"/>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theme="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6"/>
        <name val="Calibri"/>
        <family val="2"/>
        <scheme val="none"/>
      </font>
      <alignment horizontal="center" vertical="center"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6"/>
        <color theme="1"/>
        <name val="Calibri"/>
        <family val="2"/>
        <scheme val="none"/>
      </font>
      <numFmt numFmtId="0" formatCode="General"/>
      <alignment horizontal="center" vertical="center" textRotation="0" wrapText="0" indent="0" justifyLastLine="0" shrinkToFit="0" readingOrder="0"/>
      <protection locked="1" hidden="0"/>
    </dxf>
    <dxf>
      <font>
        <b val="0"/>
        <i val="0"/>
        <strike val="0"/>
        <condense val="0"/>
        <extend val="0"/>
        <outline val="0"/>
        <shadow val="0"/>
        <u val="none"/>
        <vertAlign val="baseline"/>
        <sz val="16"/>
        <color rgb="FF000000"/>
        <name val="Calibri"/>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alignment horizontal="center" vertical="center" textRotation="0" indent="0" justifyLastLine="0" shrinkToFit="0" readingOrder="0"/>
    </dxf>
    <dxf>
      <font>
        <strike val="0"/>
        <outline val="0"/>
        <shadow val="0"/>
        <u val="none"/>
        <vertAlign val="baseline"/>
        <sz val="12"/>
        <color auto="1"/>
        <name val="Arial"/>
        <scheme val="none"/>
      </font>
      <alignment horizontal="center" vertical="center" textRotation="0" indent="0" justifyLastLine="0" shrinkToFit="0" readingOrder="0"/>
      <protection locked="1" hidden="0"/>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vertical="center"/>
    </dxf>
    <dxf>
      <fill>
        <patternFill>
          <bgColor theme="5" tint="0.79998168889431442"/>
        </patternFill>
      </fil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alignment vertical="center"/>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alignment vertical="center"/>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b val="0"/>
      </font>
    </dxf>
    <dxf>
      <font>
        <b val="0"/>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alignment horizontal="center" readingOrder="0"/>
    </dxf>
    <dxf>
      <numFmt numFmtId="0" formatCode="General"/>
    </dxf>
    <dxf>
      <font>
        <b val="0"/>
      </font>
    </dxf>
    <dxf>
      <font>
        <b val="0"/>
      </font>
    </dxf>
    <dxf>
      <alignment vertical="center"/>
    </dxf>
    <dxf>
      <alignment vertical="center"/>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font>
        <b val="0"/>
      </font>
    </dxf>
    <dxf>
      <font>
        <b val="0"/>
      </font>
    </dxf>
    <dxf>
      <alignment vertical="center"/>
    </dxf>
    <dxf>
      <alignment vertical="center"/>
    </dxf>
    <dxf>
      <alignment vertical="center"/>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font>
        <b val="0"/>
      </font>
    </dxf>
    <dxf>
      <font>
        <b val="0"/>
      </font>
    </dxf>
    <dxf>
      <alignment vertical="center"/>
    </dxf>
    <dxf>
      <alignment vertical="center"/>
    </dxf>
    <dxf>
      <alignment vertical="center"/>
    </dxf>
  </dxfs>
  <tableStyles count="0" defaultTableStyle="TableStyleMedium2" defaultPivotStyle="PivotStyleLight16"/>
  <colors>
    <mruColors>
      <color rgb="FFF89992"/>
      <color rgb="FFF8746C"/>
      <color rgb="FF590304"/>
      <color rgb="FFFFD4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64.44751701389" createdVersion="8" refreshedVersion="8" minRefreshableVersion="3" recordCount="93" xr:uid="{F4BA3136-1F73-3545-B06D-373613321785}">
  <cacheSource type="worksheet">
    <worksheetSource name="Table1"/>
  </cacheSource>
  <cacheFields count="32">
    <cacheField name="Last Name" numFmtId="0">
      <sharedItems containsBlank="1" count="17">
        <s v="Barnes"/>
        <s v="Bosin"/>
        <s v="Gonzalez"/>
        <s v="Jones"/>
        <s v="Lanucara"/>
        <s v="Severson"/>
        <s v="Stermer"/>
        <s v="Vera-Adrianzen"/>
        <m/>
        <s v="more" u="1"/>
        <s v="last 2" u="1"/>
        <s v="asdfads" u="1"/>
        <s v="last21" u="1"/>
        <s v="another" u="1"/>
        <s v="asdf " u="1"/>
        <s v="Replacment" u="1"/>
        <s v="Grad Student" u="1"/>
      </sharedItems>
    </cacheField>
    <cacheField name="First Name" numFmtId="0">
      <sharedItems containsBlank="1" count="12">
        <s v="William"/>
        <s v="Yury"/>
        <s v="Teague"/>
        <s v="Lawrence"/>
        <s v="Lucio"/>
        <s v="Alexander"/>
        <s v="Jerome"/>
        <s v="Fiorella"/>
        <m/>
        <s v="willaim" u="1"/>
        <s v="demi" u="1"/>
        <s v="Grad Student" u="1"/>
      </sharedItems>
    </cacheField>
    <cacheField name="Banner ID" numFmtId="0">
      <sharedItems containsBlank="1" containsMixedTypes="1" containsNumber="1" containsInteger="1" minValue="100053346" maxValue="101921926"/>
    </cacheField>
    <cacheField name="Email" numFmtId="49">
      <sharedItems containsBlank="1"/>
    </cacheField>
    <cacheField name="Employee Home Unit_x000a_(drop-down)" numFmtId="0">
      <sharedItems containsBlank="1"/>
    </cacheField>
    <cacheField name="Employee Category for _x000a_Spring 2023_x000a_(drop-down)" numFmtId="0">
      <sharedItems containsBlank="1"/>
    </cacheField>
    <cacheField name="Unit Offering Course_x000a_(drop-down)" numFmtId="0">
      <sharedItems containsBlank="1"/>
    </cacheField>
    <cacheField name="Part of Term_x000a_(drop-down)" numFmtId="0">
      <sharedItems containsBlank="1" count="5">
        <s v="Full-Term"/>
        <m/>
        <s v="First-Half" u="1"/>
        <s v="Second-Half" u="1"/>
        <s v="Winter Intersession" u="1"/>
      </sharedItems>
    </cacheField>
    <cacheField name="Subject" numFmtId="0">
      <sharedItems containsBlank="1"/>
    </cacheField>
    <cacheField name="Course Number" numFmtId="0">
      <sharedItems containsString="0" containsBlank="1" containsNumber="1" containsInteger="1" minValue="300" maxValue="2150"/>
    </cacheField>
    <cacheField name="Section" numFmtId="0">
      <sharedItems containsBlank="1" containsMixedTypes="1" containsNumber="1" containsInteger="1" minValue="1" maxValue="1"/>
    </cacheField>
    <cacheField name="CRN" numFmtId="0">
      <sharedItems containsString="0" containsBlank="1" containsNumber="1" containsInteger="1" minValue="63931" maxValue="75949"/>
    </cacheField>
    <cacheField name="Title" numFmtId="0">
      <sharedItems containsBlank="1"/>
    </cacheField>
    <cacheField name="Credit_x000a_Hours" numFmtId="0">
      <sharedItems containsString="0" containsBlank="1" containsNumber="1" containsInteger="1" minValue="3" maxValue="3"/>
    </cacheField>
    <cacheField name="Teaching_x000a_Modality_x000a_(drop-down)" numFmtId="0">
      <sharedItems containsBlank="1" count="4">
        <s v="Face-to-Face"/>
        <s v="Online MAX"/>
        <m/>
        <s v="Hybrid" u="1"/>
      </sharedItems>
    </cacheField>
    <cacheField name="Enrollment_x000a_Cap" numFmtId="0">
      <sharedItems containsString="0" containsBlank="1" containsNumber="1" containsInteger="1" minValue="45" maxValue="85"/>
    </cacheField>
    <cacheField name="X-List(s)_x000a_Subject, Number,_x000a_Section,_x000a_Enrollment Cap" numFmtId="0">
      <sharedItems containsNonDate="0" containsString="0" containsBlank="1"/>
    </cacheField>
    <cacheField name="AOP/MOP_x000a_Course_x000a_(drop-down)" numFmtId="0">
      <sharedItems containsBlank="1"/>
    </cacheField>
    <cacheField name="Course_x000a_Buy-Out_x000a_(drop-down)" numFmtId="0">
      <sharedItems containsBlank="1"/>
    </cacheField>
    <cacheField name="Tuition_x000a_Remission?_x000a_(drop-down)" numFmtId="0">
      <sharedItems containsBlank="1"/>
    </cacheField>
    <cacheField name="Requested_x000a_Salary" numFmtId="44">
      <sharedItems containsString="0" containsBlank="1" containsNumber="1" minValue="4589.88" maxValue="4589.88"/>
    </cacheField>
    <cacheField name="Submitter_x000a_Comments" numFmtId="0">
      <sharedItems containsBlank="1" longText="1"/>
    </cacheField>
    <cacheField name="Approved_x000a_Salary" numFmtId="0">
      <sharedItems containsString="0" containsBlank="1" containsNumber="1" minValue="0" maxValue="4957.07"/>
    </cacheField>
    <cacheField name="Approved_x000a_FTE" numFmtId="0">
      <sharedItems containsString="0" containsBlank="1" containsNumber="1" minValue="0.25" maxValue="0.25"/>
    </cacheField>
    <cacheField name="Approved_x000a_Index_x000a_(drop-down)" numFmtId="0">
      <sharedItems containsBlank="1" count="3">
        <m/>
        <s v="PTI 285000"/>
        <s v="Online 285002" u="1"/>
      </sharedItems>
    </cacheField>
    <cacheField name="Approved_x000a_Account_x000a_(drop-down)" numFmtId="0">
      <sharedItems containsString="0" containsBlank="1" containsNumber="1" containsInteger="1" minValue="2007" maxValue="2007"/>
    </cacheField>
    <cacheField name="BCG Comments_x000a_on Approvals" numFmtId="0">
      <sharedItems containsBlank="1"/>
    </cacheField>
    <cacheField name="Actual_x000a_Salary" numFmtId="0">
      <sharedItems containsString="0" containsBlank="1" containsNumber="1" minValue="4957.07" maxValue="4957.07"/>
    </cacheField>
    <cacheField name="Actual_x000a_FTE" numFmtId="0">
      <sharedItems containsBlank="1" containsMixedTypes="1" containsNumber="1" minValue="0.25" maxValue="0.25"/>
    </cacheField>
    <cacheField name="Actual_x000a_Index_x000a_(drop-down)" numFmtId="0">
      <sharedItems containsBlank="1" count="2">
        <m/>
        <s v="PTI 285000"/>
      </sharedItems>
    </cacheField>
    <cacheField name="Actual_x000a_Account_x000a_(drop-down)" numFmtId="0">
      <sharedItems containsString="0" containsBlank="1" containsNumber="1" containsInteger="1" minValue="2007" maxValue="2007"/>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n v="101365984"/>
    <s v="whb100@unm.edu"/>
    <s v="Political Science"/>
    <s v="Part-time Instructor"/>
    <s v="Political Science"/>
    <x v="0"/>
    <s v="POLS"/>
    <n v="362"/>
    <m/>
    <m/>
    <s v="Modern Political Theory"/>
    <n v="3"/>
    <x v="0"/>
    <n v="45"/>
    <m/>
    <s v="No"/>
    <s v="No"/>
    <s v="N/A"/>
    <n v="4589.88"/>
    <s v="This will replace a course taught by Ellen Grigsby, she retires at the end of SP23._x000a__x000a_Additional PTIs requested due to very low faculty availablity due to a variety of leaves, FTE losses, and faculty serving in college administrative roles."/>
    <n v="0"/>
    <m/>
    <x v="0"/>
    <m/>
    <s v="I'm sorry we can't fund this. Enrollment is only 14 this term and was only 23 last Fall (all taught by Barnes). That does not suggest a significant need for PTI funding."/>
    <m/>
    <m/>
    <x v="0"/>
    <n v="2007"/>
    <m/>
  </r>
  <r>
    <x v="0"/>
    <x v="0"/>
    <n v="101365984"/>
    <s v="whb100@unm.edu"/>
    <s v="Political Science"/>
    <s v="Part-time Instructor"/>
    <s v="Political Science"/>
    <x v="0"/>
    <s v="POLS"/>
    <n v="2130"/>
    <s v="001"/>
    <n v="75039"/>
    <s v="Political Ideas: Introduction to Political Theory"/>
    <n v="3"/>
    <x v="0"/>
    <n v="45"/>
    <m/>
    <s v="No"/>
    <s v="No"/>
    <s v="N/A"/>
    <n v="4589.88"/>
    <s v="Major requirement. _x000a__x000a_No other instructor available to teach this course, formally taught by Ellen Grigsby, she retires at the end of SP23._x000a__x000a_Additional PTIs requested due to very low faculty availablity due to a variety of leaves, FTE losses, and faculty serving in college administrative roles."/>
    <n v="4589.88"/>
    <n v="0.25"/>
    <x v="1"/>
    <n v="2007"/>
    <s v="OK"/>
    <n v="4957.07"/>
    <n v="0.25"/>
    <x v="1"/>
    <n v="2007"/>
    <s v="7/28 BCG"/>
  </r>
  <r>
    <x v="0"/>
    <x v="0"/>
    <n v="101365984"/>
    <s v="whb100@unm.edu"/>
    <s v="Political Science"/>
    <s v="Part-time Instructor"/>
    <s v="Political Science"/>
    <x v="0"/>
    <s v="POLS"/>
    <n v="361"/>
    <n v="1"/>
    <n v="75949"/>
    <s v="Ancient &amp; Medieval Pol Theory"/>
    <n v="3"/>
    <x v="0"/>
    <n v="45"/>
    <m/>
    <s v="No"/>
    <s v="No"/>
    <s v="N/A"/>
    <n v="4589.88"/>
    <s v="This will replace a course taught by Peter Kierst who retired at the end of AU22, law courses are in high demand._x000a__x000a_Additional PTIs requested due to very low faculty availablity due to a variety of leaves, FTE losses, and faculty serving in college administrative roles."/>
    <n v="4957.07"/>
    <n v="0.25"/>
    <x v="0"/>
    <n v="2007"/>
    <s v="Buyout; use index 285011; Dreier FaST grant"/>
    <n v="4957.07"/>
    <n v="0.25"/>
    <x v="0"/>
    <n v="2007"/>
    <s v="7/28 BCG"/>
  </r>
  <r>
    <x v="1"/>
    <x v="1"/>
    <n v="100053346"/>
    <s v="ybosin@unm.edu"/>
    <s v="Political Science"/>
    <s v="Part-time Instructor"/>
    <s v="Political Science"/>
    <x v="0"/>
    <s v="POLS"/>
    <n v="340"/>
    <s v="001"/>
    <n v="67827"/>
    <s v="Rebellions and Insurgencies"/>
    <n v="3"/>
    <x v="1"/>
    <n v="45"/>
    <m/>
    <s v="No"/>
    <s v="No"/>
    <s v="N/A"/>
    <n v="4589.88"/>
    <s v="Courses fully enroll when offered._x000a__x000a_Additional PTIs requested due to very low faculty availablity due to a variety of leaves, FTE losses, and faculty serving in college administrative roles. "/>
    <n v="4589.88"/>
    <n v="0.25"/>
    <x v="1"/>
    <n v="2007"/>
    <s v="We can fund one of these two 340s."/>
    <n v="4957.07"/>
    <n v="0.25"/>
    <x v="1"/>
    <n v="2007"/>
    <s v="7/28 BCG"/>
  </r>
  <r>
    <x v="1"/>
    <x v="1"/>
    <n v="100053346"/>
    <s v="ybosin@unm.edu"/>
    <s v="Political Science"/>
    <s v="Part-time Instructor"/>
    <s v="Political Science"/>
    <x v="0"/>
    <s v="POLS"/>
    <n v="320"/>
    <s v="001"/>
    <n v="73955"/>
    <s v="Russia and Its Neighbors"/>
    <n v="3"/>
    <x v="1"/>
    <n v="65"/>
    <m/>
    <s v="No"/>
    <s v="No"/>
    <s v="N/A"/>
    <n v="4589.88"/>
    <s v="Courses fully enroll when offered._x000a__x000a_Additional PTIs requested due to very low faculty availablity due to a variety of leaves, FTE losses, and faculty serving in college administrative roles. "/>
    <n v="4957.07"/>
    <n v="0.25"/>
    <x v="0"/>
    <n v="2007"/>
    <s v="Use buyout index 285011; Stanley"/>
    <n v="4957.07"/>
    <n v="0.25"/>
    <x v="0"/>
    <n v="2007"/>
    <s v="7/28 BCG"/>
  </r>
  <r>
    <x v="2"/>
    <x v="2"/>
    <s v="New Hire"/>
    <s v="teague@nmpovertylaw.org"/>
    <s v="Political Science"/>
    <s v="Part-time Instructor"/>
    <s v="Political Science"/>
    <x v="0"/>
    <s v="POLS"/>
    <n v="303"/>
    <m/>
    <m/>
    <s v="Law in the Political Community"/>
    <n v="3"/>
    <x v="0"/>
    <n v="45"/>
    <m/>
    <s v="No"/>
    <s v="No"/>
    <s v="N/A"/>
    <n v="4589.88"/>
    <s v="This will replace a course taught by Peter Kierst who retired at the end of AU22, law courses are in high demand. This course is part of an experimental inovation to develop a Law Advisory Council._x000a__x000a_Additional PTIs requested due to very low faculty availablity due to a variety of leaves, FTE losses, and faculty serving in college administrative roles._x000a__x000a_The department has an open PTI Req and we are actively accepting applications/reviewing applications."/>
    <n v="4589.88"/>
    <n v="0.25"/>
    <x v="1"/>
    <n v="2007"/>
    <s v="OK"/>
    <m/>
    <m/>
    <x v="0"/>
    <m/>
    <m/>
  </r>
  <r>
    <x v="3"/>
    <x v="3"/>
    <s v="New Hire"/>
    <s v="ljonesesq@aol.com"/>
    <s v="Political Science"/>
    <s v="Part-time Instructor"/>
    <s v="Political Science"/>
    <x v="0"/>
    <s v="POLS"/>
    <n v="315"/>
    <m/>
    <m/>
    <s v="Constitutional Law: Powers"/>
    <n v="3"/>
    <x v="0"/>
    <n v="45"/>
    <m/>
    <s v="No"/>
    <s v="No"/>
    <s v="N/A"/>
    <n v="4589.88"/>
    <s v="This will replace a course taught by Peter Kierst who retired at the end of AU22, law courses are in high demand. This course is also part of an experimental inovation to develop a Law Advisory Council._x000a__x000a_Additional PTIs requested due to very low faculty availablity due to a variety of leaves, FTE losses, and faculty serving in college administrative roles._x000a__x000a_The department has an open PTI Req and we are actively accepting applications/reviewing applications."/>
    <n v="4589.88"/>
    <n v="0.25"/>
    <x v="1"/>
    <n v="2007"/>
    <s v="OK, but enrollments are sliding: 54, 41, 34, 26 over the last 4 times offered."/>
    <n v="4957.07"/>
    <n v="0.25"/>
    <x v="1"/>
    <n v="2007"/>
    <s v="8/7 BCG"/>
  </r>
  <r>
    <x v="4"/>
    <x v="4"/>
    <n v="101674129"/>
    <s v=" llanucara@unm.edu"/>
    <s v="Public Administration"/>
    <s v="Lecturer II"/>
    <s v="Political Science"/>
    <x v="0"/>
    <s v="POLS"/>
    <n v="2120"/>
    <m/>
    <m/>
    <s v="International Relations"/>
    <n v="3"/>
    <x v="1"/>
    <n v="65"/>
    <m/>
    <s v="No"/>
    <s v="No"/>
    <s v="N/A"/>
    <n v="4589.88"/>
    <m/>
    <n v="4589.88"/>
    <n v="0.25"/>
    <x v="1"/>
    <n v="2007"/>
    <s v="OK"/>
    <n v="4957.07"/>
    <n v="0.25"/>
    <x v="1"/>
    <n v="2007"/>
    <s v="7/31 BCG"/>
  </r>
  <r>
    <x v="5"/>
    <x v="5"/>
    <n v="101921926"/>
    <s v="awseverson@unm.edu"/>
    <s v="Political Science"/>
    <s v="Part-time Instructor"/>
    <s v="Political Science"/>
    <x v="0"/>
    <s v="POLS"/>
    <n v="2150"/>
    <s v="001"/>
    <n v="63931"/>
    <s v="Public Policy and Administration"/>
    <n v="3"/>
    <x v="0"/>
    <n v="45"/>
    <m/>
    <s v="No"/>
    <s v="No"/>
    <s v="N/A"/>
    <n v="4589.88"/>
    <s v="This course has been regularly requested by our students per advising. _x000a__x000a_Additional PTIs requested due to very low faculty availablity due to a variety of leaves, FTE losses, and faculty serving in college administrative roles."/>
    <n v="4589.88"/>
    <n v="0.25"/>
    <x v="1"/>
    <n v="2007"/>
    <s v="OK"/>
    <n v="4957.07"/>
    <s v=".25"/>
    <x v="1"/>
    <n v="2007"/>
    <s v="7/14 BCG"/>
  </r>
  <r>
    <x v="6"/>
    <x v="6"/>
    <n v="101895262"/>
    <s v="jstermer@unm.edu"/>
    <s v="Political Science"/>
    <s v="Part-time Instructor"/>
    <s v="Political Science"/>
    <x v="0"/>
    <s v="POLS"/>
    <n v="300"/>
    <m/>
    <m/>
    <s v="Public Policy and State Government"/>
    <n v="3"/>
    <x v="0"/>
    <n v="45"/>
    <m/>
    <s v="No"/>
    <s v="No"/>
    <s v="N/A"/>
    <n v="4589.88"/>
    <s v="This course builds on the PTI's 3+ decades of experience working with state government in Illinois including time as chief of staff to the governor as well as several years as the state budget director and many years leading public interest advocacy groups._x000a__x000a_Additional PTIs requested due to very low faculty availablity due to a variety of leaves, FTE losses, and faculty serving in college administrative roles."/>
    <n v="0"/>
    <m/>
    <x v="0"/>
    <m/>
    <s v="Sorry, but there is no clear need for any additional 300 courses given current offerings and low enrollments."/>
    <m/>
    <m/>
    <x v="0"/>
    <m/>
    <m/>
  </r>
  <r>
    <x v="7"/>
    <x v="7"/>
    <n v="101270646"/>
    <s v="fiore87@unm.edu"/>
    <s v="Political Science"/>
    <s v="Part-time Instructor"/>
    <s v="Political Science"/>
    <x v="0"/>
    <s v="POLS"/>
    <n v="2110"/>
    <m/>
    <m/>
    <s v="Comparative Politics"/>
    <n v="3"/>
    <x v="0"/>
    <n v="85"/>
    <m/>
    <s v="No"/>
    <s v="No"/>
    <s v="N/A"/>
    <n v="4589.88"/>
    <s v="Major requirement._x000a__x000a_This will cover a course release for Dept. Chair Jami Nunez as negotiated in her contract._x000a__x000a_Additional PTIs requested due to very low faculty availablity due to a variety of leaves, FTE losses, and faculty serving in college administrative roles."/>
    <n v="4589.88"/>
    <n v="0.25"/>
    <x v="1"/>
    <n v="2007"/>
    <s v="OK"/>
    <m/>
    <m/>
    <x v="0"/>
    <m/>
    <m/>
  </r>
  <r>
    <x v="7"/>
    <x v="7"/>
    <n v="101270647"/>
    <s v="fiore87@unm.edu"/>
    <s v="Political Science"/>
    <s v="Part-time Instructor"/>
    <s v="Political Science"/>
    <x v="0"/>
    <s v="POLS"/>
    <n v="360"/>
    <m/>
    <m/>
    <s v="Latin American Culture and Society"/>
    <n v="3"/>
    <x v="0"/>
    <n v="45"/>
    <m/>
    <s v="No"/>
    <s v="No"/>
    <s v="N/A"/>
    <n v="4589.88"/>
    <s v="Major requirement._x000a__x000a_This will cover a course release for Dr. Sarah Dreier as part of a FaST grant._x000a__x000a_Additional PTIs requested due to very low faculty availablity due to a variety of leaves, FTE losses, and faculty serving in college administrative roles."/>
    <m/>
    <m/>
    <x v="0"/>
    <m/>
    <s v="This course does not seem be  specific to POLI. There are many similar courses on campus, so it's unclear why PTI is needed for this."/>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m/>
    <m/>
    <m/>
    <x v="1"/>
    <m/>
    <m/>
    <m/>
    <m/>
    <m/>
    <m/>
    <x v="2"/>
    <m/>
    <m/>
    <m/>
    <m/>
    <m/>
    <m/>
    <m/>
    <m/>
    <m/>
    <x v="0"/>
    <m/>
    <m/>
    <m/>
    <m/>
    <x v="0"/>
    <m/>
    <m/>
  </r>
  <r>
    <x v="8"/>
    <x v="8"/>
    <m/>
    <m/>
    <s v=""/>
    <m/>
    <m/>
    <x v="1"/>
    <m/>
    <m/>
    <m/>
    <m/>
    <m/>
    <m/>
    <x v="2"/>
    <m/>
    <m/>
    <m/>
    <m/>
    <m/>
    <m/>
    <m/>
    <m/>
    <m/>
    <x v="0"/>
    <m/>
    <m/>
    <m/>
    <m/>
    <x v="0"/>
    <m/>
    <m/>
  </r>
  <r>
    <x v="8"/>
    <x v="8"/>
    <m/>
    <m/>
    <s v=""/>
    <m/>
    <m/>
    <x v="1"/>
    <m/>
    <m/>
    <m/>
    <m/>
    <m/>
    <m/>
    <x v="2"/>
    <m/>
    <m/>
    <m/>
    <m/>
    <m/>
    <m/>
    <m/>
    <m/>
    <m/>
    <x v="0"/>
    <m/>
    <m/>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526AB8-484F-F541-A3D8-A2546A66E201}" name="PivotTable1" cacheId="634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18:C21" firstHeaderRow="0" firstDataRow="1" firstDataCol="1"/>
  <pivotFields count="32">
    <pivotField showAll="0"/>
    <pivotField showAll="0"/>
    <pivotField showAll="0"/>
    <pivotField showAll="0"/>
    <pivotField showAll="0"/>
    <pivotField showAll="0"/>
    <pivotField showAll="0"/>
    <pivotField axis="axisRow" showAll="0" defaultSubtotal="0">
      <items count="5">
        <item x="1"/>
        <item m="1" x="2"/>
        <item x="0"/>
        <item m="1" x="3"/>
        <item m="1"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3">
    <i>
      <x/>
    </i>
    <i>
      <x v="2"/>
    </i>
    <i t="grand">
      <x/>
    </i>
  </rowItems>
  <colFields count="1">
    <field x="-2"/>
  </colFields>
  <colItems count="2">
    <i>
      <x/>
    </i>
    <i i="1">
      <x v="1"/>
    </i>
  </colItems>
  <dataFields count="2">
    <dataField name="Requested Classes" fld="20" subtotal="count" baseField="0" baseItem="0"/>
    <dataField name="Requested Salary" fld="20" baseField="0" baseItem="0"/>
  </dataFields>
  <formats count="34">
    <format dxfId="550">
      <pivotArea outline="0" collapsedLevelsAreSubtotals="1" fieldPosition="0"/>
    </format>
    <format dxfId="551">
      <pivotArea dataOnly="0" labelOnly="1" outline="0" axis="axisValues" fieldPosition="0"/>
    </format>
    <format dxfId="552">
      <pivotArea dataOnly="0" labelOnly="1" outline="0" axis="axisValues" fieldPosition="0"/>
    </format>
    <format dxfId="553">
      <pivotArea dataOnly="0" labelOnly="1" outline="0" axis="axisValues" fieldPosition="0"/>
    </format>
    <format dxfId="554">
      <pivotArea dataOnly="0" labelOnly="1" outline="0" axis="axisValues" fieldPosition="0"/>
    </format>
    <format dxfId="555">
      <pivotArea outline="0" collapsedLevelsAreSubtotals="1" fieldPosition="0"/>
    </format>
    <format dxfId="556">
      <pivotArea outline="0" collapsedLevelsAreSubtotals="1" fieldPosition="0"/>
    </format>
    <format dxfId="557">
      <pivotArea type="all" dataOnly="0" outline="0" fieldPosition="0"/>
    </format>
    <format dxfId="558">
      <pivotArea outline="0" collapsedLevelsAreSubtotals="1" fieldPosition="0"/>
    </format>
    <format dxfId="559">
      <pivotArea dataOnly="0" labelOnly="1" outline="0" axis="axisValues" fieldPosition="0"/>
    </format>
    <format dxfId="560">
      <pivotArea dataOnly="0" labelOnly="1" grandRow="1" outline="0" fieldPosition="0"/>
    </format>
    <format dxfId="561">
      <pivotArea dataOnly="0" labelOnly="1" outline="0" axis="axisValues" fieldPosition="0"/>
    </format>
    <format dxfId="562">
      <pivotArea type="all" dataOnly="0" outline="0" fieldPosition="0"/>
    </format>
    <format dxfId="563">
      <pivotArea outline="0" collapsedLevelsAreSubtotals="1" fieldPosition="0"/>
    </format>
    <format dxfId="564">
      <pivotArea dataOnly="0" labelOnly="1" outline="0" axis="axisValues" fieldPosition="0"/>
    </format>
    <format dxfId="565">
      <pivotArea dataOnly="0" labelOnly="1" grandRow="1" outline="0" fieldPosition="0"/>
    </format>
    <format dxfId="566">
      <pivotArea dataOnly="0" labelOnly="1" outline="0" axis="axisValues" fieldPosition="0"/>
    </format>
    <format dxfId="567">
      <pivotArea dataOnly="0" labelOnly="1" outline="0" axis="axisValues" fieldPosition="0"/>
    </format>
    <format dxfId="568">
      <pivotArea dataOnly="0" labelOnly="1" outline="0" axis="axisValues" fieldPosition="0"/>
    </format>
    <format dxfId="569">
      <pivotArea type="all" dataOnly="0" outline="0" fieldPosition="0"/>
    </format>
    <format dxfId="570">
      <pivotArea outline="0" collapsedLevelsAreSubtotals="1" fieldPosition="0"/>
    </format>
    <format dxfId="571">
      <pivotArea dataOnly="0" labelOnly="1" outline="0" axis="axisValues" fieldPosition="0"/>
    </format>
    <format dxfId="572">
      <pivotArea dataOnly="0" labelOnly="1" grandRow="1" outline="0" fieldPosition="0"/>
    </format>
    <format dxfId="573">
      <pivotArea dataOnly="0" labelOnly="1" outline="0" axis="axisValues" fieldPosition="0"/>
    </format>
    <format dxfId="574">
      <pivotArea collapsedLevelsAreSubtotals="1" fieldPosition="0">
        <references count="1">
          <reference field="7" count="0"/>
        </references>
      </pivotArea>
    </format>
    <format dxfId="575">
      <pivotArea dataOnly="0" labelOnly="1" fieldPosition="0">
        <references count="1">
          <reference field="7" count="0"/>
        </references>
      </pivotArea>
    </format>
    <format dxfId="576">
      <pivotArea outline="0" collapsedLevelsAreSubtotals="1" fieldPosition="0">
        <references count="1">
          <reference field="4294967294" count="1" selected="0">
            <x v="0"/>
          </reference>
        </references>
      </pivotArea>
    </format>
    <format dxfId="577">
      <pivotArea dataOnly="0" labelOnly="1" outline="0" fieldPosition="0">
        <references count="1">
          <reference field="4294967294" count="1">
            <x v="0"/>
          </reference>
        </references>
      </pivotArea>
    </format>
    <format dxfId="578">
      <pivotArea dataOnly="0" labelOnly="1" outline="0" fieldPosition="0">
        <references count="1">
          <reference field="4294967294" count="1">
            <x v="0"/>
          </reference>
        </references>
      </pivotArea>
    </format>
    <format dxfId="579">
      <pivotArea outline="0" collapsedLevelsAreSubtotals="1" fieldPosition="0">
        <references count="1">
          <reference field="4294967294" count="1" selected="0">
            <x v="0"/>
          </reference>
        </references>
      </pivotArea>
    </format>
    <format dxfId="580">
      <pivotArea dataOnly="0" labelOnly="1" outline="0" fieldPosition="0">
        <references count="1">
          <reference field="4294967294" count="1">
            <x v="0"/>
          </reference>
        </references>
      </pivotArea>
    </format>
    <format dxfId="581">
      <pivotArea field="7" type="button" dataOnly="0" labelOnly="1" outline="0" axis="axisRow" fieldPosition="0"/>
    </format>
    <format dxfId="582">
      <pivotArea dataOnly="0" labelOnly="1" outline="0" fieldPosition="0">
        <references count="1">
          <reference field="4294967294" count="1">
            <x v="0"/>
          </reference>
        </references>
      </pivotArea>
    </format>
    <format dxfId="583">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0E80EE-2555-A043-8DED-714E7C9A91A4}" name="PivotTable11" cacheId="634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2:B5" firstHeaderRow="1" firstDataRow="1" firstDataCol="1"/>
  <pivotFields count="32">
    <pivotField showAll="0"/>
    <pivotField showAll="0"/>
    <pivotField showAll="0"/>
    <pivotField showAll="0"/>
    <pivotField showAll="0"/>
    <pivotField showAll="0"/>
    <pivotField showAll="0"/>
    <pivotField axis="axisRow" showAll="0" sortType="ascending" defaultSubtotal="0">
      <items count="5">
        <item m="1" x="2"/>
        <item x="0"/>
        <item m="1" x="3"/>
        <item m="1" x="4"/>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7"/>
  </rowFields>
  <rowItems count="3">
    <i>
      <x v="1"/>
    </i>
    <i>
      <x v="4"/>
    </i>
    <i t="grand">
      <x/>
    </i>
  </rowItems>
  <colItems count="1">
    <i/>
  </colItems>
  <dataFields count="1">
    <dataField name="Actual Salaries" fld="27" baseField="9" baseItem="0"/>
  </dataFields>
  <formats count="54">
    <format dxfId="120">
      <pivotArea outline="0" collapsedLevelsAreSubtotals="1" fieldPosition="0"/>
    </format>
    <format dxfId="121">
      <pivotArea dataOnly="0" labelOnly="1" outline="0" axis="axisValues" fieldPosition="0"/>
    </format>
    <format dxfId="122">
      <pivotArea dataOnly="0" labelOnly="1" outline="0" axis="axisValues" fieldPosition="0"/>
    </format>
    <format dxfId="123">
      <pivotArea dataOnly="0" labelOnly="1" outline="0" axis="axisValues" fieldPosition="0"/>
    </format>
    <format dxfId="124">
      <pivotArea dataOnly="0" labelOnly="1" outline="0" axis="axisValues" fieldPosition="0"/>
    </format>
    <format dxfId="125">
      <pivotArea outline="0" collapsedLevelsAreSubtotals="1" fieldPosition="0"/>
    </format>
    <format dxfId="126">
      <pivotArea outline="0" collapsedLevelsAreSubtotals="1" fieldPosition="0"/>
    </format>
    <format dxfId="127">
      <pivotArea type="all" dataOnly="0" outline="0" fieldPosition="0"/>
    </format>
    <format dxfId="128">
      <pivotArea outline="0" collapsedLevelsAreSubtotals="1" fieldPosition="0"/>
    </format>
    <format dxfId="129">
      <pivotArea dataOnly="0" labelOnly="1" outline="0" axis="axisValues" fieldPosition="0"/>
    </format>
    <format dxfId="130">
      <pivotArea dataOnly="0" labelOnly="1" grandRow="1" outline="0" fieldPosition="0"/>
    </format>
    <format dxfId="131">
      <pivotArea dataOnly="0" labelOnly="1" outline="0" axis="axisValues" fieldPosition="0"/>
    </format>
    <format dxfId="132">
      <pivotArea type="all" dataOnly="0" outline="0" fieldPosition="0"/>
    </format>
    <format dxfId="133">
      <pivotArea outline="0" collapsedLevelsAreSubtotals="1" fieldPosition="0"/>
    </format>
    <format dxfId="134">
      <pivotArea dataOnly="0" labelOnly="1" outline="0" axis="axisValues" fieldPosition="0"/>
    </format>
    <format dxfId="135">
      <pivotArea dataOnly="0" labelOnly="1" grandRow="1" outline="0" fieldPosition="0"/>
    </format>
    <format dxfId="136">
      <pivotArea dataOnly="0" labelOnly="1" outline="0" axis="axisValues" fieldPosition="0"/>
    </format>
    <format dxfId="137">
      <pivotArea dataOnly="0" labelOnly="1" outline="0" axis="axisValues" fieldPosition="0"/>
    </format>
    <format dxfId="138">
      <pivotArea dataOnly="0" labelOnly="1" outline="0" axis="axisValues" fieldPosition="0"/>
    </format>
    <format dxfId="139">
      <pivotArea grandRow="1" outline="0" collapsedLevelsAreSubtotals="1" fieldPosition="0"/>
    </format>
    <format dxfId="140">
      <pivotArea dataOnly="0" labelOnly="1" grandRow="1" outline="0" fieldPosition="0"/>
    </format>
    <format dxfId="141">
      <pivotArea dataOnly="0" labelOnly="1" outline="0" axis="axisValues" fieldPosition="0"/>
    </format>
    <format dxfId="142">
      <pivotArea dataOnly="0" labelOnly="1" outline="0" axis="axisValues" fieldPosition="0"/>
    </format>
    <format dxfId="143">
      <pivotArea type="all" dataOnly="0" outline="0" fieldPosition="0"/>
    </format>
    <format dxfId="144">
      <pivotArea outline="0" collapsedLevelsAreSubtotals="1" fieldPosition="0"/>
    </format>
    <format dxfId="145">
      <pivotArea dataOnly="0" labelOnly="1" outline="0" axis="axisValues" fieldPosition="0"/>
    </format>
    <format dxfId="146">
      <pivotArea dataOnly="0" labelOnly="1" grandRow="1" outline="0" fieldPosition="0"/>
    </format>
    <format dxfId="147">
      <pivotArea dataOnly="0" labelOnly="1" outline="0" axis="axisValues" fieldPosition="0"/>
    </format>
    <format dxfId="148">
      <pivotArea field="7" type="button" dataOnly="0" labelOnly="1" outline="0" axis="axisRow" fieldPosition="0"/>
    </format>
    <format dxfId="149">
      <pivotArea field="7" type="button" dataOnly="0" labelOnly="1" outline="0" axis="axisRow" fieldPosition="0"/>
    </format>
    <format dxfId="150">
      <pivotArea dataOnly="0" labelOnly="1" outline="0" axis="axisValues" fieldPosition="0"/>
    </format>
    <format dxfId="151">
      <pivotArea dataOnly="0" labelOnly="1" outline="0" axis="axisValues" fieldPosition="0"/>
    </format>
    <format dxfId="152">
      <pivotArea field="7" type="button" dataOnly="0" labelOnly="1" outline="0" axis="axisRow" fieldPosition="0"/>
    </format>
    <format dxfId="153">
      <pivotArea dataOnly="0" labelOnly="1" outline="0" axis="axisValues" fieldPosition="0"/>
    </format>
    <format dxfId="154">
      <pivotArea dataOnly="0" labelOnly="1" outline="0" axis="axisValues" fieldPosition="0"/>
    </format>
    <format dxfId="155">
      <pivotArea field="7" type="button" dataOnly="0" labelOnly="1" outline="0" axis="axisRow" fieldPosition="0"/>
    </format>
    <format dxfId="156">
      <pivotArea dataOnly="0" labelOnly="1" outline="0" axis="axisValues" fieldPosition="0"/>
    </format>
    <format dxfId="157">
      <pivotArea dataOnly="0" labelOnly="1" outline="0" axis="axisValues" fieldPosition="0"/>
    </format>
    <format dxfId="158">
      <pivotArea field="7" type="button" dataOnly="0" labelOnly="1" outline="0" axis="axisRow" fieldPosition="0"/>
    </format>
    <format dxfId="159">
      <pivotArea dataOnly="0" labelOnly="1" fieldPosition="0">
        <references count="1">
          <reference field="7" count="0"/>
        </references>
      </pivotArea>
    </format>
    <format dxfId="160">
      <pivotArea dataOnly="0" labelOnly="1" fieldPosition="0">
        <references count="1">
          <reference field="7" count="0"/>
        </references>
      </pivotArea>
    </format>
    <format dxfId="161">
      <pivotArea dataOnly="0" labelOnly="1" fieldPosition="0">
        <references count="1">
          <reference field="7" count="0"/>
        </references>
      </pivotArea>
    </format>
    <format dxfId="162">
      <pivotArea dataOnly="0" labelOnly="1" grandRow="1" outline="0" fieldPosition="0"/>
    </format>
    <format dxfId="163">
      <pivotArea field="7" type="button" dataOnly="0" labelOnly="1" outline="0" axis="axisRow" fieldPosition="0"/>
    </format>
    <format dxfId="164">
      <pivotArea dataOnly="0" labelOnly="1" outline="0" axis="axisValues" fieldPosition="0"/>
    </format>
    <format dxfId="165">
      <pivotArea dataOnly="0" labelOnly="1" outline="0" axis="axisValues" fieldPosition="0"/>
    </format>
    <format dxfId="166">
      <pivotArea dataOnly="0" grandRow="1" fieldPosition="0"/>
    </format>
    <format dxfId="167">
      <pivotArea grandRow="1" outline="0" collapsedLevelsAreSubtotals="1" fieldPosition="0"/>
    </format>
    <format dxfId="168">
      <pivotArea dataOnly="0" labelOnly="1" grandRow="1" outline="0" fieldPosition="0"/>
    </format>
    <format dxfId="169">
      <pivotArea field="7" type="button" dataOnly="0" labelOnly="1" outline="0" axis="axisRow" fieldPosition="0"/>
    </format>
    <format dxfId="170">
      <pivotArea dataOnly="0" labelOnly="1" outline="0" axis="axisValues" fieldPosition="0"/>
    </format>
    <format dxfId="171">
      <pivotArea dataOnly="0" labelOnly="1" outline="0" axis="axisValues" fieldPosition="0"/>
    </format>
    <format dxfId="172">
      <pivotArea outline="0" collapsedLevelsAreSubtotals="1" fieldPosition="0"/>
    </format>
    <format dxfId="17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EC82D4-1597-304E-B847-665235FC4A5A}" name="PivotTable8" cacheId="634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10:B14" firstHeaderRow="1"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showAll="0" defaultSubtotal="0">
      <items count="4">
        <item x="2"/>
        <item x="0"/>
        <item m="1" x="3"/>
        <item x="1"/>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14"/>
  </rowFields>
  <rowItems count="4">
    <i>
      <x/>
    </i>
    <i>
      <x v="1"/>
    </i>
    <i>
      <x v="3"/>
    </i>
    <i t="grand">
      <x/>
    </i>
  </rowItems>
  <colItems count="1">
    <i/>
  </colItems>
  <dataFields count="1">
    <dataField name="Actual Salaries" fld="27" baseField="16" baseItem="0"/>
  </dataFields>
  <formats count="61">
    <format dxfId="59">
      <pivotArea outline="0" collapsedLevelsAreSubtotals="1" fieldPosition="0"/>
    </format>
    <format dxfId="60">
      <pivotArea outline="0" collapsedLevelsAreSubtotals="1" fieldPosition="0"/>
    </format>
    <format dxfId="61">
      <pivotArea outline="0" collapsedLevelsAreSubtotals="1" fieldPosition="0"/>
    </format>
    <format dxfId="62">
      <pivotArea type="all" dataOnly="0" outline="0" fieldPosition="0"/>
    </format>
    <format dxfId="63">
      <pivotArea outline="0" collapsedLevelsAreSubtotals="1" fieldPosition="0"/>
    </format>
    <format dxfId="64">
      <pivotArea dataOnly="0" labelOnly="1" outline="0" axis="axisValues" fieldPosition="0"/>
    </format>
    <format dxfId="65">
      <pivotArea dataOnly="0" labelOnly="1" grandRow="1" outline="0" fieldPosition="0"/>
    </format>
    <format dxfId="66">
      <pivotArea dataOnly="0" labelOnly="1" outline="0" axis="axisValues" fieldPosition="0"/>
    </format>
    <format dxfId="67">
      <pivotArea type="all" dataOnly="0" outline="0" fieldPosition="0"/>
    </format>
    <format dxfId="68">
      <pivotArea outline="0" collapsedLevelsAreSubtotals="1" fieldPosition="0"/>
    </format>
    <format dxfId="69">
      <pivotArea dataOnly="0" labelOnly="1" outline="0" axis="axisValues" fieldPosition="0"/>
    </format>
    <format dxfId="70">
      <pivotArea dataOnly="0" labelOnly="1" grandRow="1" outline="0" fieldPosition="0"/>
    </format>
    <format dxfId="71">
      <pivotArea dataOnly="0" labelOnly="1" outline="0" axis="axisValues" fieldPosition="0"/>
    </format>
    <format dxfId="72">
      <pivotArea dataOnly="0" labelOnly="1" outline="0" axis="axisValues" fieldPosition="0"/>
    </format>
    <format dxfId="73">
      <pivotArea dataOnly="0" labelOnly="1" outline="0" axis="axisValues" fieldPosition="0"/>
    </format>
    <format dxfId="74">
      <pivotArea dataOnly="0" labelOnly="1" outline="0" axis="axisValues" fieldPosition="0"/>
    </format>
    <format dxfId="75">
      <pivotArea dataOnly="0" labelOnly="1" outline="0" axis="axisValues" fieldPosition="0"/>
    </format>
    <format dxfId="76">
      <pivotArea dataOnly="0" labelOnly="1" outline="0" axis="axisValues" fieldPosition="0"/>
    </format>
    <format dxfId="77">
      <pivotArea dataOnly="0" labelOnly="1" outline="0" axis="axisValues" fieldPosition="0"/>
    </format>
    <format dxfId="78">
      <pivotArea dataOnly="0" labelOnly="1" outline="0" axis="axisValues" fieldPosition="0"/>
    </format>
    <format dxfId="79">
      <pivotArea dataOnly="0" labelOnly="1" outline="0" axis="axisValues" fieldPosition="0"/>
    </format>
    <format dxfId="80">
      <pivotArea dataOnly="0" labelOnly="1" outline="0" axis="axisValues" fieldPosition="0"/>
    </format>
    <format dxfId="81">
      <pivotArea dataOnly="0" labelOnly="1" outline="0" axis="axisValues" fieldPosition="0"/>
    </format>
    <format dxfId="82">
      <pivotArea grandRow="1" outline="0" collapsedLevelsAreSubtotals="1" fieldPosition="0"/>
    </format>
    <format dxfId="83">
      <pivotArea dataOnly="0" labelOnly="1" grandRow="1" outline="0" fieldPosition="0"/>
    </format>
    <format dxfId="84">
      <pivotArea dataOnly="0" labelOnly="1" grandRow="1" outline="0" fieldPosition="0"/>
    </format>
    <format dxfId="85">
      <pivotArea field="14" type="button" dataOnly="0" labelOnly="1" outline="0" axis="axisRow" fieldPosition="0"/>
    </format>
    <format dxfId="86">
      <pivotArea field="14" type="button" dataOnly="0" labelOnly="1" outline="0" axis="axisRow" fieldPosition="0"/>
    </format>
    <format dxfId="87">
      <pivotArea field="14" type="button" dataOnly="0" labelOnly="1" outline="0" axis="axisRow" fieldPosition="0"/>
    </format>
    <format dxfId="88">
      <pivotArea field="14" type="button" dataOnly="0" labelOnly="1" outline="0" axis="axisRow" fieldPosition="0"/>
    </format>
    <format dxfId="89">
      <pivotArea field="14" type="button" dataOnly="0" labelOnly="1" outline="0" axis="axisRow" fieldPosition="0"/>
    </format>
    <format dxfId="90">
      <pivotArea field="14" type="button" dataOnly="0" labelOnly="1" outline="0" axis="axisRow" fieldPosition="0"/>
    </format>
    <format dxfId="91">
      <pivotArea field="14" type="button" dataOnly="0" labelOnly="1" outline="0" axis="axisRow" fieldPosition="0"/>
    </format>
    <format dxfId="92">
      <pivotArea field="14" type="button" dataOnly="0" labelOnly="1" outline="0" axis="axisRow" fieldPosition="0"/>
    </format>
    <format dxfId="93">
      <pivotArea dataOnly="0" labelOnly="1" fieldPosition="0">
        <references count="1">
          <reference field="14" count="0"/>
        </references>
      </pivotArea>
    </format>
    <format dxfId="94">
      <pivotArea dataOnly="0" labelOnly="1" fieldPosition="0">
        <references count="1">
          <reference field="14" count="0"/>
        </references>
      </pivotArea>
    </format>
    <format dxfId="95">
      <pivotArea outline="0" collapsedLevelsAreSubtotals="1" fieldPosition="0">
        <references count="1">
          <reference field="4294967294" count="1" selected="0">
            <x v="0"/>
          </reference>
        </references>
      </pivotArea>
    </format>
    <format dxfId="96">
      <pivotArea dataOnly="0" labelOnly="1" outline="0" fieldPosition="0">
        <references count="1">
          <reference field="4294967294" count="1">
            <x v="0"/>
          </reference>
        </references>
      </pivotArea>
    </format>
    <format dxfId="97">
      <pivotArea outline="0" collapsedLevelsAreSubtotals="1" fieldPosition="0">
        <references count="1">
          <reference field="4294967294" count="1" selected="0">
            <x v="0"/>
          </reference>
        </references>
      </pivotArea>
    </format>
    <format dxfId="98">
      <pivotArea dataOnly="0" labelOnly="1" outline="0" fieldPosition="0">
        <references count="1">
          <reference field="4294967294" count="1">
            <x v="0"/>
          </reference>
        </references>
      </pivotArea>
    </format>
    <format dxfId="99">
      <pivotArea dataOnly="0" labelOnly="1" outline="0" fieldPosition="0">
        <references count="1">
          <reference field="4294967294" count="1">
            <x v="0"/>
          </reference>
        </references>
      </pivotArea>
    </format>
    <format dxfId="100">
      <pivotArea dataOnly="0" labelOnly="1" outline="0" axis="axisValues" fieldPosition="0"/>
    </format>
    <format dxfId="101">
      <pivotArea dataOnly="0" labelOnly="1" outline="0" axis="axisValues" fieldPosition="0"/>
    </format>
    <format dxfId="102">
      <pivotArea dataOnly="0" labelOnly="1" outline="0" axis="axisValues" fieldPosition="0"/>
    </format>
    <format dxfId="103">
      <pivotArea dataOnly="0" labelOnly="1" outline="0" axis="axisValues" fieldPosition="0"/>
    </format>
    <format dxfId="104">
      <pivotArea dataOnly="0" labelOnly="1" outline="0" axis="axisValues" fieldPosition="0"/>
    </format>
    <format dxfId="105">
      <pivotArea dataOnly="0" labelOnly="1" outline="0" axis="axisValues" fieldPosition="0"/>
    </format>
    <format dxfId="106">
      <pivotArea dataOnly="0" labelOnly="1" outline="0" axis="axisValues" fieldPosition="0"/>
    </format>
    <format dxfId="107">
      <pivotArea dataOnly="0" labelOnly="1" outline="0" axis="axisValues" fieldPosition="0"/>
    </format>
    <format dxfId="108">
      <pivotArea field="14" type="button" dataOnly="0" labelOnly="1" outline="0" axis="axisRow" fieldPosition="0"/>
    </format>
    <format dxfId="109">
      <pivotArea dataOnly="0" labelOnly="1" outline="0" axis="axisValues" fieldPosition="0"/>
    </format>
    <format dxfId="110">
      <pivotArea dataOnly="0" labelOnly="1" outline="0" axis="axisValues" fieldPosition="0"/>
    </format>
    <format dxfId="111">
      <pivotArea grandRow="1" outline="0" collapsedLevelsAreSubtotals="1" fieldPosition="0"/>
    </format>
    <format dxfId="112">
      <pivotArea dataOnly="0" labelOnly="1" grandRow="1" outline="0" fieldPosition="0"/>
    </format>
    <format dxfId="113">
      <pivotArea grandRow="1" outline="0" collapsedLevelsAreSubtotals="1" fieldPosition="0"/>
    </format>
    <format dxfId="114">
      <pivotArea dataOnly="0" labelOnly="1" grandRow="1" outline="0" fieldPosition="0"/>
    </format>
    <format dxfId="115">
      <pivotArea field="14" type="button" dataOnly="0" labelOnly="1" outline="0" axis="axisRow" fieldPosition="0"/>
    </format>
    <format dxfId="116">
      <pivotArea dataOnly="0" labelOnly="1" outline="0" axis="axisValues" fieldPosition="0"/>
    </format>
    <format dxfId="117">
      <pivotArea dataOnly="0" labelOnly="1" outline="0" axis="axisValues" fieldPosition="0"/>
    </format>
    <format dxfId="118">
      <pivotArea outline="0" collapsedLevelsAreSubtotals="1" fieldPosition="0"/>
    </format>
    <format dxfId="1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184767-0F36-B849-9E24-FBDACDE85D7A}" name="PivotTable6" cacheId="634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26:C30"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dataField="1" showAll="0" defaultSubtotal="0">
      <items count="4">
        <item x="2"/>
        <item x="0"/>
        <item m="1" x="3"/>
        <item x="1"/>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4"/>
  </rowFields>
  <rowItems count="4">
    <i>
      <x/>
    </i>
    <i>
      <x v="1"/>
    </i>
    <i>
      <x v="3"/>
    </i>
    <i t="grand">
      <x/>
    </i>
  </rowItems>
  <colFields count="1">
    <field x="-2"/>
  </colFields>
  <colItems count="2">
    <i>
      <x/>
    </i>
    <i i="1">
      <x v="1"/>
    </i>
  </colItems>
  <dataFields count="2">
    <dataField name="Requested Classes" fld="14" subtotal="count" baseField="0" baseItem="0"/>
    <dataField name="Requested Salary" fld="20" baseField="0" baseItem="0"/>
  </dataFields>
  <formats count="35">
    <format dxfId="515">
      <pivotArea outline="0" collapsedLevelsAreSubtotals="1" fieldPosition="0"/>
    </format>
    <format dxfId="516">
      <pivotArea outline="0" collapsedLevelsAreSubtotals="1" fieldPosition="0"/>
    </format>
    <format dxfId="517">
      <pivotArea outline="0" collapsedLevelsAreSubtotals="1" fieldPosition="0"/>
    </format>
    <format dxfId="518">
      <pivotArea type="all" dataOnly="0" outline="0" fieldPosition="0"/>
    </format>
    <format dxfId="519">
      <pivotArea outline="0" collapsedLevelsAreSubtotals="1" fieldPosition="0"/>
    </format>
    <format dxfId="520">
      <pivotArea dataOnly="0" labelOnly="1" outline="0" axis="axisValues" fieldPosition="0"/>
    </format>
    <format dxfId="521">
      <pivotArea dataOnly="0" labelOnly="1" grandRow="1" outline="0" fieldPosition="0"/>
    </format>
    <format dxfId="522">
      <pivotArea dataOnly="0" labelOnly="1" outline="0" axis="axisValues" fieldPosition="0"/>
    </format>
    <format dxfId="523">
      <pivotArea type="all" dataOnly="0" outline="0" fieldPosition="0"/>
    </format>
    <format dxfId="524">
      <pivotArea outline="0" collapsedLevelsAreSubtotals="1" fieldPosition="0"/>
    </format>
    <format dxfId="525">
      <pivotArea dataOnly="0" labelOnly="1" outline="0" axis="axisValues" fieldPosition="0"/>
    </format>
    <format dxfId="526">
      <pivotArea dataOnly="0" labelOnly="1" grandRow="1" outline="0" fieldPosition="0"/>
    </format>
    <format dxfId="527">
      <pivotArea dataOnly="0" labelOnly="1" outline="0" axis="axisValues" fieldPosition="0"/>
    </format>
    <format dxfId="528">
      <pivotArea dataOnly="0" labelOnly="1" outline="0" axis="axisValues" fieldPosition="0"/>
    </format>
    <format dxfId="529">
      <pivotArea dataOnly="0" labelOnly="1" outline="0" axis="axisValues" fieldPosition="0"/>
    </format>
    <format dxfId="530">
      <pivotArea dataOnly="0" labelOnly="1" outline="0" axis="axisValues" fieldPosition="0"/>
    </format>
    <format dxfId="531">
      <pivotArea dataOnly="0" labelOnly="1" outline="0" axis="axisValues" fieldPosition="0"/>
    </format>
    <format dxfId="532">
      <pivotArea dataOnly="0" labelOnly="1" outline="0" axis="axisValues" fieldPosition="0"/>
    </format>
    <format dxfId="533">
      <pivotArea dataOnly="0" labelOnly="1" outline="0" axis="axisValues" fieldPosition="0"/>
    </format>
    <format dxfId="534">
      <pivotArea dataOnly="0" labelOnly="1" outline="0" axis="axisValues" fieldPosition="0"/>
    </format>
    <format dxfId="535">
      <pivotArea dataOnly="0" labelOnly="1" outline="0" axis="axisValues" fieldPosition="0"/>
    </format>
    <format dxfId="536">
      <pivotArea dataOnly="0" labelOnly="1" outline="0" fieldPosition="0">
        <references count="1">
          <reference field="4294967294" count="1">
            <x v="1"/>
          </reference>
        </references>
      </pivotArea>
    </format>
    <format dxfId="537">
      <pivotArea type="all" dataOnly="0" outline="0" fieldPosition="0"/>
    </format>
    <format dxfId="538">
      <pivotArea outline="0" collapsedLevelsAreSubtotals="1" fieldPosition="0"/>
    </format>
    <format dxfId="539">
      <pivotArea dataOnly="0" labelOnly="1" grandRow="1" outline="0" fieldPosition="0"/>
    </format>
    <format dxfId="540">
      <pivotArea dataOnly="0" labelOnly="1" outline="0" fieldPosition="0">
        <references count="1">
          <reference field="4294967294" count="1">
            <x v="1"/>
          </reference>
        </references>
      </pivotArea>
    </format>
    <format dxfId="541">
      <pivotArea collapsedLevelsAreSubtotals="1" fieldPosition="0">
        <references count="1">
          <reference field="14" count="0"/>
        </references>
      </pivotArea>
    </format>
    <format dxfId="542">
      <pivotArea dataOnly="0" labelOnly="1" fieldPosition="0">
        <references count="1">
          <reference field="14" count="0"/>
        </references>
      </pivotArea>
    </format>
    <format dxfId="543">
      <pivotArea outline="0" collapsedLevelsAreSubtotals="1" fieldPosition="0">
        <references count="1">
          <reference field="4294967294" count="1" selected="0">
            <x v="0"/>
          </reference>
        </references>
      </pivotArea>
    </format>
    <format dxfId="544">
      <pivotArea dataOnly="0" labelOnly="1" outline="0" fieldPosition="0">
        <references count="1">
          <reference field="4294967294" count="1">
            <x v="0"/>
          </reference>
        </references>
      </pivotArea>
    </format>
    <format dxfId="545">
      <pivotArea outline="0" collapsedLevelsAreSubtotals="1" fieldPosition="0">
        <references count="1">
          <reference field="4294967294" count="1" selected="0">
            <x v="0"/>
          </reference>
        </references>
      </pivotArea>
    </format>
    <format dxfId="546">
      <pivotArea dataOnly="0" labelOnly="1" outline="0" fieldPosition="0">
        <references count="1">
          <reference field="4294967294" count="1">
            <x v="0"/>
          </reference>
        </references>
      </pivotArea>
    </format>
    <format dxfId="547">
      <pivotArea dataOnly="0" labelOnly="1" outline="0" fieldPosition="0">
        <references count="1">
          <reference field="4294967294" count="1">
            <x v="1"/>
          </reference>
        </references>
      </pivotArea>
    </format>
    <format dxfId="548">
      <pivotArea dataOnly="0" labelOnly="1" outline="0" fieldPosition="0">
        <references count="1">
          <reference field="4294967294" count="1">
            <x v="0"/>
          </reference>
        </references>
      </pivotArea>
    </format>
    <format dxfId="549">
      <pivotArea field="14"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5632E6-F09D-AE41-8A0C-4DC525EA2C83}" name="PivotTable7" cacheId="6349" applyNumberFormats="0" applyBorderFormats="0" applyFontFormats="0" applyPatternFormats="0" applyAlignmentFormats="0" applyWidthHeightFormats="1" dataCaption="Values" showMissing="0" updatedVersion="8" minRefreshableVersion="3" itemPrintTitles="1" mergeItem="1" createdVersion="6" indent="0" outline="1" outlineData="1" multipleFieldFilters="0" rowHeaderCaption="Employee Category" fieldListSortAscending="1">
  <location ref="A35:C45" firstHeaderRow="0" firstDataRow="1" firstDataCol="1"/>
  <pivotFields count="32">
    <pivotField axis="axisRow" showAll="0">
      <items count="18">
        <item sd="0" x="8"/>
        <item m="1" x="16"/>
        <item m="1" x="11"/>
        <item m="1" x="14"/>
        <item m="1" x="15"/>
        <item m="1" x="9"/>
        <item m="1" x="12"/>
        <item m="1" x="10"/>
        <item m="1" x="13"/>
        <item x="0"/>
        <item x="1"/>
        <item x="2"/>
        <item x="3"/>
        <item x="4"/>
        <item x="5"/>
        <item x="6"/>
        <item x="7"/>
        <item t="default"/>
      </items>
    </pivotField>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10">
    <i>
      <x/>
    </i>
    <i>
      <x v="9"/>
    </i>
    <i>
      <x v="10"/>
    </i>
    <i>
      <x v="11"/>
    </i>
    <i>
      <x v="12"/>
    </i>
    <i>
      <x v="13"/>
    </i>
    <i>
      <x v="14"/>
    </i>
    <i>
      <x v="15"/>
    </i>
    <i>
      <x v="16"/>
    </i>
    <i t="grand">
      <x/>
    </i>
  </rowItems>
  <colFields count="1">
    <field x="-2"/>
  </colFields>
  <colItems count="2">
    <i>
      <x/>
    </i>
    <i i="1">
      <x v="1"/>
    </i>
  </colItems>
  <dataFields count="2">
    <dataField name="Requested Classes" fld="20" subtotal="count" baseField="0" baseItem="0"/>
    <dataField name="Requested Salary" fld="20" baseField="0" baseItem="0"/>
  </dataFields>
  <formats count="40">
    <format dxfId="475">
      <pivotArea outline="0" collapsedLevelsAreSubtotals="1" fieldPosition="0"/>
    </format>
    <format dxfId="476">
      <pivotArea outline="0" collapsedLevelsAreSubtotals="1" fieldPosition="0"/>
    </format>
    <format dxfId="477">
      <pivotArea outline="0" collapsedLevelsAreSubtotals="1" fieldPosition="0"/>
    </format>
    <format dxfId="478">
      <pivotArea type="all" dataOnly="0" outline="0" fieldPosition="0"/>
    </format>
    <format dxfId="479">
      <pivotArea outline="0" collapsedLevelsAreSubtotals="1" fieldPosition="0"/>
    </format>
    <format dxfId="480">
      <pivotArea dataOnly="0" labelOnly="1" outline="0" axis="axisValues" fieldPosition="0"/>
    </format>
    <format dxfId="481">
      <pivotArea dataOnly="0" labelOnly="1" grandRow="1" outline="0" fieldPosition="0"/>
    </format>
    <format dxfId="482">
      <pivotArea dataOnly="0" labelOnly="1" outline="0" axis="axisValues" fieldPosition="0"/>
    </format>
    <format dxfId="483">
      <pivotArea type="all" dataOnly="0" outline="0" fieldPosition="0"/>
    </format>
    <format dxfId="484">
      <pivotArea outline="0" collapsedLevelsAreSubtotals="1" fieldPosition="0"/>
    </format>
    <format dxfId="485">
      <pivotArea dataOnly="0" labelOnly="1" outline="0" axis="axisValues" fieldPosition="0"/>
    </format>
    <format dxfId="486">
      <pivotArea dataOnly="0" labelOnly="1" grandRow="1" outline="0" fieldPosition="0"/>
    </format>
    <format dxfId="487">
      <pivotArea dataOnly="0" labelOnly="1" outline="0" axis="axisValues" fieldPosition="0"/>
    </format>
    <format dxfId="488">
      <pivotArea dataOnly="0" labelOnly="1" outline="0" axis="axisValues" fieldPosition="0"/>
    </format>
    <format dxfId="489">
      <pivotArea dataOnly="0" labelOnly="1" outline="0" axis="axisValues" fieldPosition="0"/>
    </format>
    <format dxfId="490">
      <pivotArea dataOnly="0" labelOnly="1" outline="0" axis="axisValues" fieldPosition="0"/>
    </format>
    <format dxfId="491">
      <pivotArea dataOnly="0" labelOnly="1" outline="0" axis="axisValues" fieldPosition="0"/>
    </format>
    <format dxfId="492">
      <pivotArea dataOnly="0" labelOnly="1" outline="0" axis="axisValues" fieldPosition="0"/>
    </format>
    <format dxfId="493">
      <pivotArea dataOnly="0" labelOnly="1" outline="0" axis="axisValues" fieldPosition="0"/>
    </format>
    <format dxfId="494">
      <pivotArea dataOnly="0" labelOnly="1" outline="0" axis="axisValues" fieldPosition="0"/>
    </format>
    <format dxfId="495">
      <pivotArea dataOnly="0" labelOnly="1" outline="0" axis="axisValues" fieldPosition="0"/>
    </format>
    <format dxfId="496">
      <pivotArea dataOnly="0" labelOnly="1" outline="0" axis="axisValues" fieldPosition="0"/>
    </format>
    <format dxfId="497">
      <pivotArea dataOnly="0" labelOnly="1" outline="0" axis="axisValues" fieldPosition="0"/>
    </format>
    <format dxfId="498">
      <pivotArea type="all" dataOnly="0" outline="0" fieldPosition="0"/>
    </format>
    <format dxfId="499">
      <pivotArea outline="0" collapsedLevelsAreSubtotals="1" fieldPosition="0"/>
    </format>
    <format dxfId="500">
      <pivotArea dataOnly="0" labelOnly="1" outline="0" axis="axisValues" fieldPosition="0"/>
    </format>
    <format dxfId="501">
      <pivotArea dataOnly="0" labelOnly="1" grandRow="1" outline="0" fieldPosition="0"/>
    </format>
    <format dxfId="502">
      <pivotArea dataOnly="0" labelOnly="1" outline="0" axis="axisValues" fieldPosition="0"/>
    </format>
    <format dxfId="503">
      <pivotArea field="0" type="button" dataOnly="0" labelOnly="1" outline="0" axis="axisRow" fieldPosition="1"/>
    </format>
    <format dxfId="504">
      <pivotArea dataOnly="0" labelOnly="1" outline="0" fieldPosition="0">
        <references count="1">
          <reference field="4294967294" count="1">
            <x v="1"/>
          </reference>
        </references>
      </pivotArea>
    </format>
    <format dxfId="505">
      <pivotArea field="0" type="button" dataOnly="0" labelOnly="1" outline="0" axis="axisRow" fieldPosition="1"/>
    </format>
    <format dxfId="506">
      <pivotArea dataOnly="0" labelOnly="1" outline="0" fieldPosition="0">
        <references count="1">
          <reference field="4294967294" count="1">
            <x v="1"/>
          </reference>
        </references>
      </pivotArea>
    </format>
    <format dxfId="507">
      <pivotArea field="0" type="button" dataOnly="0" labelOnly="1" outline="0" axis="axisRow" fieldPosition="1"/>
    </format>
    <format dxfId="508">
      <pivotArea dataOnly="0" labelOnly="1" outline="0" fieldPosition="0">
        <references count="1">
          <reference field="4294967294" count="1">
            <x v="1"/>
          </reference>
        </references>
      </pivotArea>
    </format>
    <format dxfId="509">
      <pivotArea dataOnly="0" labelOnly="1" outline="0" fieldPosition="0">
        <references count="1">
          <reference field="4294967294" count="1">
            <x v="0"/>
          </reference>
        </references>
      </pivotArea>
    </format>
    <format dxfId="510">
      <pivotArea outline="0" collapsedLevelsAreSubtotals="1" fieldPosition="0">
        <references count="1">
          <reference field="4294967294" count="1" selected="0">
            <x v="0"/>
          </reference>
        </references>
      </pivotArea>
    </format>
    <format dxfId="511">
      <pivotArea outline="0" collapsedLevelsAreSubtotals="1" fieldPosition="0">
        <references count="1">
          <reference field="4294967294" count="1" selected="0">
            <x v="0"/>
          </reference>
        </references>
      </pivotArea>
    </format>
    <format dxfId="512">
      <pivotArea dataOnly="0" labelOnly="1" outline="0" fieldPosition="0">
        <references count="1">
          <reference field="4294967294" count="1">
            <x v="0"/>
          </reference>
        </references>
      </pivotArea>
    </format>
    <format dxfId="513">
      <pivotArea dataOnly="0" labelOnly="1" outline="0" fieldPosition="0">
        <references count="1">
          <reference field="4294967294" count="1">
            <x v="0"/>
          </reference>
        </references>
      </pivotArea>
    </format>
    <format dxfId="51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075525-7050-4B49-825F-A384D6C9EBF7}" name="PivotTable2" cacheId="634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2:C5" firstHeaderRow="0" firstDataRow="1" firstDataCol="1"/>
  <pivotFields count="32">
    <pivotField showAll="0"/>
    <pivotField showAll="0"/>
    <pivotField showAll="0"/>
    <pivotField showAll="0"/>
    <pivotField showAll="0"/>
    <pivotField showAll="0"/>
    <pivotField showAll="0"/>
    <pivotField axis="axisRow" showAll="0" defaultSubtotal="0">
      <items count="5">
        <item x="1"/>
        <item m="1" x="2"/>
        <item x="0"/>
        <item m="1" x="3"/>
        <item m="1"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3">
    <i>
      <x/>
    </i>
    <i>
      <x v="2"/>
    </i>
    <i t="grand">
      <x/>
    </i>
  </rowItems>
  <colFields count="1">
    <field x="-2"/>
  </colFields>
  <colItems count="2">
    <i>
      <x/>
    </i>
    <i i="1">
      <x v="1"/>
    </i>
  </colItems>
  <dataFields count="2">
    <dataField name="Approved Classes" fld="22" subtotal="count" baseField="9" baseItem="0"/>
    <dataField name="Approved Salary" fld="22" baseField="0" baseItem="0"/>
  </dataFields>
  <formats count="51">
    <format dxfId="424">
      <pivotArea outline="0" collapsedLevelsAreSubtotals="1" fieldPosition="0"/>
    </format>
    <format dxfId="425">
      <pivotArea dataOnly="0" labelOnly="1" outline="0" axis="axisValues" fieldPosition="0"/>
    </format>
    <format dxfId="426">
      <pivotArea dataOnly="0" labelOnly="1" outline="0" axis="axisValues" fieldPosition="0"/>
    </format>
    <format dxfId="427">
      <pivotArea dataOnly="0" labelOnly="1" outline="0" axis="axisValues" fieldPosition="0"/>
    </format>
    <format dxfId="428">
      <pivotArea dataOnly="0" labelOnly="1" outline="0" axis="axisValues" fieldPosition="0"/>
    </format>
    <format dxfId="429">
      <pivotArea outline="0" collapsedLevelsAreSubtotals="1" fieldPosition="0"/>
    </format>
    <format dxfId="430">
      <pivotArea outline="0" collapsedLevelsAreSubtotals="1" fieldPosition="0"/>
    </format>
    <format dxfId="431">
      <pivotArea type="all" dataOnly="0" outline="0" fieldPosition="0"/>
    </format>
    <format dxfId="432">
      <pivotArea outline="0" collapsedLevelsAreSubtotals="1" fieldPosition="0"/>
    </format>
    <format dxfId="433">
      <pivotArea dataOnly="0" labelOnly="1" outline="0" axis="axisValues" fieldPosition="0"/>
    </format>
    <format dxfId="434">
      <pivotArea dataOnly="0" labelOnly="1" grandRow="1" outline="0" fieldPosition="0"/>
    </format>
    <format dxfId="435">
      <pivotArea dataOnly="0" labelOnly="1" outline="0" axis="axisValues" fieldPosition="0"/>
    </format>
    <format dxfId="436">
      <pivotArea type="all" dataOnly="0" outline="0" fieldPosition="0"/>
    </format>
    <format dxfId="437">
      <pivotArea outline="0" collapsedLevelsAreSubtotals="1" fieldPosition="0"/>
    </format>
    <format dxfId="438">
      <pivotArea dataOnly="0" labelOnly="1" outline="0" axis="axisValues" fieldPosition="0"/>
    </format>
    <format dxfId="439">
      <pivotArea dataOnly="0" labelOnly="1" grandRow="1" outline="0" fieldPosition="0"/>
    </format>
    <format dxfId="440">
      <pivotArea dataOnly="0" labelOnly="1" outline="0" axis="axisValues" fieldPosition="0"/>
    </format>
    <format dxfId="441">
      <pivotArea dataOnly="0" labelOnly="1" outline="0" axis="axisValues" fieldPosition="0"/>
    </format>
    <format dxfId="442">
      <pivotArea dataOnly="0" labelOnly="1" outline="0" axis="axisValues" fieldPosition="0"/>
    </format>
    <format dxfId="443">
      <pivotArea grandRow="1" outline="0" collapsedLevelsAreSubtotals="1" fieldPosition="0"/>
    </format>
    <format dxfId="444">
      <pivotArea dataOnly="0" labelOnly="1" grandRow="1" outline="0" fieldPosition="0"/>
    </format>
    <format dxfId="445">
      <pivotArea dataOnly="0" labelOnly="1" outline="0" axis="axisValues" fieldPosition="0"/>
    </format>
    <format dxfId="446">
      <pivotArea dataOnly="0" labelOnly="1" outline="0" axis="axisValues" fieldPosition="0"/>
    </format>
    <format dxfId="447">
      <pivotArea type="all" dataOnly="0" outline="0" fieldPosition="0"/>
    </format>
    <format dxfId="448">
      <pivotArea outline="0" collapsedLevelsAreSubtotals="1" fieldPosition="0"/>
    </format>
    <format dxfId="449">
      <pivotArea dataOnly="0" labelOnly="1" outline="0" axis="axisValues" fieldPosition="0"/>
    </format>
    <format dxfId="450">
      <pivotArea dataOnly="0" labelOnly="1" grandRow="1" outline="0" fieldPosition="0"/>
    </format>
    <format dxfId="451">
      <pivotArea dataOnly="0" labelOnly="1" outline="0" axis="axisValues" fieldPosition="0"/>
    </format>
    <format dxfId="452">
      <pivotArea field="7" type="button" dataOnly="0" labelOnly="1" outline="0" axis="axisRow" fieldPosition="0"/>
    </format>
    <format dxfId="453">
      <pivotArea field="7" type="button" dataOnly="0" labelOnly="1" outline="0" axis="axisRow" fieldPosition="0"/>
    </format>
    <format dxfId="454">
      <pivotArea dataOnly="0" labelOnly="1" outline="0" axis="axisValues" fieldPosition="0"/>
    </format>
    <format dxfId="455">
      <pivotArea dataOnly="0" labelOnly="1" outline="0" axis="axisValues" fieldPosition="0"/>
    </format>
    <format dxfId="456">
      <pivotArea field="7" type="button" dataOnly="0" labelOnly="1" outline="0" axis="axisRow" fieldPosition="0"/>
    </format>
    <format dxfId="457">
      <pivotArea dataOnly="0" labelOnly="1" outline="0" axis="axisValues" fieldPosition="0"/>
    </format>
    <format dxfId="458">
      <pivotArea dataOnly="0" labelOnly="1" outline="0" axis="axisValues" fieldPosition="0"/>
    </format>
    <format dxfId="459">
      <pivotArea field="7" type="button" dataOnly="0" labelOnly="1" outline="0" axis="axisRow" fieldPosition="0"/>
    </format>
    <format dxfId="460">
      <pivotArea dataOnly="0" labelOnly="1" outline="0" axis="axisValues" fieldPosition="0"/>
    </format>
    <format dxfId="461">
      <pivotArea dataOnly="0" labelOnly="1" outline="0" axis="axisValues" fieldPosition="0"/>
    </format>
    <format dxfId="462">
      <pivotArea field="7" type="button" dataOnly="0" labelOnly="1" outline="0" axis="axisRow" fieldPosition="0"/>
    </format>
    <format dxfId="463">
      <pivotArea collapsedLevelsAreSubtotals="1" fieldPosition="0">
        <references count="1">
          <reference field="7" count="0"/>
        </references>
      </pivotArea>
    </format>
    <format dxfId="464">
      <pivotArea dataOnly="0" labelOnly="1" fieldPosition="0">
        <references count="1">
          <reference field="7" count="0"/>
        </references>
      </pivotArea>
    </format>
    <format dxfId="465">
      <pivotArea dataOnly="0" labelOnly="1" outline="0" fieldPosition="0">
        <references count="1">
          <reference field="4294967294" count="1">
            <x v="1"/>
          </reference>
        </references>
      </pivotArea>
    </format>
    <format dxfId="466">
      <pivotArea dataOnly="0" labelOnly="1" outline="0" fieldPosition="0">
        <references count="1">
          <reference field="4294967294" count="1">
            <x v="1"/>
          </reference>
        </references>
      </pivotArea>
    </format>
    <format dxfId="467">
      <pivotArea dataOnly="0" labelOnly="1" outline="0" fieldPosition="0">
        <references count="1">
          <reference field="4294967294" count="1">
            <x v="1"/>
          </reference>
        </references>
      </pivotArea>
    </format>
    <format dxfId="468">
      <pivotArea outline="0" collapsedLevelsAreSubtotals="1" fieldPosition="0">
        <references count="1">
          <reference field="4294967294" count="1" selected="0">
            <x v="0"/>
          </reference>
        </references>
      </pivotArea>
    </format>
    <format dxfId="469">
      <pivotArea dataOnly="0" labelOnly="1" outline="0" fieldPosition="0">
        <references count="1">
          <reference field="4294967294" count="1">
            <x v="0"/>
          </reference>
        </references>
      </pivotArea>
    </format>
    <format dxfId="470">
      <pivotArea dataOnly="0" labelOnly="1" outline="0" fieldPosition="0">
        <references count="1">
          <reference field="4294967294" count="1">
            <x v="0"/>
          </reference>
        </references>
      </pivotArea>
    </format>
    <format dxfId="471">
      <pivotArea dataOnly="0" labelOnly="1" outline="0" fieldPosition="0">
        <references count="1">
          <reference field="4294967294" count="1">
            <x v="0"/>
          </reference>
        </references>
      </pivotArea>
    </format>
    <format dxfId="472">
      <pivotArea dataOnly="0" labelOnly="1" outline="0" fieldPosition="0">
        <references count="1">
          <reference field="4294967294" count="1">
            <x v="0"/>
          </reference>
        </references>
      </pivotArea>
    </format>
    <format dxfId="473">
      <pivotArea outline="0" collapsedLevelsAreSubtotals="1" fieldPosition="0">
        <references count="1">
          <reference field="4294967294" count="1" selected="0">
            <x v="0"/>
          </reference>
        </references>
      </pivotArea>
    </format>
    <format dxfId="47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E16F59-77AA-A14C-AB4A-C2C6C353C3BA}" name="PivotTable3" cacheId="634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10:C14"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showAll="0" defaultSubtotal="0">
      <items count="4">
        <item x="2"/>
        <item x="0"/>
        <item m="1" x="3"/>
        <item x="1"/>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4"/>
  </rowFields>
  <rowItems count="4">
    <i>
      <x/>
    </i>
    <i>
      <x v="1"/>
    </i>
    <i>
      <x v="3"/>
    </i>
    <i t="grand">
      <x/>
    </i>
  </rowItems>
  <colFields count="1">
    <field x="-2"/>
  </colFields>
  <colItems count="2">
    <i>
      <x/>
    </i>
    <i i="1">
      <x v="1"/>
    </i>
  </colItems>
  <dataFields count="2">
    <dataField name="Approved Classes" fld="22" subtotal="count" baseField="16" baseItem="0"/>
    <dataField name="Approved Salary" fld="22" baseField="0" baseItem="0" numFmtId="164"/>
  </dataFields>
  <formats count="60">
    <format dxfId="364">
      <pivotArea outline="0" collapsedLevelsAreSubtotals="1" fieldPosition="0"/>
    </format>
    <format dxfId="365">
      <pivotArea outline="0" collapsedLevelsAreSubtotals="1" fieldPosition="0"/>
    </format>
    <format dxfId="366">
      <pivotArea outline="0" collapsedLevelsAreSubtotals="1" fieldPosition="0"/>
    </format>
    <format dxfId="367">
      <pivotArea type="all" dataOnly="0" outline="0" fieldPosition="0"/>
    </format>
    <format dxfId="368">
      <pivotArea outline="0" collapsedLevelsAreSubtotals="1" fieldPosition="0"/>
    </format>
    <format dxfId="369">
      <pivotArea dataOnly="0" labelOnly="1" outline="0" axis="axisValues" fieldPosition="0"/>
    </format>
    <format dxfId="370">
      <pivotArea dataOnly="0" labelOnly="1" grandRow="1" outline="0" fieldPosition="0"/>
    </format>
    <format dxfId="371">
      <pivotArea dataOnly="0" labelOnly="1" outline="0" axis="axisValues" fieldPosition="0"/>
    </format>
    <format dxfId="372">
      <pivotArea type="all" dataOnly="0" outline="0" fieldPosition="0"/>
    </format>
    <format dxfId="373">
      <pivotArea outline="0" collapsedLevelsAreSubtotals="1" fieldPosition="0"/>
    </format>
    <format dxfId="374">
      <pivotArea dataOnly="0" labelOnly="1" outline="0" axis="axisValues" fieldPosition="0"/>
    </format>
    <format dxfId="375">
      <pivotArea dataOnly="0" labelOnly="1" grandRow="1" outline="0" fieldPosition="0"/>
    </format>
    <format dxfId="376">
      <pivotArea dataOnly="0" labelOnly="1" outline="0" axis="axisValues" fieldPosition="0"/>
    </format>
    <format dxfId="377">
      <pivotArea dataOnly="0" labelOnly="1" outline="0" axis="axisValues" fieldPosition="0"/>
    </format>
    <format dxfId="378">
      <pivotArea dataOnly="0" labelOnly="1" outline="0" axis="axisValues" fieldPosition="0"/>
    </format>
    <format dxfId="379">
      <pivotArea dataOnly="0" labelOnly="1" outline="0" axis="axisValues" fieldPosition="0"/>
    </format>
    <format dxfId="380">
      <pivotArea dataOnly="0" labelOnly="1" outline="0" axis="axisValues" fieldPosition="0"/>
    </format>
    <format dxfId="381">
      <pivotArea dataOnly="0" labelOnly="1" outline="0" axis="axisValues" fieldPosition="0"/>
    </format>
    <format dxfId="382">
      <pivotArea dataOnly="0" labelOnly="1" outline="0" axis="axisValues" fieldPosition="0"/>
    </format>
    <format dxfId="383">
      <pivotArea dataOnly="0" labelOnly="1" outline="0" axis="axisValues" fieldPosition="0"/>
    </format>
    <format dxfId="384">
      <pivotArea dataOnly="0" labelOnly="1" outline="0" axis="axisValues" fieldPosition="0"/>
    </format>
    <format dxfId="385">
      <pivotArea dataOnly="0" labelOnly="1" outline="0" axis="axisValues" fieldPosition="0"/>
    </format>
    <format dxfId="386">
      <pivotArea dataOnly="0" labelOnly="1" outline="0" axis="axisValues" fieldPosition="0"/>
    </format>
    <format dxfId="387">
      <pivotArea grandRow="1" outline="0" collapsedLevelsAreSubtotals="1" fieldPosition="0"/>
    </format>
    <format dxfId="388">
      <pivotArea dataOnly="0" labelOnly="1" grandRow="1" outline="0" fieldPosition="0"/>
    </format>
    <format dxfId="389">
      <pivotArea dataOnly="0" labelOnly="1" outline="0" fieldPosition="0">
        <references count="1">
          <reference field="4294967294" count="1">
            <x v="1"/>
          </reference>
        </references>
      </pivotArea>
    </format>
    <format dxfId="390">
      <pivotArea dataOnly="0" labelOnly="1" outline="0" fieldPosition="0">
        <references count="1">
          <reference field="4294967294" count="1">
            <x v="1"/>
          </reference>
        </references>
      </pivotArea>
    </format>
    <format dxfId="391">
      <pivotArea dataOnly="0" labelOnly="1" outline="0" fieldPosition="0">
        <references count="1">
          <reference field="4294967294" count="1">
            <x v="1"/>
          </reference>
        </references>
      </pivotArea>
    </format>
    <format dxfId="392">
      <pivotArea dataOnly="0" labelOnly="1" outline="0" fieldPosition="0">
        <references count="1">
          <reference field="4294967294" count="1">
            <x v="1"/>
          </reference>
        </references>
      </pivotArea>
    </format>
    <format dxfId="393">
      <pivotArea dataOnly="0" labelOnly="1" outline="0" fieldPosition="0">
        <references count="1">
          <reference field="4294967294" count="1">
            <x v="1"/>
          </reference>
        </references>
      </pivotArea>
    </format>
    <format dxfId="394">
      <pivotArea dataOnly="0" labelOnly="1" outline="0" fieldPosition="0">
        <references count="1">
          <reference field="4294967294" count="1">
            <x v="1"/>
          </reference>
        </references>
      </pivotArea>
    </format>
    <format dxfId="395">
      <pivotArea dataOnly="0" labelOnly="1" grandRow="1" outline="0" fieldPosition="0"/>
    </format>
    <format dxfId="396">
      <pivotArea outline="0" collapsedLevelsAreSubtotals="1" fieldPosition="0">
        <references count="1">
          <reference field="4294967294" count="1" selected="0">
            <x v="1"/>
          </reference>
        </references>
      </pivotArea>
    </format>
    <format dxfId="397">
      <pivotArea dataOnly="0" labelOnly="1" outline="0" fieldPosition="0">
        <references count="1">
          <reference field="4294967294" count="1">
            <x v="1"/>
          </reference>
        </references>
      </pivotArea>
    </format>
    <format dxfId="398">
      <pivotArea outline="0" collapsedLevelsAreSubtotals="1" fieldPosition="0">
        <references count="1">
          <reference field="4294967294" count="1" selected="0">
            <x v="1"/>
          </reference>
        </references>
      </pivotArea>
    </format>
    <format dxfId="399">
      <pivotArea dataOnly="0" labelOnly="1" outline="0" fieldPosition="0">
        <references count="1">
          <reference field="4294967294" count="1">
            <x v="1"/>
          </reference>
        </references>
      </pivotArea>
    </format>
    <format dxfId="400">
      <pivotArea field="14" type="button" dataOnly="0" labelOnly="1" outline="0" axis="axisRow" fieldPosition="0"/>
    </format>
    <format dxfId="401">
      <pivotArea field="14" type="button" dataOnly="0" labelOnly="1" outline="0" axis="axisRow" fieldPosition="0"/>
    </format>
    <format dxfId="402">
      <pivotArea field="14" type="button" dataOnly="0" labelOnly="1" outline="0" axis="axisRow" fieldPosition="0"/>
    </format>
    <format dxfId="403">
      <pivotArea field="14" type="button" dataOnly="0" labelOnly="1" outline="0" axis="axisRow" fieldPosition="0"/>
    </format>
    <format dxfId="404">
      <pivotArea dataOnly="0" labelOnly="1" outline="0" fieldPosition="0">
        <references count="1">
          <reference field="4294967294" count="1">
            <x v="1"/>
          </reference>
        </references>
      </pivotArea>
    </format>
    <format dxfId="405">
      <pivotArea field="14" type="button" dataOnly="0" labelOnly="1" outline="0" axis="axisRow" fieldPosition="0"/>
    </format>
    <format dxfId="406">
      <pivotArea dataOnly="0" labelOnly="1" outline="0" fieldPosition="0">
        <references count="1">
          <reference field="4294967294" count="1">
            <x v="1"/>
          </reference>
        </references>
      </pivotArea>
    </format>
    <format dxfId="407">
      <pivotArea field="14" type="button" dataOnly="0" labelOnly="1" outline="0" axis="axisRow" fieldPosition="0"/>
    </format>
    <format dxfId="408">
      <pivotArea dataOnly="0" labelOnly="1" outline="0" fieldPosition="0">
        <references count="1">
          <reference field="4294967294" count="1">
            <x v="1"/>
          </reference>
        </references>
      </pivotArea>
    </format>
    <format dxfId="409">
      <pivotArea field="14" type="button" dataOnly="0" labelOnly="1" outline="0" axis="axisRow" fieldPosition="0"/>
    </format>
    <format dxfId="410">
      <pivotArea dataOnly="0" labelOnly="1" outline="0" fieldPosition="0">
        <references count="1">
          <reference field="4294967294" count="1">
            <x v="1"/>
          </reference>
        </references>
      </pivotArea>
    </format>
    <format dxfId="411">
      <pivotArea field="14" type="button" dataOnly="0" labelOnly="1" outline="0" axis="axisRow" fieldPosition="0"/>
    </format>
    <format dxfId="412">
      <pivotArea dataOnly="0" labelOnly="1" fieldPosition="0">
        <references count="1">
          <reference field="14" count="0"/>
        </references>
      </pivotArea>
    </format>
    <format dxfId="413">
      <pivotArea dataOnly="0" labelOnly="1" fieldPosition="0">
        <references count="1">
          <reference field="14" count="0"/>
        </references>
      </pivotArea>
    </format>
    <format dxfId="414">
      <pivotArea collapsedLevelsAreSubtotals="1" fieldPosition="0">
        <references count="1">
          <reference field="14" count="0"/>
        </references>
      </pivotArea>
    </format>
    <format dxfId="415">
      <pivotArea dataOnly="0" labelOnly="1" fieldPosition="0">
        <references count="1">
          <reference field="14" count="0"/>
        </references>
      </pivotArea>
    </format>
    <format dxfId="416">
      <pivotArea outline="0" collapsedLevelsAreSubtotals="1" fieldPosition="0">
        <references count="1">
          <reference field="4294967294" count="1" selected="0">
            <x v="0"/>
          </reference>
        </references>
      </pivotArea>
    </format>
    <format dxfId="417">
      <pivotArea dataOnly="0" labelOnly="1" outline="0" fieldPosition="0">
        <references count="1">
          <reference field="4294967294" count="1">
            <x v="0"/>
          </reference>
        </references>
      </pivotArea>
    </format>
    <format dxfId="418">
      <pivotArea dataOnly="0" labelOnly="1" outline="0" fieldPosition="0">
        <references count="1">
          <reference field="4294967294" count="1">
            <x v="0"/>
          </reference>
        </references>
      </pivotArea>
    </format>
    <format dxfId="419">
      <pivotArea dataOnly="0" labelOnly="1" outline="0" fieldPosition="0">
        <references count="1">
          <reference field="4294967294" count="1">
            <x v="0"/>
          </reference>
        </references>
      </pivotArea>
    </format>
    <format dxfId="420">
      <pivotArea dataOnly="0" labelOnly="1" outline="0" fieldPosition="0">
        <references count="1">
          <reference field="4294967294" count="1">
            <x v="0"/>
          </reference>
        </references>
      </pivotArea>
    </format>
    <format dxfId="421">
      <pivotArea dataOnly="0" labelOnly="1" outline="0" fieldPosition="0">
        <references count="1">
          <reference field="4294967294" count="1">
            <x v="0"/>
          </reference>
        </references>
      </pivotArea>
    </format>
    <format dxfId="422">
      <pivotArea outline="0" collapsedLevelsAreSubtotals="1" fieldPosition="0">
        <references count="1">
          <reference field="4294967294" count="1" selected="0">
            <x v="0"/>
          </reference>
        </references>
      </pivotArea>
    </format>
    <format dxfId="423">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B4D13C-8589-284C-A5E3-B47FC6064195}" name="PivotTable5" cacheId="634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A17:C20"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3">
        <item x="0"/>
        <item x="1"/>
        <item m="1" x="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4"/>
  </rowFields>
  <rowItems count="3">
    <i>
      <x/>
    </i>
    <i>
      <x v="1"/>
    </i>
    <i t="grand">
      <x/>
    </i>
  </rowItems>
  <colFields count="1">
    <field x="-2"/>
  </colFields>
  <colItems count="2">
    <i>
      <x/>
    </i>
    <i i="1">
      <x v="1"/>
    </i>
  </colItems>
  <dataFields count="2">
    <dataField name="Approved Classes" fld="22" subtotal="count" baseField="26" baseItem="0"/>
    <dataField name="Approved Salary" fld="22" baseField="0" baseItem="0" numFmtId="164"/>
  </dataFields>
  <formats count="52">
    <format dxfId="312">
      <pivotArea outline="0" collapsedLevelsAreSubtotals="1" fieldPosition="0"/>
    </format>
    <format dxfId="313">
      <pivotArea outline="0" collapsedLevelsAreSubtotals="1" fieldPosition="0"/>
    </format>
    <format dxfId="314">
      <pivotArea outline="0" collapsedLevelsAreSubtotals="1" fieldPosition="0"/>
    </format>
    <format dxfId="315">
      <pivotArea type="all" dataOnly="0" outline="0" fieldPosition="0"/>
    </format>
    <format dxfId="316">
      <pivotArea outline="0" collapsedLevelsAreSubtotals="1" fieldPosition="0"/>
    </format>
    <format dxfId="317">
      <pivotArea dataOnly="0" labelOnly="1" outline="0" axis="axisValues" fieldPosition="0"/>
    </format>
    <format dxfId="318">
      <pivotArea dataOnly="0" labelOnly="1" grandRow="1" outline="0" fieldPosition="0"/>
    </format>
    <format dxfId="319">
      <pivotArea dataOnly="0" labelOnly="1" outline="0" axis="axisValues" fieldPosition="0"/>
    </format>
    <format dxfId="320">
      <pivotArea type="all" dataOnly="0" outline="0" fieldPosition="0"/>
    </format>
    <format dxfId="321">
      <pivotArea outline="0" collapsedLevelsAreSubtotals="1" fieldPosition="0"/>
    </format>
    <format dxfId="322">
      <pivotArea dataOnly="0" labelOnly="1" outline="0" axis="axisValues" fieldPosition="0"/>
    </format>
    <format dxfId="323">
      <pivotArea dataOnly="0" labelOnly="1" grandRow="1" outline="0" fieldPosition="0"/>
    </format>
    <format dxfId="324">
      <pivotArea dataOnly="0" labelOnly="1" outline="0" axis="axisValues" fieldPosition="0"/>
    </format>
    <format dxfId="325">
      <pivotArea dataOnly="0" labelOnly="1" outline="0" axis="axisValues" fieldPosition="0"/>
    </format>
    <format dxfId="326">
      <pivotArea dataOnly="0" labelOnly="1" outline="0" axis="axisValues" fieldPosition="0"/>
    </format>
    <format dxfId="327">
      <pivotArea dataOnly="0" labelOnly="1" outline="0" axis="axisValues" fieldPosition="0"/>
    </format>
    <format dxfId="328">
      <pivotArea dataOnly="0" labelOnly="1" outline="0" axis="axisValues" fieldPosition="0"/>
    </format>
    <format dxfId="329">
      <pivotArea dataOnly="0" labelOnly="1" outline="0" axis="axisValues" fieldPosition="0"/>
    </format>
    <format dxfId="330">
      <pivotArea dataOnly="0" labelOnly="1" outline="0" axis="axisValues" fieldPosition="0"/>
    </format>
    <format dxfId="331">
      <pivotArea dataOnly="0" labelOnly="1" outline="0" axis="axisValues" fieldPosition="0"/>
    </format>
    <format dxfId="332">
      <pivotArea dataOnly="0" labelOnly="1" outline="0" axis="axisValues" fieldPosition="0"/>
    </format>
    <format dxfId="333">
      <pivotArea dataOnly="0" labelOnly="1" outline="0" axis="axisValues" fieldPosition="0"/>
    </format>
    <format dxfId="334">
      <pivotArea dataOnly="0" labelOnly="1" outline="0" axis="axisValues" fieldPosition="0"/>
    </format>
    <format dxfId="335">
      <pivotArea grandRow="1" outline="0" collapsedLevelsAreSubtotals="1" fieldPosition="0"/>
    </format>
    <format dxfId="336">
      <pivotArea dataOnly="0" labelOnly="1" grandRow="1" outline="0" fieldPosition="0"/>
    </format>
    <format dxfId="337">
      <pivotArea dataOnly="0" labelOnly="1" outline="0" axis="axisValues" fieldPosition="0"/>
    </format>
    <format dxfId="338">
      <pivotArea dataOnly="0" labelOnly="1" outline="0" axis="axisValues" fieldPosition="0"/>
    </format>
    <format dxfId="339">
      <pivotArea type="all" dataOnly="0" outline="0" fieldPosition="0"/>
    </format>
    <format dxfId="340">
      <pivotArea outline="0" collapsedLevelsAreSubtotals="1" fieldPosition="0"/>
    </format>
    <format dxfId="341">
      <pivotArea dataOnly="0" labelOnly="1" outline="0" axis="axisValues" fieldPosition="0"/>
    </format>
    <format dxfId="342">
      <pivotArea dataOnly="0" labelOnly="1" grandRow="1" outline="0" fieldPosition="0"/>
    </format>
    <format dxfId="343">
      <pivotArea dataOnly="0" labelOnly="1" outline="0" axis="axisValues" fieldPosition="0"/>
    </format>
    <format dxfId="344">
      <pivotArea dataOnly="0" labelOnly="1" outline="0" axis="axisValues" fieldPosition="0"/>
    </format>
    <format dxfId="345">
      <pivotArea dataOnly="0" labelOnly="1" outline="0" axis="axisValues" fieldPosition="0"/>
    </format>
    <format dxfId="346">
      <pivotArea dataOnly="0" labelOnly="1" outline="0" axis="axisValues" fieldPosition="0"/>
    </format>
    <format dxfId="347">
      <pivotArea dataOnly="0" labelOnly="1" outline="0" axis="axisValues" fieldPosition="0"/>
    </format>
    <format dxfId="348">
      <pivotArea dataOnly="0" labelOnly="1" outline="0" axis="axisValues" fieldPosition="0"/>
    </format>
    <format dxfId="349">
      <pivotArea dataOnly="0" labelOnly="1" outline="0" axis="axisValues" fieldPosition="0"/>
    </format>
    <format dxfId="350">
      <pivotArea field="24" type="button" dataOnly="0" labelOnly="1" outline="0" axis="axisRow" fieldPosition="0"/>
    </format>
    <format dxfId="351">
      <pivotArea field="24" type="button" dataOnly="0" labelOnly="1" outline="0" axis="axisRow" fieldPosition="0"/>
    </format>
    <format dxfId="352">
      <pivotArea field="24" type="button" dataOnly="0" labelOnly="1" outline="0" axis="axisRow" fieldPosition="0"/>
    </format>
    <format dxfId="353">
      <pivotArea dataOnly="0" labelOnly="1" outline="0" fieldPosition="0">
        <references count="1">
          <reference field="4294967294" count="1">
            <x v="1"/>
          </reference>
        </references>
      </pivotArea>
    </format>
    <format dxfId="354">
      <pivotArea dataOnly="0" labelOnly="1" outline="0" fieldPosition="0">
        <references count="1">
          <reference field="4294967294" count="1">
            <x v="1"/>
          </reference>
        </references>
      </pivotArea>
    </format>
    <format dxfId="355">
      <pivotArea outline="0" collapsedLevelsAreSubtotals="1" fieldPosition="0">
        <references count="1">
          <reference field="4294967294" count="1" selected="0">
            <x v="0"/>
          </reference>
        </references>
      </pivotArea>
    </format>
    <format dxfId="356">
      <pivotArea dataOnly="0" labelOnly="1" outline="0" fieldPosition="0">
        <references count="1">
          <reference field="4294967294" count="1">
            <x v="0"/>
          </reference>
        </references>
      </pivotArea>
    </format>
    <format dxfId="357">
      <pivotArea dataOnly="0" labelOnly="1" outline="0" fieldPosition="0">
        <references count="1">
          <reference field="4294967294" count="1">
            <x v="0"/>
          </reference>
        </references>
      </pivotArea>
    </format>
    <format dxfId="358">
      <pivotArea dataOnly="0" labelOnly="1" outline="0" fieldPosition="0">
        <references count="1">
          <reference field="4294967294" count="1">
            <x v="0"/>
          </reference>
        </references>
      </pivotArea>
    </format>
    <format dxfId="359">
      <pivotArea dataOnly="0" labelOnly="1" outline="0" fieldPosition="0">
        <references count="1">
          <reference field="4294967294" count="1">
            <x v="0"/>
          </reference>
        </references>
      </pivotArea>
    </format>
    <format dxfId="360">
      <pivotArea dataOnly="0" labelOnly="1" outline="0" fieldPosition="0">
        <references count="1">
          <reference field="4294967294" count="1">
            <x v="0"/>
          </reference>
        </references>
      </pivotArea>
    </format>
    <format dxfId="361">
      <pivotArea outline="0" collapsedLevelsAreSubtotals="1" fieldPosition="0">
        <references count="1">
          <reference field="4294967294" count="1" selected="0">
            <x v="0"/>
          </reference>
        </references>
      </pivotArea>
    </format>
    <format dxfId="362">
      <pivotArea dataOnly="0" labelOnly="1" outline="0" fieldPosition="0">
        <references count="1">
          <reference field="4294967294" count="1">
            <x v="0"/>
          </reference>
        </references>
      </pivotArea>
    </format>
    <format dxfId="363">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8A4A99-A307-5D41-B918-F07859C89C55}" name="PivotTable4" cacheId="634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A23:C33" firstHeaderRow="0" firstDataRow="1" firstDataCol="1"/>
  <pivotFields count="32">
    <pivotField axis="axisRow" showAll="0">
      <items count="18">
        <item x="8"/>
        <item m="1" x="16"/>
        <item m="1" x="11"/>
        <item m="1" x="14"/>
        <item m="1" x="15"/>
        <item m="1" x="9"/>
        <item m="1" x="12"/>
        <item m="1" x="10"/>
        <item m="1" x="13"/>
        <item x="0"/>
        <item x="1"/>
        <item x="2"/>
        <item x="3"/>
        <item x="4"/>
        <item x="5"/>
        <item x="6"/>
        <item x="7"/>
        <item t="default"/>
      </items>
    </pivotField>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10">
    <i>
      <x/>
    </i>
    <i>
      <x v="9"/>
    </i>
    <i>
      <x v="10"/>
    </i>
    <i>
      <x v="11"/>
    </i>
    <i>
      <x v="12"/>
    </i>
    <i>
      <x v="13"/>
    </i>
    <i>
      <x v="14"/>
    </i>
    <i>
      <x v="15"/>
    </i>
    <i>
      <x v="16"/>
    </i>
    <i t="grand">
      <x/>
    </i>
  </rowItems>
  <colFields count="1">
    <field x="-2"/>
  </colFields>
  <colItems count="2">
    <i>
      <x/>
    </i>
    <i i="1">
      <x v="1"/>
    </i>
  </colItems>
  <dataFields count="2">
    <dataField name="Approved Classes" fld="22" subtotal="count" baseField="5" baseItem="0"/>
    <dataField name="Approved Salary" fld="22" baseField="0" baseItem="0"/>
  </dataFields>
  <formats count="48">
    <format dxfId="264">
      <pivotArea outline="0" collapsedLevelsAreSubtotals="1" fieldPosition="0"/>
    </format>
    <format dxfId="265">
      <pivotArea outline="0" collapsedLevelsAreSubtotals="1" fieldPosition="0"/>
    </format>
    <format dxfId="266">
      <pivotArea outline="0" collapsedLevelsAreSubtotals="1" fieldPosition="0"/>
    </format>
    <format dxfId="267">
      <pivotArea type="all" dataOnly="0" outline="0" fieldPosition="0"/>
    </format>
    <format dxfId="268">
      <pivotArea outline="0" collapsedLevelsAreSubtotals="1" fieldPosition="0"/>
    </format>
    <format dxfId="269">
      <pivotArea dataOnly="0" labelOnly="1" outline="0" axis="axisValues" fieldPosition="0"/>
    </format>
    <format dxfId="270">
      <pivotArea dataOnly="0" labelOnly="1" grandRow="1" outline="0" fieldPosition="0"/>
    </format>
    <format dxfId="271">
      <pivotArea dataOnly="0" labelOnly="1" outline="0" axis="axisValues" fieldPosition="0"/>
    </format>
    <format dxfId="272">
      <pivotArea type="all" dataOnly="0" outline="0" fieldPosition="0"/>
    </format>
    <format dxfId="273">
      <pivotArea outline="0" collapsedLevelsAreSubtotals="1" fieldPosition="0"/>
    </format>
    <format dxfId="274">
      <pivotArea dataOnly="0" labelOnly="1" outline="0" axis="axisValues" fieldPosition="0"/>
    </format>
    <format dxfId="275">
      <pivotArea dataOnly="0" labelOnly="1" grandRow="1" outline="0" fieldPosition="0"/>
    </format>
    <format dxfId="276">
      <pivotArea dataOnly="0" labelOnly="1" outline="0" axis="axisValues" fieldPosition="0"/>
    </format>
    <format dxfId="277">
      <pivotArea dataOnly="0" labelOnly="1" outline="0" axis="axisValues" fieldPosition="0"/>
    </format>
    <format dxfId="278">
      <pivotArea dataOnly="0" labelOnly="1" outline="0" axis="axisValues" fieldPosition="0"/>
    </format>
    <format dxfId="279">
      <pivotArea dataOnly="0" labelOnly="1" outline="0" axis="axisValues" fieldPosition="0"/>
    </format>
    <format dxfId="280">
      <pivotArea dataOnly="0" labelOnly="1" outline="0" axis="axisValues" fieldPosition="0"/>
    </format>
    <format dxfId="281">
      <pivotArea dataOnly="0" labelOnly="1" outline="0" axis="axisValues" fieldPosition="0"/>
    </format>
    <format dxfId="282">
      <pivotArea dataOnly="0" labelOnly="1" outline="0" axis="axisValues" fieldPosition="0"/>
    </format>
    <format dxfId="283">
      <pivotArea grandRow="1" outline="0" collapsedLevelsAreSubtotals="1" fieldPosition="0"/>
    </format>
    <format dxfId="284">
      <pivotArea dataOnly="0" labelOnly="1" grandRow="1" outline="0" fieldPosition="0"/>
    </format>
    <format dxfId="285">
      <pivotArea dataOnly="0" labelOnly="1" outline="0" axis="axisValues" fieldPosition="0"/>
    </format>
    <format dxfId="286">
      <pivotArea dataOnly="0" labelOnly="1" outline="0" axis="axisValues" fieldPosition="0"/>
    </format>
    <format dxfId="287">
      <pivotArea type="all" dataOnly="0" outline="0" fieldPosition="0"/>
    </format>
    <format dxfId="288">
      <pivotArea outline="0" collapsedLevelsAreSubtotals="1" fieldPosition="0"/>
    </format>
    <format dxfId="289">
      <pivotArea dataOnly="0" labelOnly="1" outline="0" axis="axisValues" fieldPosition="0"/>
    </format>
    <format dxfId="290">
      <pivotArea dataOnly="0" labelOnly="1" grandRow="1" outline="0" fieldPosition="0"/>
    </format>
    <format dxfId="291">
      <pivotArea dataOnly="0" labelOnly="1" outline="0" axis="axisValues" fieldPosition="0"/>
    </format>
    <format dxfId="292">
      <pivotArea field="0" type="button" dataOnly="0" labelOnly="1" outline="0" axis="axisRow" fieldPosition="1"/>
    </format>
    <format dxfId="293">
      <pivotArea dataOnly="0" labelOnly="1" fieldPosition="0">
        <references count="1">
          <reference field="0" count="0"/>
        </references>
      </pivotArea>
    </format>
    <format dxfId="294">
      <pivotArea field="0" type="button" dataOnly="0" labelOnly="1" outline="0" axis="axisRow" fieldPosition="1"/>
    </format>
    <format dxfId="295">
      <pivotArea dataOnly="0" labelOnly="1" outline="0" fieldPosition="0">
        <references count="1">
          <reference field="4294967294" count="1">
            <x v="1"/>
          </reference>
        </references>
      </pivotArea>
    </format>
    <format dxfId="296">
      <pivotArea field="0" type="button" dataOnly="0" labelOnly="1" outline="0" axis="axisRow" fieldPosition="1"/>
    </format>
    <format dxfId="297">
      <pivotArea dataOnly="0" labelOnly="1" outline="0" fieldPosition="0">
        <references count="1">
          <reference field="4294967294" count="1">
            <x v="1"/>
          </reference>
        </references>
      </pivotArea>
    </format>
    <format dxfId="298">
      <pivotArea field="0" type="button" dataOnly="0" labelOnly="1" outline="0" axis="axisRow" fieldPosition="1"/>
    </format>
    <format dxfId="299">
      <pivotArea dataOnly="0" labelOnly="1" outline="0" fieldPosition="0">
        <references count="1">
          <reference field="4294967294" count="1">
            <x v="1"/>
          </reference>
        </references>
      </pivotArea>
    </format>
    <format dxfId="300">
      <pivotArea dataOnly="0" labelOnly="1" outline="0" fieldPosition="0">
        <references count="1">
          <reference field="4294967294" count="1">
            <x v="1"/>
          </reference>
        </references>
      </pivotArea>
    </format>
    <format dxfId="301">
      <pivotArea field="0" type="button" dataOnly="0" labelOnly="1" outline="0" axis="axisRow" fieldPosition="1"/>
    </format>
    <format dxfId="302">
      <pivotArea dataOnly="0" labelOnly="1" fieldPosition="0">
        <references count="1">
          <reference field="0" count="0"/>
        </references>
      </pivotArea>
    </format>
    <format dxfId="303">
      <pivotArea dataOnly="0" labelOnly="1" fieldPosition="0">
        <references count="1">
          <reference field="0" count="0"/>
        </references>
      </pivotArea>
    </format>
    <format dxfId="304">
      <pivotArea outline="0" collapsedLevelsAreSubtotals="1" fieldPosition="0">
        <references count="1">
          <reference field="4294967294" count="1" selected="0">
            <x v="0"/>
          </reference>
        </references>
      </pivotArea>
    </format>
    <format dxfId="305">
      <pivotArea dataOnly="0" labelOnly="1" outline="0" fieldPosition="0">
        <references count="1">
          <reference field="4294967294" count="1">
            <x v="0"/>
          </reference>
        </references>
      </pivotArea>
    </format>
    <format dxfId="306">
      <pivotArea dataOnly="0" labelOnly="1" outline="0" fieldPosition="0">
        <references count="1">
          <reference field="4294967294" count="1">
            <x v="0"/>
          </reference>
        </references>
      </pivotArea>
    </format>
    <format dxfId="307">
      <pivotArea dataOnly="0" labelOnly="1" outline="0" fieldPosition="0">
        <references count="1">
          <reference field="4294967294" count="1">
            <x v="0"/>
          </reference>
        </references>
      </pivotArea>
    </format>
    <format dxfId="308">
      <pivotArea dataOnly="0" labelOnly="1" outline="0" fieldPosition="0">
        <references count="1">
          <reference field="4294967294" count="1">
            <x v="0"/>
          </reference>
        </references>
      </pivotArea>
    </format>
    <format dxfId="309">
      <pivotArea dataOnly="0" labelOnly="1" outline="0" fieldPosition="0">
        <references count="1">
          <reference field="4294967294" count="1">
            <x v="0"/>
          </reference>
        </references>
      </pivotArea>
    </format>
    <format dxfId="310">
      <pivotArea outline="0" collapsedLevelsAreSubtotals="1" fieldPosition="0">
        <references count="1">
          <reference field="4294967294" count="1" selected="0">
            <x v="0"/>
          </reference>
        </references>
      </pivotArea>
    </format>
    <format dxfId="311">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5D3B51-BDDE-144E-9259-47532806FEAD}" name="PivotTable9" cacheId="634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A17:B20" firstHeaderRow="1"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axis="axisRow" showAll="0" defaultSubtotal="0">
      <items count="2">
        <item x="0"/>
        <item x="1"/>
      </items>
    </pivotField>
    <pivotField showAll="0" defaultSubtotal="0"/>
    <pivotField showAll="0" defaultSubtotal="0"/>
  </pivotFields>
  <rowFields count="1">
    <field x="29"/>
  </rowFields>
  <rowItems count="3">
    <i>
      <x/>
    </i>
    <i>
      <x v="1"/>
    </i>
    <i t="grand">
      <x/>
    </i>
  </rowItems>
  <colItems count="1">
    <i/>
  </colItems>
  <dataFields count="1">
    <dataField name="Actual Salaries" fld="27" baseField="26" baseItem="0"/>
  </dataFields>
  <formats count="46">
    <format dxfId="218">
      <pivotArea outline="0" collapsedLevelsAreSubtotals="1" fieldPosition="0"/>
    </format>
    <format dxfId="219">
      <pivotArea outline="0" collapsedLevelsAreSubtotals="1" fieldPosition="0"/>
    </format>
    <format dxfId="220">
      <pivotArea outline="0" collapsedLevelsAreSubtotals="1" fieldPosition="0"/>
    </format>
    <format dxfId="221">
      <pivotArea type="all" dataOnly="0" outline="0" fieldPosition="0"/>
    </format>
    <format dxfId="222">
      <pivotArea outline="0" collapsedLevelsAreSubtotals="1" fieldPosition="0"/>
    </format>
    <format dxfId="223">
      <pivotArea dataOnly="0" labelOnly="1" outline="0" axis="axisValues" fieldPosition="0"/>
    </format>
    <format dxfId="224">
      <pivotArea dataOnly="0" labelOnly="1" grandRow="1" outline="0" fieldPosition="0"/>
    </format>
    <format dxfId="225">
      <pivotArea dataOnly="0" labelOnly="1" outline="0" axis="axisValues" fieldPosition="0"/>
    </format>
    <format dxfId="226">
      <pivotArea type="all" dataOnly="0" outline="0" fieldPosition="0"/>
    </format>
    <format dxfId="227">
      <pivotArea outline="0" collapsedLevelsAreSubtotals="1" fieldPosition="0"/>
    </format>
    <format dxfId="228">
      <pivotArea dataOnly="0" labelOnly="1" outline="0" axis="axisValues" fieldPosition="0"/>
    </format>
    <format dxfId="229">
      <pivotArea dataOnly="0" labelOnly="1" grandRow="1" outline="0" fieldPosition="0"/>
    </format>
    <format dxfId="230">
      <pivotArea dataOnly="0" labelOnly="1" outline="0" axis="axisValues" fieldPosition="0"/>
    </format>
    <format dxfId="231">
      <pivotArea dataOnly="0" labelOnly="1" outline="0" axis="axisValues" fieldPosition="0"/>
    </format>
    <format dxfId="232">
      <pivotArea dataOnly="0" labelOnly="1" outline="0" axis="axisValues" fieldPosition="0"/>
    </format>
    <format dxfId="233">
      <pivotArea dataOnly="0" labelOnly="1" outline="0" axis="axisValues" fieldPosition="0"/>
    </format>
    <format dxfId="234">
      <pivotArea dataOnly="0" labelOnly="1" outline="0" axis="axisValues" fieldPosition="0"/>
    </format>
    <format dxfId="235">
      <pivotArea dataOnly="0" labelOnly="1" outline="0" axis="axisValues" fieldPosition="0"/>
    </format>
    <format dxfId="236">
      <pivotArea dataOnly="0" labelOnly="1" outline="0" axis="axisValues" fieldPosition="0"/>
    </format>
    <format dxfId="237">
      <pivotArea dataOnly="0" labelOnly="1" outline="0" axis="axisValues" fieldPosition="0"/>
    </format>
    <format dxfId="238">
      <pivotArea dataOnly="0" labelOnly="1" outline="0" axis="axisValues" fieldPosition="0"/>
    </format>
    <format dxfId="239">
      <pivotArea dataOnly="0" labelOnly="1" outline="0" axis="axisValues" fieldPosition="0"/>
    </format>
    <format dxfId="240">
      <pivotArea dataOnly="0" labelOnly="1" outline="0" axis="axisValues" fieldPosition="0"/>
    </format>
    <format dxfId="241">
      <pivotArea grandRow="1" outline="0" collapsedLevelsAreSubtotals="1" fieldPosition="0"/>
    </format>
    <format dxfId="242">
      <pivotArea dataOnly="0" labelOnly="1" grandRow="1" outline="0" fieldPosition="0"/>
    </format>
    <format dxfId="243">
      <pivotArea dataOnly="0" labelOnly="1" outline="0" axis="axisValues" fieldPosition="0"/>
    </format>
    <format dxfId="244">
      <pivotArea dataOnly="0" labelOnly="1" outline="0" axis="axisValues" fieldPosition="0"/>
    </format>
    <format dxfId="245">
      <pivotArea type="all" dataOnly="0" outline="0" fieldPosition="0"/>
    </format>
    <format dxfId="246">
      <pivotArea outline="0" collapsedLevelsAreSubtotals="1" fieldPosition="0"/>
    </format>
    <format dxfId="247">
      <pivotArea dataOnly="0" labelOnly="1" outline="0" axis="axisValues" fieldPosition="0"/>
    </format>
    <format dxfId="248">
      <pivotArea dataOnly="0" labelOnly="1" grandRow="1" outline="0" fieldPosition="0"/>
    </format>
    <format dxfId="249">
      <pivotArea dataOnly="0" labelOnly="1" outline="0" axis="axisValues" fieldPosition="0"/>
    </format>
    <format dxfId="250">
      <pivotArea dataOnly="0" labelOnly="1" outline="0" axis="axisValues" fieldPosition="0"/>
    </format>
    <format dxfId="251">
      <pivotArea dataOnly="0" labelOnly="1" outline="0" axis="axisValues" fieldPosition="0"/>
    </format>
    <format dxfId="252">
      <pivotArea dataOnly="0" labelOnly="1" outline="0" axis="axisValues" fieldPosition="0"/>
    </format>
    <format dxfId="253">
      <pivotArea dataOnly="0" labelOnly="1" outline="0" axis="axisValues" fieldPosition="0"/>
    </format>
    <format dxfId="254">
      <pivotArea dataOnly="0" labelOnly="1" outline="0" axis="axisValues" fieldPosition="0"/>
    </format>
    <format dxfId="255">
      <pivotArea dataOnly="0" labelOnly="1" outline="0" axis="axisValues" fieldPosition="0"/>
    </format>
    <format dxfId="256">
      <pivotArea dataOnly="0" labelOnly="1" outline="0" axis="axisValues" fieldPosition="0"/>
    </format>
    <format dxfId="257">
      <pivotArea dataOnly="0" labelOnly="1" outline="0" axis="axisValues" fieldPosition="0"/>
    </format>
    <format dxfId="258">
      <pivotArea grandRow="1" outline="0" collapsedLevelsAreSubtotals="1" fieldPosition="0"/>
    </format>
    <format dxfId="259">
      <pivotArea dataOnly="0" labelOnly="1" grandRow="1" outline="0" fieldPosition="0"/>
    </format>
    <format dxfId="260">
      <pivotArea field="29" type="button" dataOnly="0" labelOnly="1" outline="0" axis="axisRow" fieldPosition="0"/>
    </format>
    <format dxfId="261">
      <pivotArea outline="0" collapsedLevelsAreSubtotals="1" fieldPosition="0"/>
    </format>
    <format dxfId="262">
      <pivotArea dataOnly="0" labelOnly="1" outline="0" axis="axisValues" fieldPosition="0"/>
    </format>
    <format dxfId="263">
      <pivotArea field="29"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527085-0F12-0145-8682-51067BDD56D4}" name="PivotTable10" cacheId="634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A24:B42" firstHeaderRow="1" firstDataRow="1" firstDataCol="1"/>
  <pivotFields count="32">
    <pivotField axis="axisRow" showAll="0">
      <items count="18">
        <item sd="0" x="8"/>
        <item m="1" x="16"/>
        <item m="1" x="11"/>
        <item m="1" x="14"/>
        <item m="1" x="15"/>
        <item m="1" x="9"/>
        <item m="1" x="12"/>
        <item m="1" x="10"/>
        <item m="1" x="13"/>
        <item x="0"/>
        <item x="1"/>
        <item x="2"/>
        <item x="3"/>
        <item x="4"/>
        <item x="5"/>
        <item x="6"/>
        <item x="7"/>
        <item t="default"/>
      </items>
    </pivotField>
    <pivotField axis="axisRow" showAll="0">
      <items count="13">
        <item x="8"/>
        <item m="1" x="11"/>
        <item m="1" x="10"/>
        <item m="1" x="9"/>
        <item x="0"/>
        <item x="1"/>
        <item x="2"/>
        <item x="3"/>
        <item x="4"/>
        <item x="5"/>
        <item x="6"/>
        <item x="7"/>
        <item t="default"/>
      </items>
    </pivotField>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2">
    <field x="0"/>
    <field x="1"/>
  </rowFields>
  <rowItems count="18">
    <i>
      <x/>
    </i>
    <i>
      <x v="9"/>
    </i>
    <i r="1">
      <x v="4"/>
    </i>
    <i>
      <x v="10"/>
    </i>
    <i r="1">
      <x v="5"/>
    </i>
    <i>
      <x v="11"/>
    </i>
    <i r="1">
      <x v="6"/>
    </i>
    <i>
      <x v="12"/>
    </i>
    <i r="1">
      <x v="7"/>
    </i>
    <i>
      <x v="13"/>
    </i>
    <i r="1">
      <x v="8"/>
    </i>
    <i>
      <x v="14"/>
    </i>
    <i r="1">
      <x v="9"/>
    </i>
    <i>
      <x v="15"/>
    </i>
    <i r="1">
      <x v="10"/>
    </i>
    <i>
      <x v="16"/>
    </i>
    <i r="1">
      <x v="11"/>
    </i>
    <i t="grand">
      <x/>
    </i>
  </rowItems>
  <colItems count="1">
    <i/>
  </colItems>
  <dataFields count="1">
    <dataField name="Actual Salaries" fld="27" baseField="5" baseItem="0"/>
  </dataFields>
  <formats count="44">
    <format dxfId="174">
      <pivotArea outline="0" collapsedLevelsAreSubtotals="1" fieldPosition="0"/>
    </format>
    <format dxfId="175">
      <pivotArea outline="0" collapsedLevelsAreSubtotals="1" fieldPosition="0"/>
    </format>
    <format dxfId="176">
      <pivotArea outline="0" collapsedLevelsAreSubtotals="1" fieldPosition="0"/>
    </format>
    <format dxfId="177">
      <pivotArea type="all" dataOnly="0" outline="0" fieldPosition="0"/>
    </format>
    <format dxfId="178">
      <pivotArea outline="0" collapsedLevelsAreSubtotals="1" fieldPosition="0"/>
    </format>
    <format dxfId="179">
      <pivotArea dataOnly="0" labelOnly="1" outline="0" axis="axisValues" fieldPosition="0"/>
    </format>
    <format dxfId="180">
      <pivotArea dataOnly="0" labelOnly="1" grandRow="1" outline="0" fieldPosition="0"/>
    </format>
    <format dxfId="181">
      <pivotArea dataOnly="0" labelOnly="1" outline="0" axis="axisValues" fieldPosition="0"/>
    </format>
    <format dxfId="182">
      <pivotArea type="all" dataOnly="0" outline="0" fieldPosition="0"/>
    </format>
    <format dxfId="183">
      <pivotArea outline="0" collapsedLevelsAreSubtotals="1" fieldPosition="0"/>
    </format>
    <format dxfId="184">
      <pivotArea dataOnly="0" labelOnly="1" outline="0" axis="axisValues" fieldPosition="0"/>
    </format>
    <format dxfId="185">
      <pivotArea dataOnly="0" labelOnly="1" grandRow="1" outline="0" fieldPosition="0"/>
    </format>
    <format dxfId="186">
      <pivotArea dataOnly="0" labelOnly="1" outline="0" axis="axisValues" fieldPosition="0"/>
    </format>
    <format dxfId="187">
      <pivotArea dataOnly="0" labelOnly="1" outline="0" axis="axisValues" fieldPosition="0"/>
    </format>
    <format dxfId="188">
      <pivotArea dataOnly="0" labelOnly="1" outline="0" axis="axisValues" fieldPosition="0"/>
    </format>
    <format dxfId="189">
      <pivotArea dataOnly="0" labelOnly="1" outline="0" axis="axisValues" fieldPosition="0"/>
    </format>
    <format dxfId="190">
      <pivotArea dataOnly="0" labelOnly="1" outline="0" axis="axisValues" fieldPosition="0"/>
    </format>
    <format dxfId="191">
      <pivotArea dataOnly="0" labelOnly="1" outline="0" axis="axisValues" fieldPosition="0"/>
    </format>
    <format dxfId="192">
      <pivotArea dataOnly="0" labelOnly="1" outline="0" axis="axisValues" fieldPosition="0"/>
    </format>
    <format dxfId="193">
      <pivotArea grandRow="1" outline="0" collapsedLevelsAreSubtotals="1" fieldPosition="0"/>
    </format>
    <format dxfId="194">
      <pivotArea dataOnly="0" labelOnly="1" grandRow="1" outline="0" fieldPosition="0"/>
    </format>
    <format dxfId="195">
      <pivotArea dataOnly="0" labelOnly="1" outline="0" axis="axisValues" fieldPosition="0"/>
    </format>
    <format dxfId="196">
      <pivotArea dataOnly="0" labelOnly="1" outline="0" axis="axisValues" fieldPosition="0"/>
    </format>
    <format dxfId="197">
      <pivotArea type="all" dataOnly="0" outline="0" fieldPosition="0"/>
    </format>
    <format dxfId="198">
      <pivotArea outline="0" collapsedLevelsAreSubtotals="1" fieldPosition="0"/>
    </format>
    <format dxfId="199">
      <pivotArea dataOnly="0" labelOnly="1" outline="0" axis="axisValues" fieldPosition="0"/>
    </format>
    <format dxfId="200">
      <pivotArea dataOnly="0" labelOnly="1" grandRow="1" outline="0" fieldPosition="0"/>
    </format>
    <format dxfId="201">
      <pivotArea dataOnly="0" labelOnly="1" outline="0" axis="axisValues" fieldPosition="0"/>
    </format>
    <format dxfId="202">
      <pivotArea field="0" type="button" dataOnly="0" labelOnly="1" outline="0" axis="axisRow" fieldPosition="1"/>
    </format>
    <format dxfId="203">
      <pivotArea dataOnly="0" labelOnly="1" fieldPosition="0">
        <references count="1">
          <reference field="0" count="0"/>
        </references>
      </pivotArea>
    </format>
    <format dxfId="204">
      <pivotArea field="0" type="button" dataOnly="0" labelOnly="1" outline="0" axis="axisRow" fieldPosition="1"/>
    </format>
    <format dxfId="205">
      <pivotArea field="0" type="button" dataOnly="0" labelOnly="1" outline="0" axis="axisRow" fieldPosition="1"/>
    </format>
    <format dxfId="206">
      <pivotArea field="0" type="button" dataOnly="0" labelOnly="1" outline="0" axis="axisRow" fieldPosition="1"/>
    </format>
    <format dxfId="207">
      <pivotArea field="0" type="button" dataOnly="0" labelOnly="1" outline="0" axis="axisRow" fieldPosition="1"/>
    </format>
    <format dxfId="208">
      <pivotArea dataOnly="0" labelOnly="1" fieldPosition="0">
        <references count="1">
          <reference field="0" count="0"/>
        </references>
      </pivotArea>
    </format>
    <format dxfId="209">
      <pivotArea dataOnly="0" labelOnly="1" outline="0" fieldPosition="0">
        <references count="1">
          <reference field="4294967294" count="1">
            <x v="0"/>
          </reference>
        </references>
      </pivotArea>
    </format>
    <format dxfId="210">
      <pivotArea dataOnly="0" labelOnly="1" outline="0" axis="axisValues" fieldPosition="0"/>
    </format>
    <format dxfId="211">
      <pivotArea dataOnly="0" labelOnly="1" outline="0" axis="axisValues" fieldPosition="0"/>
    </format>
    <format dxfId="212">
      <pivotArea grandRow="1" outline="0" collapsedLevelsAreSubtotals="1" fieldPosition="0"/>
    </format>
    <format dxfId="213">
      <pivotArea dataOnly="0" labelOnly="1" grandRow="1" outline="0" fieldPosition="0"/>
    </format>
    <format dxfId="214">
      <pivotArea outline="0" collapsedLevelsAreSubtotals="1" fieldPosition="0"/>
    </format>
    <format dxfId="215">
      <pivotArea dataOnly="0" labelOnly="1" outline="0" axis="axisValues" fieldPosition="0"/>
    </format>
    <format dxfId="216">
      <pivotArea dataOnly="0" labelOnly="1" outline="0" axis="axisValues" fieldPosition="0"/>
    </format>
    <format dxfId="217">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7E916B-1B94-EC49-B06F-A0842CA1BC60}" name="Table1" displayName="Table1" ref="A3:AF96" totalsRowShown="0" headerRowDxfId="58" dataDxfId="57">
  <autoFilter ref="A3:AF96" xr:uid="{C77E916B-1B94-EC49-B06F-A0842CA1BC60}"/>
  <sortState xmlns:xlrd2="http://schemas.microsoft.com/office/spreadsheetml/2017/richdata2" ref="A4:AF96">
    <sortCondition ref="A3:A96"/>
  </sortState>
  <tableColumns count="32">
    <tableColumn id="1" xr3:uid="{37F1A586-AECD-4248-9550-1F869B190925}" name="Last Name" dataDxfId="56"/>
    <tableColumn id="2" xr3:uid="{C0454CA0-2A7F-7541-8813-9258E9DCADC2}" name="First Name" dataDxfId="55"/>
    <tableColumn id="3" xr3:uid="{37782C81-24F5-6548-BCD4-9233BA699E4A}" name="Banner ID" dataDxfId="54"/>
    <tableColumn id="4" xr3:uid="{6E34A9F3-7D4D-5747-9533-07A65C0DC0F2}" name="Email" dataDxfId="53"/>
    <tableColumn id="30" xr3:uid="{9FAB7083-391C-2C4E-B676-09AB795B7C10}" name="Employee Home Unit_x000a_(drop-down)" dataDxfId="52">
      <calculatedColumnFormula>IF(ISBLANK(A4),"", 'Cover Sheet'!B5)</calculatedColumnFormula>
    </tableColumn>
    <tableColumn id="6" xr3:uid="{5E1E6CBF-75C1-9544-9940-49322CB51D13}" name="Employee Category for _x000a_Spring 2023_x000a_(drop-down)" dataDxfId="51"/>
    <tableColumn id="20" xr3:uid="{87D9E6B9-DE87-3C40-9689-3294E902FA00}" name="Unit Offering Course_x000a_(drop-down)" dataDxfId="50"/>
    <tableColumn id="26" xr3:uid="{AC5519E0-FC74-8B49-8B5F-1695AF82F869}" name="Part of Term_x000a_(drop-down)" dataDxfId="49"/>
    <tableColumn id="7" xr3:uid="{74EAD2B8-2706-E949-8C4A-3070D3A3456D}" name="Subject" dataDxfId="48">
      <calculatedColumnFormula>_xlfn.XLOOKUP(G4,'data entry'!$B$2:$B$34,'data entry'!$A$2:$A$34,"")</calculatedColumnFormula>
    </tableColumn>
    <tableColumn id="8" xr3:uid="{14F23BAD-F577-CC45-B0B1-EB68E1FC145D}" name="Course Number" dataDxfId="47"/>
    <tableColumn id="9" xr3:uid="{D99D3473-AB3A-7548-88EF-C4ED44028FF6}" name="Section" dataDxfId="46"/>
    <tableColumn id="21" xr3:uid="{1D14928E-F9C1-A042-A6B1-DC076807C658}" name="CRN" dataDxfId="45"/>
    <tableColumn id="10" xr3:uid="{A0728E54-94D9-5E49-942C-36CEF3CF9341}" name="Title" dataDxfId="44"/>
    <tableColumn id="11" xr3:uid="{91EBA8C8-524E-7346-8FBC-5C33F3438ADD}" name="Credit_x000a_Hours" dataDxfId="43"/>
    <tableColumn id="22" xr3:uid="{0B16DCAC-B1D1-A248-A665-5BDA8DD4DDEC}" name="Teaching_x000a_Modality_x000a_(drop-down)" dataDxfId="42"/>
    <tableColumn id="13" xr3:uid="{E2A3B246-FA0A-0340-93DF-08D0B3EBB443}" name="Enrollment_x000a_Cap" dataDxfId="41"/>
    <tableColumn id="15" xr3:uid="{39EA6F05-067C-484D-A8D3-B757362F19C8}" name="X-List(s)_x000a_Subject, Number,_x000a_Section,_x000a_Enrollment Cap" dataDxfId="40"/>
    <tableColumn id="25" xr3:uid="{9AAE65E8-AA79-B346-8DA5-A9851E31D68C}" name="AOP/MOP_x000a_Course_x000a_(drop-down)" dataDxfId="39"/>
    <tableColumn id="16" xr3:uid="{FF7E65AD-3616-2A4F-9CA1-7F195FE69BEA}" name="Course_x000a_Buy-Out_x000a_(drop-down)" dataDxfId="38"/>
    <tableColumn id="19" xr3:uid="{0F9D2036-E2E8-0A42-8C4E-9DA085B6EB38}" name="Tuition_x000a_Remission?_x000a_(drop-down)" dataDxfId="37"/>
    <tableColumn id="17" xr3:uid="{2CD8EDAC-1949-6549-9262-1DEFFFCD591D}" name="Requested_x000a_Salary" dataDxfId="36" dataCellStyle="Currency"/>
    <tableColumn id="24" xr3:uid="{C73FF5A8-29C2-AD4E-A935-DA66CFAA896F}" name="Submitter_x000a_Comments" dataDxfId="35"/>
    <tableColumn id="23" xr3:uid="{B3C7C77A-D73C-944A-9FBA-889448D66DFE}" name="Approved_x000a_Salary" dataDxfId="34"/>
    <tableColumn id="29" xr3:uid="{41D0F3ED-10F8-2747-A958-E784F7342A3B}" name="Approved_x000a_FTE" dataDxfId="33"/>
    <tableColumn id="27" xr3:uid="{A267B1AF-63E4-9249-8FBF-1DAF5552EAC1}" name="Approved_x000a_Index_x000a_(drop-down)" dataDxfId="32"/>
    <tableColumn id="12" xr3:uid="{59FBAE47-C11C-224F-A3C7-EA0AEF445FEC}" name="Approved_x000a_Account_x000a_(drop-down)" dataDxfId="31"/>
    <tableColumn id="18" xr3:uid="{6C48FB68-8717-C347-B33D-B0456BDE140E}" name="BCG Comments_x000a_on Approvals" dataDxfId="30"/>
    <tableColumn id="28" xr3:uid="{BFE83A23-C5BA-0F48-8598-FA410D57024A}" name="Actual_x000a_Salary" dataDxfId="29"/>
    <tableColumn id="31" xr3:uid="{077DDE24-2ED9-5744-A391-75D65C040877}" name="Actual_x000a_FTE" dataDxfId="28"/>
    <tableColumn id="32" xr3:uid="{2699D945-E33B-EE45-B3F7-55B3FB72E2EF}" name="Actual_x000a_Index_x000a_(drop-down)" dataDxfId="27"/>
    <tableColumn id="33" xr3:uid="{D8EBA01A-75E2-D94B-A0D4-9FB1675B72EF}" name="Actual_x000a_Account_x000a_(drop-down)" dataDxfId="26"/>
    <tableColumn id="34" xr3:uid="{497FADB7-1BD5-194F-9089-602F65AD0F02}" name="BCG Comments_x000a_on Actuals" dataDxfId="25"/>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4BFD5B-8609-3348-A103-175A8F831CB6}" name="Table13" displayName="Table13" ref="A3:W72" totalsRowShown="0" headerRowDxfId="24" dataDxfId="23">
  <autoFilter ref="A3:W72" xr:uid="{6D4BFD5B-8609-3348-A103-175A8F831CB6}"/>
  <sortState xmlns:xlrd2="http://schemas.microsoft.com/office/spreadsheetml/2017/richdata2" ref="A4:W35">
    <sortCondition ref="A2:A28"/>
  </sortState>
  <tableColumns count="23">
    <tableColumn id="1" xr3:uid="{22A0FE81-1920-5449-924B-B42652BDB8E9}" name="Last Name" dataDxfId="22"/>
    <tableColumn id="2" xr3:uid="{0FC2234F-349C-2F4F-AF88-2175F3365994}" name="First Name" dataDxfId="21"/>
    <tableColumn id="3" xr3:uid="{1DF33843-1063-4245-8180-E17307F9BEB4}" name="Banner ID" dataDxfId="20"/>
    <tableColumn id="4" xr3:uid="{3731F4FF-2D25-9D47-8797-8EF82B1BC936}" name="Email" dataDxfId="19"/>
    <tableColumn id="30" xr3:uid="{C8A0824A-0F89-3F49-B5F7-23DF3CB9F4FF}" name=" _x000a_Employee Home Unit" dataDxfId="18"/>
    <tableColumn id="5" xr3:uid="{05536A47-54E8-1E4C-9AFB-A09FC15E1DC1}" name="Employee Category for_x000a_Spring 2023_x000a_(drop-down)" dataDxfId="17"/>
    <tableColumn id="20" xr3:uid="{3DDB97D8-8319-DB45-B473-2F9773F1F9BE}" name="Unit Offering Course" dataDxfId="16"/>
    <tableColumn id="26" xr3:uid="{A7E7C775-4565-D544-AC67-F0109601C723}" name="Part of Term_x000a_(drop-down)" dataDxfId="15"/>
    <tableColumn id="7" xr3:uid="{060D5AA3-7858-354F-B92D-99E84316049E}" name="Subject" dataDxfId="14">
      <calculatedColumnFormula>_xlfn.XLOOKUP(G4,'data entry'!$B$2:$B$34,'data entry'!$A$2:$A$34,"")</calculatedColumnFormula>
    </tableColumn>
    <tableColumn id="8" xr3:uid="{265E182F-6AD8-494F-B34E-2B21CB3183A4}" name="Course Number" dataDxfId="13"/>
    <tableColumn id="9" xr3:uid="{CB7491C6-4E2C-9041-8241-8F4B99B53751}" name="Section" dataDxfId="12"/>
    <tableColumn id="21" xr3:uid="{180CDF52-ACDC-AB49-A4C7-BDBFACE1F15D}" name="CRN" dataDxfId="11"/>
    <tableColumn id="10" xr3:uid="{FCD09D08-1DE2-7142-ABF1-92489290660A}" name="Title" dataDxfId="10"/>
    <tableColumn id="11" xr3:uid="{9EC368A9-35E2-674E-B29D-C694739970B5}" name="Credit_x000a_Hours" dataDxfId="9"/>
    <tableColumn id="22" xr3:uid="{8025526F-2FBD-9D43-A137-228CCD88E3B1}" name="Teaching_x000a_Modality_x000a_(drop-down)" dataDxfId="8"/>
    <tableColumn id="13" xr3:uid="{506D6114-701C-C941-9E92-D9C6804B851E}" name="Enrollment_x000a_Cap" dataDxfId="7"/>
    <tableColumn id="15" xr3:uid="{12DF53AC-887F-644A-854E-F4AE7E85F60B}" name="X-List(s)_x000a_Subject, Number,_x000a_Section,_x000a_Enrollment Cap" dataDxfId="6"/>
    <tableColumn id="25" xr3:uid="{3855E0E9-C95C-5F4C-8C28-A9257C0B09E4}" name="AOP/MOP_x000a_Course_x000a_(drop-down)" dataDxfId="5"/>
    <tableColumn id="16" xr3:uid="{6C3E859C-B7B2-C347-935F-92E046E1C3B6}" name="Course_x000a_Buy-Out_x000a_(drop-down)" dataDxfId="4"/>
    <tableColumn id="19" xr3:uid="{A4B58CF0-ECF5-A245-BBC1-2609B2FD3DDB}" name="WeR1_x000a_Funds?_x000a_(drop-down)" dataDxfId="3"/>
    <tableColumn id="17" xr3:uid="{2E065015-6BB3-6E4F-BC7F-7B5471388FB2}" name="Anticipated_x000a_Salary" dataDxfId="2"/>
    <tableColumn id="12" xr3:uid="{04DFB4E5-51D1-004E-BB54-A83CAC4F1D73}" name="Index_x000a_for Salary" dataDxfId="1"/>
    <tableColumn id="24" xr3:uid="{96C13D7E-40BD-8F4A-9C8F-FC919EC49146}" name="Submitter_x000a_Comments" dataDxfId="0"/>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8323FC-AC86-184F-B8DD-494DE7229A68}" name="Table6" displayName="Table6" ref="A1:E34" totalsRowShown="0">
  <autoFilter ref="A1:E34" xr:uid="{818323FC-AC86-184F-B8DD-494DE7229A68}"/>
  <sortState xmlns:xlrd2="http://schemas.microsoft.com/office/spreadsheetml/2017/richdata2" ref="A2:D34">
    <sortCondition ref="B1:B34"/>
  </sortState>
  <tableColumns count="5">
    <tableColumn id="1" xr3:uid="{8858E5E6-47E1-FA46-9043-B6415786DAAB}" name="ABBR"/>
    <tableColumn id="4" xr3:uid="{2D5AD63D-6A23-064A-AF51-34A03935330B}" name="Department"/>
    <tableColumn id="5" xr3:uid="{6CC64466-A848-304F-B31C-DBC47811692A}" name="Chair"/>
    <tableColumn id="2" xr3:uid="{23149E9F-B81B-524C-BC79-50BD9C974591}" name="Org Codes"/>
    <tableColumn id="3" xr3:uid="{C387BA7A-90E6-4F35-9A1C-480CE3CADA32}" name="Position #"/>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D70801-98AF-4642-9671-8729B57A803D}" name="Table2" displayName="Table2" ref="A40:A60" totalsRowShown="0">
  <autoFilter ref="A40:A60" xr:uid="{2ED70801-98AF-4642-9671-8729B57A803D}"/>
  <sortState xmlns:xlrd2="http://schemas.microsoft.com/office/spreadsheetml/2017/richdata2" ref="A41:A60">
    <sortCondition ref="A40:A60"/>
  </sortState>
  <tableColumns count="1">
    <tableColumn id="1" xr3:uid="{5560040E-5AE1-3F45-8B62-FD0B533211F3}" name="Ra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hyperlink" Target="mailto:mmcgarvey@unm.edu"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teague@nmpovertylaw.org" TargetMode="External"/><Relationship Id="rId13" Type="http://schemas.openxmlformats.org/officeDocument/2006/relationships/table" Target="../tables/table1.xml"/><Relationship Id="rId3" Type="http://schemas.openxmlformats.org/officeDocument/2006/relationships/hyperlink" Target="mailto:whb100@unm.edu" TargetMode="External"/><Relationship Id="rId7" Type="http://schemas.openxmlformats.org/officeDocument/2006/relationships/hyperlink" Target="mailto:whb100@unm.edu" TargetMode="External"/><Relationship Id="rId12" Type="http://schemas.openxmlformats.org/officeDocument/2006/relationships/printerSettings" Target="../printerSettings/printerSettings1.bin"/><Relationship Id="rId2" Type="http://schemas.openxmlformats.org/officeDocument/2006/relationships/hyperlink" Target="mailto:whb100@unm.edu" TargetMode="External"/><Relationship Id="rId1" Type="http://schemas.openxmlformats.org/officeDocument/2006/relationships/hyperlink" Target="mailto:ybosin@unm.edu" TargetMode="External"/><Relationship Id="rId6" Type="http://schemas.openxmlformats.org/officeDocument/2006/relationships/hyperlink" Target="mailto:awseverson@unm.edu" TargetMode="External"/><Relationship Id="rId11" Type="http://schemas.openxmlformats.org/officeDocument/2006/relationships/hyperlink" Target="mailto:fiore87@unm.edu" TargetMode="External"/><Relationship Id="rId5" Type="http://schemas.openxmlformats.org/officeDocument/2006/relationships/hyperlink" Target="mailto:jstermer@unm.edu" TargetMode="External"/><Relationship Id="rId10" Type="http://schemas.openxmlformats.org/officeDocument/2006/relationships/hyperlink" Target="mailto:fiore87@unm.edu" TargetMode="External"/><Relationship Id="rId4" Type="http://schemas.openxmlformats.org/officeDocument/2006/relationships/hyperlink" Target="mailto:ybosin@unm.edu" TargetMode="External"/><Relationship Id="rId9" Type="http://schemas.openxmlformats.org/officeDocument/2006/relationships/hyperlink" Target="mailto:ljonesesq@aol.com"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vmlDrawing" Target="../drawings/vmlDrawing1.v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2ABF6-CB52-2E41-9052-C4B7725DDC8F}">
  <dimension ref="A1:M45"/>
  <sheetViews>
    <sheetView zoomScale="85" workbookViewId="0">
      <selection activeCell="B19" sqref="B19"/>
    </sheetView>
  </sheetViews>
  <sheetFormatPr defaultColWidth="10.625" defaultRowHeight="15.6"/>
  <cols>
    <col min="1" max="1" width="28" bestFit="1" customWidth="1"/>
    <col min="2" max="2" width="25.625" bestFit="1" customWidth="1"/>
    <col min="3" max="3" width="23.375" bestFit="1" customWidth="1"/>
    <col min="4" max="4" width="5.125" customWidth="1"/>
    <col min="5" max="5" width="20.875" bestFit="1" customWidth="1"/>
    <col min="6" max="6" width="21.625" bestFit="1" customWidth="1"/>
    <col min="7" max="7" width="25.375" bestFit="1" customWidth="1"/>
    <col min="8" max="8" width="8" customWidth="1"/>
    <col min="9" max="9" width="29.875" bestFit="1" customWidth="1"/>
    <col min="10" max="10" width="27.875" bestFit="1" customWidth="1"/>
    <col min="11" max="11" width="25.375" bestFit="1" customWidth="1"/>
    <col min="12" max="12" width="7.375" customWidth="1"/>
    <col min="13" max="13" width="26" bestFit="1" customWidth="1"/>
    <col min="14" max="14" width="21.625" bestFit="1" customWidth="1"/>
    <col min="15" max="15" width="23.125" bestFit="1" customWidth="1"/>
    <col min="16" max="16" width="10.125" bestFit="1" customWidth="1"/>
  </cols>
  <sheetData>
    <row r="1" spans="1:11" ht="14.45" customHeight="1">
      <c r="A1" s="99" t="s">
        <v>0</v>
      </c>
      <c r="B1" s="100"/>
      <c r="C1" s="100"/>
      <c r="D1" s="41"/>
      <c r="E1" s="41"/>
      <c r="F1" s="41"/>
      <c r="G1" s="41"/>
      <c r="H1" s="41"/>
      <c r="I1" s="41"/>
      <c r="K1" s="73"/>
    </row>
    <row r="2" spans="1:11" ht="42.75" customHeight="1">
      <c r="A2" s="100"/>
      <c r="B2" s="100"/>
      <c r="C2" s="100"/>
      <c r="D2" s="41"/>
      <c r="E2" s="41"/>
      <c r="F2" s="41"/>
      <c r="G2" s="41"/>
      <c r="H2" s="41"/>
      <c r="I2" s="41"/>
      <c r="K2" s="24"/>
    </row>
    <row r="3" spans="1:11" ht="27.95" customHeight="1">
      <c r="A3" s="100"/>
      <c r="B3" s="100"/>
      <c r="C3" s="100"/>
      <c r="D3" s="41"/>
      <c r="E3" s="41"/>
      <c r="F3" s="41"/>
      <c r="G3" s="41"/>
      <c r="H3" s="41"/>
      <c r="I3" s="41"/>
      <c r="K3" s="24"/>
    </row>
    <row r="5" spans="1:11" ht="21">
      <c r="A5" s="22" t="s">
        <v>1</v>
      </c>
      <c r="B5" s="24" t="s">
        <v>2</v>
      </c>
    </row>
    <row r="6" spans="1:11" ht="20.100000000000001">
      <c r="A6" s="23"/>
      <c r="B6" s="30"/>
    </row>
    <row r="7" spans="1:11" ht="20.100000000000001">
      <c r="A7" s="23" t="s">
        <v>3</v>
      </c>
      <c r="B7" s="29" t="str">
        <f>_xlfn.XLOOKUP(B5,'data entry'!$B$2:$B$34,'data entry'!$D$2:$D$34,"")</f>
        <v>484B</v>
      </c>
    </row>
    <row r="8" spans="1:11" ht="20.100000000000001">
      <c r="A8" s="23"/>
      <c r="B8" s="30"/>
    </row>
    <row r="9" spans="1:11" ht="20.100000000000001">
      <c r="A9" s="23" t="s">
        <v>4</v>
      </c>
      <c r="B9" s="30" t="s">
        <v>5</v>
      </c>
    </row>
    <row r="10" spans="1:11" ht="20.100000000000001">
      <c r="A10" s="23"/>
      <c r="B10" s="30"/>
    </row>
    <row r="11" spans="1:11" ht="20.100000000000001">
      <c r="A11" s="22" t="s">
        <v>6</v>
      </c>
      <c r="B11" s="30" t="s">
        <v>7</v>
      </c>
    </row>
    <row r="12" spans="1:11" ht="20.100000000000001">
      <c r="A12" s="23"/>
      <c r="B12" s="30"/>
    </row>
    <row r="13" spans="1:11" ht="20.100000000000001">
      <c r="A13" s="22" t="s">
        <v>8</v>
      </c>
      <c r="B13" s="30" t="s">
        <v>9</v>
      </c>
    </row>
    <row r="14" spans="1:11" ht="20.100000000000001">
      <c r="A14" s="23"/>
      <c r="B14" s="30"/>
    </row>
    <row r="15" spans="1:11" ht="20.100000000000001">
      <c r="A15" s="22" t="s">
        <v>10</v>
      </c>
      <c r="B15" s="97" t="s">
        <v>11</v>
      </c>
    </row>
    <row r="17" spans="1:11" ht="60.95" customHeight="1">
      <c r="A17" s="101" t="s">
        <v>12</v>
      </c>
      <c r="B17" s="100"/>
      <c r="C17" s="100"/>
      <c r="D17" s="72"/>
      <c r="E17" s="72"/>
      <c r="F17" s="72"/>
      <c r="G17" s="72"/>
      <c r="H17" s="72"/>
      <c r="I17" s="72"/>
      <c r="J17" s="72"/>
      <c r="K17" s="72"/>
    </row>
    <row r="18" spans="1:11" ht="15.75" customHeight="1">
      <c r="A18" s="119" t="s">
        <v>13</v>
      </c>
      <c r="B18" s="118" t="s">
        <v>14</v>
      </c>
      <c r="C18" s="120" t="s">
        <v>15</v>
      </c>
    </row>
    <row r="19" spans="1:11" ht="20.25">
      <c r="A19" s="117" t="s">
        <v>16</v>
      </c>
      <c r="B19" s="118"/>
      <c r="C19" s="116"/>
    </row>
    <row r="20" spans="1:11" ht="20.25">
      <c r="A20" s="117" t="s">
        <v>17</v>
      </c>
      <c r="B20" s="118">
        <v>12</v>
      </c>
      <c r="C20" s="116">
        <v>55078.55999999999</v>
      </c>
    </row>
    <row r="21" spans="1:11" ht="20.25">
      <c r="A21" s="115" t="s">
        <v>18</v>
      </c>
      <c r="B21" s="118">
        <v>12</v>
      </c>
      <c r="C21" s="116">
        <v>55078.55999999999</v>
      </c>
    </row>
    <row r="26" spans="1:11" ht="15.75" customHeight="1">
      <c r="A26" s="119" t="s">
        <v>19</v>
      </c>
      <c r="B26" s="121" t="s">
        <v>14</v>
      </c>
      <c r="C26" s="121" t="s">
        <v>15</v>
      </c>
    </row>
    <row r="27" spans="1:11" ht="20.25">
      <c r="A27" s="117" t="s">
        <v>16</v>
      </c>
      <c r="B27" s="118"/>
      <c r="C27" s="116"/>
    </row>
    <row r="28" spans="1:11" ht="15.75" customHeight="1">
      <c r="A28" s="117" t="s">
        <v>20</v>
      </c>
      <c r="B28" s="118">
        <v>9</v>
      </c>
      <c r="C28" s="116">
        <v>41308.92</v>
      </c>
    </row>
    <row r="29" spans="1:11" ht="20.25">
      <c r="A29" s="117" t="s">
        <v>21</v>
      </c>
      <c r="B29" s="118">
        <v>3</v>
      </c>
      <c r="C29" s="116">
        <v>13769.64</v>
      </c>
    </row>
    <row r="30" spans="1:11" ht="20.25">
      <c r="A30" s="115" t="s">
        <v>18</v>
      </c>
      <c r="B30" s="118">
        <v>12</v>
      </c>
      <c r="C30" s="116">
        <v>55078.55999999999</v>
      </c>
    </row>
    <row r="32" spans="1:11" ht="2.1" customHeight="1"/>
    <row r="33" spans="1:13" ht="47.1" customHeight="1"/>
    <row r="34" spans="1:13" ht="23.1" hidden="1">
      <c r="M34" s="40"/>
    </row>
    <row r="35" spans="1:13" ht="15.75" customHeight="1">
      <c r="A35" s="122" t="s">
        <v>22</v>
      </c>
      <c r="B35" s="121" t="s">
        <v>14</v>
      </c>
      <c r="C35" s="123" t="s">
        <v>15</v>
      </c>
    </row>
    <row r="36" spans="1:13" ht="20.25">
      <c r="A36" s="115" t="s">
        <v>16</v>
      </c>
      <c r="B36" s="118">
        <v>0</v>
      </c>
      <c r="C36" s="116">
        <v>0</v>
      </c>
    </row>
    <row r="37" spans="1:13" ht="20.25">
      <c r="A37" s="115" t="s">
        <v>23</v>
      </c>
      <c r="B37" s="118">
        <v>3</v>
      </c>
      <c r="C37" s="116">
        <v>13769.64</v>
      </c>
    </row>
    <row r="38" spans="1:13" ht="20.25">
      <c r="A38" s="115" t="s">
        <v>24</v>
      </c>
      <c r="B38" s="118">
        <v>2</v>
      </c>
      <c r="C38" s="116">
        <v>9179.76</v>
      </c>
    </row>
    <row r="39" spans="1:13" ht="20.25">
      <c r="A39" s="115" t="s">
        <v>25</v>
      </c>
      <c r="B39" s="118">
        <v>1</v>
      </c>
      <c r="C39" s="116">
        <v>4589.88</v>
      </c>
    </row>
    <row r="40" spans="1:13" ht="20.25">
      <c r="A40" s="115" t="s">
        <v>26</v>
      </c>
      <c r="B40" s="118">
        <v>1</v>
      </c>
      <c r="C40" s="116">
        <v>4589.88</v>
      </c>
    </row>
    <row r="41" spans="1:13" ht="20.25">
      <c r="A41" s="115" t="s">
        <v>27</v>
      </c>
      <c r="B41" s="118">
        <v>1</v>
      </c>
      <c r="C41" s="116">
        <v>4589.88</v>
      </c>
    </row>
    <row r="42" spans="1:13" ht="20.25">
      <c r="A42" s="115" t="s">
        <v>28</v>
      </c>
      <c r="B42" s="118">
        <v>1</v>
      </c>
      <c r="C42" s="116">
        <v>4589.88</v>
      </c>
    </row>
    <row r="43" spans="1:13" ht="20.25">
      <c r="A43" s="115" t="s">
        <v>29</v>
      </c>
      <c r="B43" s="118">
        <v>1</v>
      </c>
      <c r="C43" s="116">
        <v>4589.88</v>
      </c>
    </row>
    <row r="44" spans="1:13" ht="20.25">
      <c r="A44" s="115" t="s">
        <v>30</v>
      </c>
      <c r="B44" s="118">
        <v>2</v>
      </c>
      <c r="C44" s="116">
        <v>9179.76</v>
      </c>
    </row>
    <row r="45" spans="1:13" ht="15.75" customHeight="1">
      <c r="A45" s="117" t="s">
        <v>18</v>
      </c>
      <c r="B45" s="118">
        <v>12</v>
      </c>
      <c r="C45" s="116">
        <v>55078.55999999999</v>
      </c>
    </row>
  </sheetData>
  <mergeCells count="2">
    <mergeCell ref="A1:C3"/>
    <mergeCell ref="A17:C17"/>
  </mergeCells>
  <phoneticPr fontId="13" type="noConversion"/>
  <hyperlinks>
    <hyperlink ref="B15" r:id="rId4" xr:uid="{49CF0799-5501-DA49-AF2C-396BD64DA642}"/>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7B56D56-5D55-7A46-96C3-84E349B9CB37}">
          <x14:formula1>
            <xm:f>'data entry'!$B$2:$B$34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CB318-CC23-764A-AA19-47D4B089E6DA}">
  <dimension ref="A1:AF179"/>
  <sheetViews>
    <sheetView topLeftCell="A10" zoomScale="80" zoomScaleNormal="80" workbookViewId="0">
      <pane xSplit="1" topLeftCell="V5" activePane="topRight" state="frozen"/>
      <selection pane="topRight" activeCell="AF11" sqref="AF11"/>
    </sheetView>
  </sheetViews>
  <sheetFormatPr defaultColWidth="8.875" defaultRowHeight="15.6"/>
  <cols>
    <col min="1" max="1" width="16.5" style="21" bestFit="1" customWidth="1"/>
    <col min="2" max="2" width="30.5" style="21" customWidth="1"/>
    <col min="3" max="3" width="20.5" style="21" customWidth="1"/>
    <col min="4" max="6" width="30.5" style="21" customWidth="1"/>
    <col min="7" max="7" width="44.375" style="21" customWidth="1"/>
    <col min="8" max="8" width="22.5" style="21" bestFit="1" customWidth="1"/>
    <col min="9" max="9" width="14.125" style="21" customWidth="1"/>
    <col min="10" max="10" width="12.125" style="21" bestFit="1" customWidth="1"/>
    <col min="11" max="11" width="15.5" style="21" customWidth="1"/>
    <col min="12" max="12" width="11.375" style="21" bestFit="1" customWidth="1"/>
    <col min="13" max="13" width="40.5" style="21" customWidth="1"/>
    <col min="14" max="14" width="12.125" style="21" customWidth="1"/>
    <col min="15" max="15" width="17.125" style="21" customWidth="1"/>
    <col min="16" max="16" width="17.5" style="21" bestFit="1" customWidth="1"/>
    <col min="17" max="17" width="22.125" style="21" hidden="1" customWidth="1"/>
    <col min="18" max="18" width="17.625" style="21" bestFit="1" customWidth="1"/>
    <col min="19" max="19" width="15.125" style="21" customWidth="1"/>
    <col min="20" max="20" width="17.5" style="21" bestFit="1" customWidth="1"/>
    <col min="21" max="21" width="17.5" style="93" bestFit="1" customWidth="1"/>
    <col min="22" max="22" width="40.5" style="21" customWidth="1"/>
    <col min="23" max="23" width="16.5" style="94" customWidth="1"/>
    <col min="24" max="24" width="16.5" style="94" bestFit="1" customWidth="1"/>
    <col min="25" max="25" width="24.375" style="94" customWidth="1"/>
    <col min="26" max="26" width="24.375" style="21" customWidth="1"/>
    <col min="27" max="27" width="40.5" style="21" customWidth="1"/>
    <col min="28" max="28" width="18.5" style="21" customWidth="1"/>
    <col min="29" max="29" width="15.5" style="21" bestFit="1" customWidth="1"/>
    <col min="30" max="30" width="22" style="21" customWidth="1"/>
    <col min="31" max="31" width="22.875" style="21" customWidth="1"/>
    <col min="32" max="32" width="40.5" style="21" customWidth="1"/>
    <col min="33" max="16384" width="8.875" style="21"/>
  </cols>
  <sheetData>
    <row r="1" spans="1:32" ht="82.35" customHeight="1">
      <c r="A1" s="99" t="s">
        <v>31</v>
      </c>
      <c r="B1" s="104"/>
      <c r="C1" s="104"/>
      <c r="D1" s="104"/>
      <c r="E1" s="104"/>
      <c r="F1" s="104"/>
      <c r="G1" s="83"/>
      <c r="H1" s="83"/>
      <c r="I1" s="83"/>
      <c r="J1" s="83"/>
      <c r="K1" s="83"/>
      <c r="L1" s="83"/>
      <c r="M1" s="83"/>
      <c r="N1" s="83"/>
      <c r="O1" s="83"/>
      <c r="P1" s="83"/>
      <c r="Q1" s="83"/>
      <c r="R1" s="83"/>
      <c r="S1" s="83"/>
      <c r="T1" s="83"/>
      <c r="U1" s="84"/>
      <c r="V1" s="83"/>
      <c r="W1" s="85"/>
      <c r="X1" s="85"/>
      <c r="Y1" s="85"/>
      <c r="Z1" s="85"/>
      <c r="AA1" s="85"/>
      <c r="AB1" s="85"/>
      <c r="AC1" s="85"/>
      <c r="AD1" s="85"/>
      <c r="AE1" s="85"/>
      <c r="AF1" s="85"/>
    </row>
    <row r="2" spans="1:32" s="53" customFormat="1" ht="31.5" customHeight="1">
      <c r="A2" s="105" t="s">
        <v>32</v>
      </c>
      <c r="B2" s="106"/>
      <c r="C2" s="106"/>
      <c r="D2" s="106"/>
      <c r="E2" s="106"/>
      <c r="F2" s="107"/>
      <c r="G2" s="108" t="s">
        <v>33</v>
      </c>
      <c r="H2" s="109"/>
      <c r="I2" s="109"/>
      <c r="J2" s="109"/>
      <c r="K2" s="109"/>
      <c r="L2" s="109"/>
      <c r="M2" s="109"/>
      <c r="N2" s="109"/>
      <c r="O2" s="109"/>
      <c r="P2" s="109"/>
      <c r="Q2" s="109"/>
      <c r="R2" s="109"/>
      <c r="S2" s="110" t="s">
        <v>34</v>
      </c>
      <c r="T2" s="110"/>
      <c r="U2" s="110"/>
      <c r="V2" s="39" t="s">
        <v>35</v>
      </c>
      <c r="W2" s="102" t="s">
        <v>36</v>
      </c>
      <c r="X2" s="103"/>
      <c r="Y2" s="103"/>
      <c r="Z2" s="103"/>
      <c r="AA2" s="103"/>
      <c r="AB2" s="103"/>
      <c r="AC2" s="103"/>
      <c r="AD2" s="103"/>
      <c r="AE2" s="103"/>
      <c r="AF2" s="103"/>
    </row>
    <row r="3" spans="1:32" s="86" customFormat="1" ht="71.45" customHeight="1">
      <c r="A3" s="69" t="s">
        <v>37</v>
      </c>
      <c r="B3" s="69" t="s">
        <v>38</v>
      </c>
      <c r="C3" s="69" t="s">
        <v>39</v>
      </c>
      <c r="D3" s="69" t="s">
        <v>10</v>
      </c>
      <c r="E3" s="70" t="s">
        <v>40</v>
      </c>
      <c r="F3" s="70" t="s">
        <v>41</v>
      </c>
      <c r="G3" s="2" t="s">
        <v>42</v>
      </c>
      <c r="H3" s="3" t="s">
        <v>43</v>
      </c>
      <c r="I3" s="3" t="s">
        <v>44</v>
      </c>
      <c r="J3" s="3" t="s">
        <v>45</v>
      </c>
      <c r="K3" s="4" t="s">
        <v>46</v>
      </c>
      <c r="L3" s="3" t="s">
        <v>47</v>
      </c>
      <c r="M3" s="4" t="s">
        <v>48</v>
      </c>
      <c r="N3" s="3" t="s">
        <v>49</v>
      </c>
      <c r="O3" s="3" t="s">
        <v>50</v>
      </c>
      <c r="P3" s="3" t="s">
        <v>51</v>
      </c>
      <c r="Q3" s="5" t="s">
        <v>52</v>
      </c>
      <c r="R3" s="3" t="s">
        <v>53</v>
      </c>
      <c r="S3" s="6" t="s">
        <v>54</v>
      </c>
      <c r="T3" s="7" t="s">
        <v>55</v>
      </c>
      <c r="U3" s="54" t="s">
        <v>56</v>
      </c>
      <c r="V3" s="66" t="s">
        <v>57</v>
      </c>
      <c r="W3" s="62" t="s">
        <v>58</v>
      </c>
      <c r="X3" s="63" t="s">
        <v>59</v>
      </c>
      <c r="Y3" s="63" t="s">
        <v>60</v>
      </c>
      <c r="Z3" s="64" t="s">
        <v>61</v>
      </c>
      <c r="AA3" s="65" t="s">
        <v>62</v>
      </c>
      <c r="AB3" s="62" t="s">
        <v>63</v>
      </c>
      <c r="AC3" s="63" t="s">
        <v>64</v>
      </c>
      <c r="AD3" s="63" t="s">
        <v>65</v>
      </c>
      <c r="AE3" s="64" t="s">
        <v>66</v>
      </c>
      <c r="AF3" s="65" t="s">
        <v>67</v>
      </c>
    </row>
    <row r="4" spans="1:32" s="42" customFormat="1" ht="189">
      <c r="A4" s="87" t="s">
        <v>23</v>
      </c>
      <c r="B4" s="87" t="s">
        <v>68</v>
      </c>
      <c r="C4" s="43">
        <v>101365984</v>
      </c>
      <c r="D4" s="81" t="s">
        <v>69</v>
      </c>
      <c r="E4" s="45" t="s">
        <v>2</v>
      </c>
      <c r="F4" s="47" t="s">
        <v>70</v>
      </c>
      <c r="G4" s="48" t="s">
        <v>2</v>
      </c>
      <c r="H4" s="43" t="s">
        <v>17</v>
      </c>
      <c r="I4" s="49" t="s">
        <v>71</v>
      </c>
      <c r="J4" s="49">
        <v>362</v>
      </c>
      <c r="K4" s="49"/>
      <c r="L4" s="49"/>
      <c r="M4" s="49" t="s">
        <v>72</v>
      </c>
      <c r="N4" s="49">
        <v>3</v>
      </c>
      <c r="O4" s="43" t="s">
        <v>20</v>
      </c>
      <c r="P4" s="49">
        <v>45</v>
      </c>
      <c r="Q4" s="49"/>
      <c r="R4" s="43" t="s">
        <v>73</v>
      </c>
      <c r="S4" s="48" t="s">
        <v>73</v>
      </c>
      <c r="T4" s="46" t="s">
        <v>74</v>
      </c>
      <c r="U4" s="55">
        <v>4589.88</v>
      </c>
      <c r="V4" s="96" t="s">
        <v>75</v>
      </c>
      <c r="W4" s="49">
        <v>0</v>
      </c>
      <c r="X4" s="49"/>
      <c r="Y4" s="49"/>
      <c r="Z4" s="49"/>
      <c r="AA4" s="57" t="s">
        <v>76</v>
      </c>
      <c r="AB4" s="95"/>
      <c r="AC4" s="58"/>
      <c r="AD4" s="58"/>
      <c r="AE4" s="58">
        <v>2007</v>
      </c>
      <c r="AF4" s="57"/>
    </row>
    <row r="5" spans="1:32" s="42" customFormat="1" ht="252">
      <c r="A5" s="87" t="s">
        <v>23</v>
      </c>
      <c r="B5" s="87" t="s">
        <v>68</v>
      </c>
      <c r="C5" s="43">
        <v>101365984</v>
      </c>
      <c r="D5" s="81" t="s">
        <v>69</v>
      </c>
      <c r="E5" s="45" t="s">
        <v>2</v>
      </c>
      <c r="F5" s="47" t="s">
        <v>70</v>
      </c>
      <c r="G5" s="48" t="s">
        <v>2</v>
      </c>
      <c r="H5" s="43" t="s">
        <v>17</v>
      </c>
      <c r="I5" s="43" t="str">
        <f>_xlfn.XLOOKUP(G5,'data entry'!$B$2:$B$34,'data entry'!$A$2:$A$34,"")</f>
        <v>POLS</v>
      </c>
      <c r="J5" s="43">
        <v>2130</v>
      </c>
      <c r="K5" s="50" t="s">
        <v>77</v>
      </c>
      <c r="L5" s="46">
        <v>75039</v>
      </c>
      <c r="M5" s="43" t="s">
        <v>78</v>
      </c>
      <c r="N5" s="43">
        <v>3</v>
      </c>
      <c r="O5" s="43" t="s">
        <v>20</v>
      </c>
      <c r="P5" s="43">
        <v>45</v>
      </c>
      <c r="Q5" s="43"/>
      <c r="R5" s="43" t="s">
        <v>73</v>
      </c>
      <c r="S5" s="48" t="s">
        <v>73</v>
      </c>
      <c r="T5" s="46" t="s">
        <v>74</v>
      </c>
      <c r="U5" s="55">
        <v>4589.88</v>
      </c>
      <c r="V5" s="88" t="s">
        <v>79</v>
      </c>
      <c r="W5" s="74">
        <v>4589.88</v>
      </c>
      <c r="X5" s="49">
        <v>0.25</v>
      </c>
      <c r="Y5" s="75" t="s">
        <v>80</v>
      </c>
      <c r="Z5" s="49">
        <v>2007</v>
      </c>
      <c r="AA5" s="57" t="s">
        <v>81</v>
      </c>
      <c r="AB5" s="95">
        <v>4957.07</v>
      </c>
      <c r="AC5" s="58">
        <v>0.25</v>
      </c>
      <c r="AD5" s="58" t="s">
        <v>80</v>
      </c>
      <c r="AE5" s="58">
        <v>2007</v>
      </c>
      <c r="AF5" s="57" t="s">
        <v>82</v>
      </c>
    </row>
    <row r="6" spans="1:32" s="42" customFormat="1" ht="210">
      <c r="A6" s="87" t="s">
        <v>23</v>
      </c>
      <c r="B6" s="87" t="s">
        <v>68</v>
      </c>
      <c r="C6" s="43">
        <v>101365984</v>
      </c>
      <c r="D6" s="81" t="s">
        <v>69</v>
      </c>
      <c r="E6" s="45" t="s">
        <v>2</v>
      </c>
      <c r="F6" s="47" t="s">
        <v>70</v>
      </c>
      <c r="G6" s="48" t="s">
        <v>2</v>
      </c>
      <c r="H6" s="43" t="s">
        <v>17</v>
      </c>
      <c r="I6" s="49" t="s">
        <v>71</v>
      </c>
      <c r="J6" s="49">
        <v>361</v>
      </c>
      <c r="K6" s="49">
        <v>1</v>
      </c>
      <c r="L6" s="49">
        <v>75949</v>
      </c>
      <c r="M6" s="49" t="s">
        <v>83</v>
      </c>
      <c r="N6" s="49">
        <v>3</v>
      </c>
      <c r="O6" s="43" t="s">
        <v>20</v>
      </c>
      <c r="P6" s="49">
        <v>45</v>
      </c>
      <c r="Q6" s="49"/>
      <c r="R6" s="43" t="s">
        <v>73</v>
      </c>
      <c r="S6" s="48" t="s">
        <v>73</v>
      </c>
      <c r="T6" s="46" t="s">
        <v>74</v>
      </c>
      <c r="U6" s="55">
        <v>4589.88</v>
      </c>
      <c r="V6" s="96" t="s">
        <v>84</v>
      </c>
      <c r="W6" s="49">
        <v>4957.07</v>
      </c>
      <c r="X6" s="49">
        <v>0.25</v>
      </c>
      <c r="Y6" s="49"/>
      <c r="Z6" s="49">
        <v>2007</v>
      </c>
      <c r="AA6" s="57" t="s">
        <v>85</v>
      </c>
      <c r="AB6" s="95">
        <v>4957.07</v>
      </c>
      <c r="AC6" s="58">
        <v>0.25</v>
      </c>
      <c r="AD6" s="58"/>
      <c r="AE6" s="58">
        <v>2007</v>
      </c>
      <c r="AF6" s="57" t="s">
        <v>82</v>
      </c>
    </row>
    <row r="7" spans="1:32" s="42" customFormat="1" ht="147">
      <c r="A7" s="87" t="s">
        <v>24</v>
      </c>
      <c r="B7" s="43" t="s">
        <v>86</v>
      </c>
      <c r="C7" s="43">
        <v>100053346</v>
      </c>
      <c r="D7" s="81" t="s">
        <v>87</v>
      </c>
      <c r="E7" s="45" t="s">
        <v>2</v>
      </c>
      <c r="F7" s="47" t="s">
        <v>70</v>
      </c>
      <c r="G7" s="48" t="s">
        <v>2</v>
      </c>
      <c r="H7" s="43" t="s">
        <v>17</v>
      </c>
      <c r="I7" s="49" t="s">
        <v>71</v>
      </c>
      <c r="J7" s="43">
        <v>340</v>
      </c>
      <c r="K7" s="50" t="s">
        <v>77</v>
      </c>
      <c r="L7" s="46">
        <v>67827</v>
      </c>
      <c r="M7" s="49" t="s">
        <v>88</v>
      </c>
      <c r="N7" s="43">
        <v>3</v>
      </c>
      <c r="O7" s="43" t="s">
        <v>21</v>
      </c>
      <c r="P7" s="43">
        <v>45</v>
      </c>
      <c r="Q7" s="89"/>
      <c r="R7" s="43" t="s">
        <v>73</v>
      </c>
      <c r="S7" s="48" t="s">
        <v>73</v>
      </c>
      <c r="T7" s="46" t="s">
        <v>74</v>
      </c>
      <c r="U7" s="55">
        <v>4589.88</v>
      </c>
      <c r="V7" s="50" t="s">
        <v>89</v>
      </c>
      <c r="W7" s="61">
        <v>4589.88</v>
      </c>
      <c r="X7" s="49">
        <v>0.25</v>
      </c>
      <c r="Y7" s="49" t="s">
        <v>80</v>
      </c>
      <c r="Z7" s="49">
        <v>2007</v>
      </c>
      <c r="AA7" s="58" t="s">
        <v>90</v>
      </c>
      <c r="AB7" s="49">
        <v>4957.07</v>
      </c>
      <c r="AC7" s="49">
        <v>0.25</v>
      </c>
      <c r="AD7" s="49" t="s">
        <v>80</v>
      </c>
      <c r="AE7" s="49">
        <v>2007</v>
      </c>
      <c r="AF7" s="57" t="s">
        <v>82</v>
      </c>
    </row>
    <row r="8" spans="1:32" s="42" customFormat="1" ht="147">
      <c r="A8" s="43" t="s">
        <v>24</v>
      </c>
      <c r="B8" s="43" t="s">
        <v>86</v>
      </c>
      <c r="C8" s="43">
        <v>100053346</v>
      </c>
      <c r="D8" s="82" t="s">
        <v>87</v>
      </c>
      <c r="E8" s="45" t="s">
        <v>2</v>
      </c>
      <c r="F8" s="47" t="s">
        <v>70</v>
      </c>
      <c r="G8" s="48" t="s">
        <v>2</v>
      </c>
      <c r="H8" s="43" t="s">
        <v>17</v>
      </c>
      <c r="I8" s="49" t="s">
        <v>71</v>
      </c>
      <c r="J8" s="43">
        <v>320</v>
      </c>
      <c r="K8" s="50" t="s">
        <v>77</v>
      </c>
      <c r="L8" s="46">
        <v>73955</v>
      </c>
      <c r="M8" s="49" t="s">
        <v>91</v>
      </c>
      <c r="N8" s="43">
        <v>3</v>
      </c>
      <c r="O8" s="43" t="s">
        <v>21</v>
      </c>
      <c r="P8" s="43">
        <v>65</v>
      </c>
      <c r="Q8" s="89"/>
      <c r="R8" s="43" t="s">
        <v>73</v>
      </c>
      <c r="S8" s="48" t="s">
        <v>73</v>
      </c>
      <c r="T8" s="46" t="s">
        <v>74</v>
      </c>
      <c r="U8" s="55">
        <v>4589.88</v>
      </c>
      <c r="V8" s="50" t="s">
        <v>89</v>
      </c>
      <c r="W8" s="61">
        <v>4957.07</v>
      </c>
      <c r="X8" s="49">
        <v>0.25</v>
      </c>
      <c r="Y8" s="49"/>
      <c r="Z8" s="49">
        <v>2007</v>
      </c>
      <c r="AA8" s="58" t="s">
        <v>92</v>
      </c>
      <c r="AB8" s="61">
        <v>4957.07</v>
      </c>
      <c r="AC8" s="49">
        <v>0.25</v>
      </c>
      <c r="AD8" s="49"/>
      <c r="AE8" s="49">
        <v>2007</v>
      </c>
      <c r="AF8" s="57" t="s">
        <v>82</v>
      </c>
    </row>
    <row r="9" spans="1:32" s="42" customFormat="1" ht="357">
      <c r="A9" s="43" t="s">
        <v>25</v>
      </c>
      <c r="B9" s="43" t="s">
        <v>93</v>
      </c>
      <c r="C9" s="43" t="s">
        <v>94</v>
      </c>
      <c r="D9" s="81" t="s">
        <v>95</v>
      </c>
      <c r="E9" s="45" t="s">
        <v>2</v>
      </c>
      <c r="F9" s="47" t="s">
        <v>70</v>
      </c>
      <c r="G9" s="48" t="s">
        <v>2</v>
      </c>
      <c r="H9" s="43" t="s">
        <v>17</v>
      </c>
      <c r="I9" s="49" t="s">
        <v>71</v>
      </c>
      <c r="J9" s="43">
        <v>303</v>
      </c>
      <c r="K9" s="50"/>
      <c r="L9" s="46"/>
      <c r="M9" s="43" t="s">
        <v>96</v>
      </c>
      <c r="N9" s="43">
        <v>3</v>
      </c>
      <c r="O9" s="43" t="s">
        <v>20</v>
      </c>
      <c r="P9" s="43">
        <v>45</v>
      </c>
      <c r="Q9" s="89"/>
      <c r="R9" s="43" t="s">
        <v>73</v>
      </c>
      <c r="S9" s="48" t="s">
        <v>73</v>
      </c>
      <c r="T9" s="46" t="s">
        <v>74</v>
      </c>
      <c r="U9" s="56">
        <v>4589.88</v>
      </c>
      <c r="V9" s="88" t="s">
        <v>97</v>
      </c>
      <c r="W9" s="61">
        <v>4589.88</v>
      </c>
      <c r="X9" s="49">
        <v>0.25</v>
      </c>
      <c r="Y9" s="49" t="s">
        <v>80</v>
      </c>
      <c r="Z9" s="49">
        <v>2007</v>
      </c>
      <c r="AA9" s="58" t="s">
        <v>81</v>
      </c>
      <c r="AB9" s="59"/>
      <c r="AC9" s="60"/>
      <c r="AD9" s="58"/>
      <c r="AE9" s="58"/>
      <c r="AF9" s="58"/>
    </row>
    <row r="10" spans="1:32" s="42" customFormat="1" ht="357">
      <c r="A10" s="43" t="s">
        <v>26</v>
      </c>
      <c r="B10" s="43" t="s">
        <v>98</v>
      </c>
      <c r="C10" s="43" t="s">
        <v>94</v>
      </c>
      <c r="D10" s="81" t="s">
        <v>99</v>
      </c>
      <c r="E10" s="45" t="s">
        <v>2</v>
      </c>
      <c r="F10" s="47" t="s">
        <v>70</v>
      </c>
      <c r="G10" s="48" t="s">
        <v>2</v>
      </c>
      <c r="H10" s="43" t="s">
        <v>17</v>
      </c>
      <c r="I10" s="49" t="s">
        <v>71</v>
      </c>
      <c r="J10" s="43">
        <v>315</v>
      </c>
      <c r="K10" s="50"/>
      <c r="L10" s="46"/>
      <c r="M10" s="43" t="s">
        <v>100</v>
      </c>
      <c r="N10" s="43">
        <v>3</v>
      </c>
      <c r="O10" s="43" t="s">
        <v>20</v>
      </c>
      <c r="P10" s="43">
        <v>45</v>
      </c>
      <c r="Q10" s="89"/>
      <c r="R10" s="43" t="s">
        <v>73</v>
      </c>
      <c r="S10" s="48" t="s">
        <v>73</v>
      </c>
      <c r="T10" s="46" t="s">
        <v>74</v>
      </c>
      <c r="U10" s="56">
        <v>4589.88</v>
      </c>
      <c r="V10" s="50" t="s">
        <v>101</v>
      </c>
      <c r="W10" s="61">
        <v>4589.88</v>
      </c>
      <c r="X10" s="49">
        <v>0.25</v>
      </c>
      <c r="Y10" s="49" t="s">
        <v>80</v>
      </c>
      <c r="Z10" s="49">
        <v>2007</v>
      </c>
      <c r="AA10" s="98" t="s">
        <v>102</v>
      </c>
      <c r="AB10" s="61">
        <v>4957.07</v>
      </c>
      <c r="AC10" s="49">
        <v>0.25</v>
      </c>
      <c r="AD10" s="49" t="s">
        <v>80</v>
      </c>
      <c r="AE10" s="49">
        <v>2007</v>
      </c>
      <c r="AF10" s="58" t="s">
        <v>103</v>
      </c>
    </row>
    <row r="11" spans="1:32" s="42" customFormat="1" ht="21">
      <c r="A11" s="43" t="s">
        <v>27</v>
      </c>
      <c r="B11" s="43" t="s">
        <v>104</v>
      </c>
      <c r="C11" s="43">
        <v>101674129</v>
      </c>
      <c r="D11" s="81" t="s">
        <v>105</v>
      </c>
      <c r="E11" s="48" t="s">
        <v>106</v>
      </c>
      <c r="F11" s="47" t="s">
        <v>107</v>
      </c>
      <c r="G11" s="48" t="s">
        <v>2</v>
      </c>
      <c r="H11" s="43" t="s">
        <v>17</v>
      </c>
      <c r="I11" s="49" t="s">
        <v>71</v>
      </c>
      <c r="J11" s="43">
        <v>2120</v>
      </c>
      <c r="K11" s="50"/>
      <c r="L11" s="46"/>
      <c r="M11" s="43" t="s">
        <v>108</v>
      </c>
      <c r="N11" s="43">
        <v>3</v>
      </c>
      <c r="O11" s="43" t="s">
        <v>21</v>
      </c>
      <c r="P11" s="43">
        <v>65</v>
      </c>
      <c r="Q11" s="89"/>
      <c r="R11" s="43" t="s">
        <v>73</v>
      </c>
      <c r="S11" s="48" t="s">
        <v>73</v>
      </c>
      <c r="T11" s="46" t="s">
        <v>74</v>
      </c>
      <c r="U11" s="55">
        <v>4589.88</v>
      </c>
      <c r="V11" s="88"/>
      <c r="W11" s="61">
        <v>4589.88</v>
      </c>
      <c r="X11" s="49">
        <v>0.25</v>
      </c>
      <c r="Y11" s="49" t="s">
        <v>80</v>
      </c>
      <c r="Z11" s="49">
        <v>2007</v>
      </c>
      <c r="AA11" s="58" t="s">
        <v>81</v>
      </c>
      <c r="AB11" s="59">
        <v>4957.07</v>
      </c>
      <c r="AC11" s="58">
        <v>0.25</v>
      </c>
      <c r="AD11" s="58" t="s">
        <v>80</v>
      </c>
      <c r="AE11" s="58">
        <v>2007</v>
      </c>
      <c r="AF11" s="58" t="s">
        <v>109</v>
      </c>
    </row>
    <row r="12" spans="1:32" s="42" customFormat="1" ht="189">
      <c r="A12" s="43" t="s">
        <v>28</v>
      </c>
      <c r="B12" s="43" t="s">
        <v>110</v>
      </c>
      <c r="C12" s="43">
        <v>101921926</v>
      </c>
      <c r="D12" s="81" t="s">
        <v>111</v>
      </c>
      <c r="E12" s="45" t="s">
        <v>2</v>
      </c>
      <c r="F12" s="47" t="s">
        <v>70</v>
      </c>
      <c r="G12" s="48" t="s">
        <v>2</v>
      </c>
      <c r="H12" s="43" t="s">
        <v>17</v>
      </c>
      <c r="I12" s="49" t="s">
        <v>71</v>
      </c>
      <c r="J12" s="43">
        <v>2150</v>
      </c>
      <c r="K12" s="50" t="s">
        <v>77</v>
      </c>
      <c r="L12" s="46">
        <v>63931</v>
      </c>
      <c r="M12" s="43" t="s">
        <v>112</v>
      </c>
      <c r="N12" s="43">
        <v>3</v>
      </c>
      <c r="O12" s="43" t="s">
        <v>20</v>
      </c>
      <c r="P12" s="43">
        <v>45</v>
      </c>
      <c r="Q12" s="89"/>
      <c r="R12" s="43" t="s">
        <v>73</v>
      </c>
      <c r="S12" s="48" t="s">
        <v>73</v>
      </c>
      <c r="T12" s="46" t="s">
        <v>74</v>
      </c>
      <c r="U12" s="55">
        <v>4589.88</v>
      </c>
      <c r="V12" s="88" t="s">
        <v>113</v>
      </c>
      <c r="W12" s="61">
        <v>4589.88</v>
      </c>
      <c r="X12" s="49">
        <v>0.25</v>
      </c>
      <c r="Y12" s="49" t="s">
        <v>80</v>
      </c>
      <c r="Z12" s="49">
        <v>2007</v>
      </c>
      <c r="AA12" s="58" t="s">
        <v>81</v>
      </c>
      <c r="AB12" s="59">
        <v>4957.07</v>
      </c>
      <c r="AC12" s="60" t="s">
        <v>114</v>
      </c>
      <c r="AD12" s="58" t="s">
        <v>80</v>
      </c>
      <c r="AE12" s="58">
        <v>2007</v>
      </c>
      <c r="AF12" s="58" t="s">
        <v>115</v>
      </c>
    </row>
    <row r="13" spans="1:32" s="42" customFormat="1" ht="294">
      <c r="A13" s="43" t="s">
        <v>29</v>
      </c>
      <c r="B13" s="43" t="s">
        <v>116</v>
      </c>
      <c r="C13" s="43">
        <v>101895262</v>
      </c>
      <c r="D13" s="81" t="s">
        <v>117</v>
      </c>
      <c r="E13" s="45" t="s">
        <v>2</v>
      </c>
      <c r="F13" s="47" t="s">
        <v>70</v>
      </c>
      <c r="G13" s="48" t="s">
        <v>2</v>
      </c>
      <c r="H13" s="43" t="s">
        <v>17</v>
      </c>
      <c r="I13" s="49" t="s">
        <v>71</v>
      </c>
      <c r="J13" s="43">
        <v>300</v>
      </c>
      <c r="K13" s="50"/>
      <c r="L13" s="46"/>
      <c r="M13" s="43" t="s">
        <v>118</v>
      </c>
      <c r="N13" s="43">
        <v>3</v>
      </c>
      <c r="O13" s="43" t="s">
        <v>20</v>
      </c>
      <c r="P13" s="43">
        <v>45</v>
      </c>
      <c r="Q13" s="89"/>
      <c r="R13" s="43" t="s">
        <v>73</v>
      </c>
      <c r="S13" s="48" t="s">
        <v>73</v>
      </c>
      <c r="T13" s="46" t="s">
        <v>74</v>
      </c>
      <c r="U13" s="55">
        <v>4589.88</v>
      </c>
      <c r="V13" s="88" t="s">
        <v>119</v>
      </c>
      <c r="W13" s="61">
        <v>0</v>
      </c>
      <c r="X13" s="49"/>
      <c r="Y13" s="49"/>
      <c r="Z13" s="49"/>
      <c r="AA13" s="58" t="s">
        <v>120</v>
      </c>
      <c r="AB13" s="59"/>
      <c r="AC13" s="58"/>
      <c r="AD13" s="58"/>
      <c r="AE13" s="58"/>
      <c r="AF13" s="58"/>
    </row>
    <row r="14" spans="1:32" s="42" customFormat="1" ht="231">
      <c r="A14" s="43" t="s">
        <v>30</v>
      </c>
      <c r="B14" s="43" t="s">
        <v>121</v>
      </c>
      <c r="C14" s="43">
        <v>101270646</v>
      </c>
      <c r="D14" s="81" t="s">
        <v>122</v>
      </c>
      <c r="E14" s="45" t="s">
        <v>2</v>
      </c>
      <c r="F14" s="47" t="s">
        <v>70</v>
      </c>
      <c r="G14" s="48" t="s">
        <v>2</v>
      </c>
      <c r="H14" s="43" t="s">
        <v>17</v>
      </c>
      <c r="I14" s="49" t="s">
        <v>71</v>
      </c>
      <c r="J14" s="43">
        <v>2110</v>
      </c>
      <c r="K14" s="50"/>
      <c r="L14" s="46"/>
      <c r="M14" s="43" t="s">
        <v>123</v>
      </c>
      <c r="N14" s="43">
        <v>3</v>
      </c>
      <c r="O14" s="43" t="s">
        <v>20</v>
      </c>
      <c r="P14" s="43">
        <v>85</v>
      </c>
      <c r="Q14" s="89"/>
      <c r="R14" s="43" t="s">
        <v>73</v>
      </c>
      <c r="S14" s="48" t="s">
        <v>73</v>
      </c>
      <c r="T14" s="46" t="s">
        <v>74</v>
      </c>
      <c r="U14" s="56">
        <v>4589.88</v>
      </c>
      <c r="V14" s="88" t="s">
        <v>124</v>
      </c>
      <c r="W14" s="61">
        <v>4589.88</v>
      </c>
      <c r="X14" s="49">
        <v>0.25</v>
      </c>
      <c r="Y14" s="49" t="s">
        <v>80</v>
      </c>
      <c r="Z14" s="49">
        <v>2007</v>
      </c>
      <c r="AA14" s="58" t="s">
        <v>81</v>
      </c>
      <c r="AB14" s="59"/>
      <c r="AC14" s="60"/>
      <c r="AD14" s="58"/>
      <c r="AE14" s="58"/>
      <c r="AF14" s="58"/>
    </row>
    <row r="15" spans="1:32" s="42" customFormat="1" ht="231">
      <c r="A15" s="43" t="s">
        <v>30</v>
      </c>
      <c r="B15" s="43" t="s">
        <v>121</v>
      </c>
      <c r="C15" s="43">
        <v>101270647</v>
      </c>
      <c r="D15" s="81" t="s">
        <v>122</v>
      </c>
      <c r="E15" s="45" t="s">
        <v>2</v>
      </c>
      <c r="F15" s="47" t="s">
        <v>70</v>
      </c>
      <c r="G15" s="48" t="s">
        <v>2</v>
      </c>
      <c r="H15" s="43" t="s">
        <v>17</v>
      </c>
      <c r="I15" s="49" t="s">
        <v>71</v>
      </c>
      <c r="J15" s="43">
        <v>360</v>
      </c>
      <c r="K15" s="50"/>
      <c r="L15" s="46"/>
      <c r="M15" s="43" t="s">
        <v>125</v>
      </c>
      <c r="N15" s="43">
        <v>3</v>
      </c>
      <c r="O15" s="43" t="s">
        <v>20</v>
      </c>
      <c r="P15" s="43">
        <v>45</v>
      </c>
      <c r="Q15" s="89"/>
      <c r="R15" s="43" t="s">
        <v>73</v>
      </c>
      <c r="S15" s="48" t="s">
        <v>73</v>
      </c>
      <c r="T15" s="46" t="s">
        <v>74</v>
      </c>
      <c r="U15" s="56">
        <v>4589.88</v>
      </c>
      <c r="V15" s="88" t="s">
        <v>126</v>
      </c>
      <c r="W15" s="61"/>
      <c r="X15" s="49"/>
      <c r="Y15" s="49"/>
      <c r="Z15" s="49"/>
      <c r="AA15" s="58" t="s">
        <v>127</v>
      </c>
      <c r="AB15" s="59"/>
      <c r="AC15" s="60"/>
      <c r="AD15" s="58"/>
      <c r="AE15" s="58"/>
      <c r="AF15" s="58"/>
    </row>
    <row r="16" spans="1:32" s="42" customFormat="1" ht="30" customHeight="1">
      <c r="A16" s="43"/>
      <c r="B16" s="43"/>
      <c r="C16" s="43"/>
      <c r="D16" s="51"/>
      <c r="E16" s="45"/>
      <c r="F16" s="47"/>
      <c r="G16" s="48"/>
      <c r="H16" s="43"/>
      <c r="I16" s="49"/>
      <c r="J16" s="43"/>
      <c r="K16" s="50"/>
      <c r="L16" s="46"/>
      <c r="M16" s="43"/>
      <c r="N16" s="43"/>
      <c r="O16" s="43"/>
      <c r="P16" s="43"/>
      <c r="Q16" s="89"/>
      <c r="R16" s="43"/>
      <c r="S16" s="48"/>
      <c r="T16" s="46"/>
      <c r="U16" s="56"/>
      <c r="V16" s="88"/>
      <c r="W16" s="61"/>
      <c r="X16" s="49"/>
      <c r="Y16" s="49"/>
      <c r="Z16" s="49"/>
      <c r="AA16" s="58"/>
      <c r="AB16" s="59"/>
      <c r="AC16" s="60"/>
      <c r="AD16" s="58"/>
      <c r="AE16" s="58"/>
      <c r="AF16" s="58"/>
    </row>
    <row r="17" spans="1:32" s="42" customFormat="1" ht="30" customHeight="1">
      <c r="A17" s="43"/>
      <c r="B17" s="43"/>
      <c r="C17" s="43"/>
      <c r="D17" s="51"/>
      <c r="E17" s="45"/>
      <c r="F17" s="47"/>
      <c r="G17" s="48"/>
      <c r="H17" s="43"/>
      <c r="I17" s="49"/>
      <c r="J17" s="43"/>
      <c r="K17" s="50"/>
      <c r="L17" s="46"/>
      <c r="M17" s="43"/>
      <c r="N17" s="43"/>
      <c r="O17" s="43"/>
      <c r="P17" s="43"/>
      <c r="Q17" s="89"/>
      <c r="R17" s="43"/>
      <c r="S17" s="48"/>
      <c r="T17" s="46"/>
      <c r="U17" s="56"/>
      <c r="V17" s="88"/>
      <c r="W17" s="61"/>
      <c r="X17" s="49"/>
      <c r="Y17" s="49"/>
      <c r="Z17" s="49"/>
      <c r="AA17" s="58"/>
      <c r="AB17" s="59"/>
      <c r="AC17" s="60"/>
      <c r="AD17" s="58"/>
      <c r="AE17" s="58"/>
      <c r="AF17" s="58"/>
    </row>
    <row r="18" spans="1:32" s="42" customFormat="1" ht="30" customHeight="1">
      <c r="A18" s="43"/>
      <c r="B18" s="43"/>
      <c r="C18" s="43"/>
      <c r="D18" s="51"/>
      <c r="E18" s="45"/>
      <c r="F18" s="47"/>
      <c r="G18" s="48"/>
      <c r="H18" s="43"/>
      <c r="I18" s="49"/>
      <c r="J18" s="43"/>
      <c r="K18" s="50"/>
      <c r="L18" s="46"/>
      <c r="M18" s="43"/>
      <c r="N18" s="43"/>
      <c r="O18" s="43"/>
      <c r="P18" s="43"/>
      <c r="Q18" s="89"/>
      <c r="R18" s="43"/>
      <c r="S18" s="48"/>
      <c r="T18" s="46"/>
      <c r="U18" s="56"/>
      <c r="V18" s="88"/>
      <c r="W18" s="61"/>
      <c r="X18" s="49"/>
      <c r="Y18" s="49"/>
      <c r="Z18" s="49"/>
      <c r="AA18" s="58"/>
      <c r="AB18" s="59"/>
      <c r="AC18" s="60"/>
      <c r="AD18" s="58"/>
      <c r="AE18" s="58"/>
      <c r="AF18" s="58"/>
    </row>
    <row r="19" spans="1:32" s="42" customFormat="1" ht="30" customHeight="1">
      <c r="A19" s="43"/>
      <c r="B19" s="43"/>
      <c r="C19" s="43"/>
      <c r="D19" s="51"/>
      <c r="E19" s="45"/>
      <c r="F19" s="47"/>
      <c r="G19" s="48"/>
      <c r="H19" s="43"/>
      <c r="I19" s="49"/>
      <c r="J19" s="43"/>
      <c r="K19" s="50"/>
      <c r="L19" s="46"/>
      <c r="M19" s="43"/>
      <c r="N19" s="43"/>
      <c r="O19" s="43"/>
      <c r="P19" s="43"/>
      <c r="Q19" s="89"/>
      <c r="R19" s="43"/>
      <c r="S19" s="48"/>
      <c r="T19" s="46"/>
      <c r="U19" s="56"/>
      <c r="V19" s="88"/>
      <c r="W19" s="61"/>
      <c r="X19" s="49"/>
      <c r="Y19" s="49"/>
      <c r="Z19" s="49"/>
      <c r="AA19" s="58"/>
      <c r="AB19" s="59"/>
      <c r="AC19" s="60"/>
      <c r="AD19" s="58"/>
      <c r="AE19" s="58"/>
      <c r="AF19" s="58"/>
    </row>
    <row r="20" spans="1:32" s="42" customFormat="1" ht="30" customHeight="1">
      <c r="A20" s="43"/>
      <c r="B20" s="43"/>
      <c r="C20" s="43"/>
      <c r="D20" s="51"/>
      <c r="E20" s="45"/>
      <c r="F20" s="47"/>
      <c r="G20" s="48"/>
      <c r="H20" s="43"/>
      <c r="I20" s="49"/>
      <c r="J20" s="43"/>
      <c r="K20" s="50"/>
      <c r="L20" s="46"/>
      <c r="M20" s="43"/>
      <c r="N20" s="43"/>
      <c r="O20" s="43"/>
      <c r="P20" s="43"/>
      <c r="Q20" s="89"/>
      <c r="R20" s="43"/>
      <c r="S20" s="48"/>
      <c r="T20" s="46"/>
      <c r="U20" s="56"/>
      <c r="V20" s="88"/>
      <c r="W20" s="61"/>
      <c r="X20" s="49"/>
      <c r="Y20" s="49"/>
      <c r="Z20" s="49"/>
      <c r="AA20" s="58"/>
      <c r="AB20" s="59"/>
      <c r="AC20" s="60"/>
      <c r="AD20" s="58"/>
      <c r="AE20" s="58"/>
      <c r="AF20" s="58"/>
    </row>
    <row r="21" spans="1:32" s="42" customFormat="1" ht="30" customHeight="1">
      <c r="A21" s="43"/>
      <c r="B21" s="43"/>
      <c r="C21" s="43"/>
      <c r="D21" s="51"/>
      <c r="E21" s="45"/>
      <c r="F21" s="47"/>
      <c r="G21" s="48"/>
      <c r="H21" s="43"/>
      <c r="I21" s="49"/>
      <c r="J21" s="43"/>
      <c r="K21" s="50"/>
      <c r="L21" s="46"/>
      <c r="M21" s="43"/>
      <c r="N21" s="43"/>
      <c r="O21" s="43"/>
      <c r="P21" s="43"/>
      <c r="Q21" s="89"/>
      <c r="R21" s="43"/>
      <c r="S21" s="48"/>
      <c r="T21" s="46"/>
      <c r="U21" s="56"/>
      <c r="V21" s="88"/>
      <c r="W21" s="61"/>
      <c r="X21" s="49"/>
      <c r="Y21" s="49"/>
      <c r="Z21" s="49"/>
      <c r="AA21" s="58"/>
      <c r="AB21" s="59"/>
      <c r="AC21" s="60"/>
      <c r="AD21" s="58"/>
      <c r="AE21" s="58"/>
      <c r="AF21" s="58"/>
    </row>
    <row r="22" spans="1:32" s="42" customFormat="1" ht="30" customHeight="1">
      <c r="A22" s="43"/>
      <c r="B22" s="43"/>
      <c r="C22" s="43"/>
      <c r="D22" s="51"/>
      <c r="E22" s="45"/>
      <c r="F22" s="47"/>
      <c r="G22" s="48"/>
      <c r="H22" s="43"/>
      <c r="I22" s="49"/>
      <c r="J22" s="43"/>
      <c r="K22" s="50"/>
      <c r="L22" s="46"/>
      <c r="M22" s="43"/>
      <c r="N22" s="43"/>
      <c r="O22" s="43"/>
      <c r="P22" s="43"/>
      <c r="Q22" s="89"/>
      <c r="R22" s="43"/>
      <c r="S22" s="48"/>
      <c r="T22" s="46"/>
      <c r="U22" s="56"/>
      <c r="V22" s="88"/>
      <c r="W22" s="61"/>
      <c r="X22" s="49"/>
      <c r="Y22" s="49"/>
      <c r="Z22" s="49"/>
      <c r="AA22" s="58"/>
      <c r="AB22" s="59"/>
      <c r="AC22" s="60"/>
      <c r="AD22" s="58"/>
      <c r="AE22" s="58"/>
      <c r="AF22" s="58"/>
    </row>
    <row r="23" spans="1:32" s="42" customFormat="1" ht="30" customHeight="1">
      <c r="A23" s="43"/>
      <c r="B23" s="43"/>
      <c r="C23" s="43"/>
      <c r="D23" s="51"/>
      <c r="E23" s="45"/>
      <c r="F23" s="47"/>
      <c r="G23" s="48"/>
      <c r="H23" s="43"/>
      <c r="I23" s="49"/>
      <c r="J23" s="43"/>
      <c r="K23" s="50"/>
      <c r="L23" s="46"/>
      <c r="M23" s="43"/>
      <c r="N23" s="43"/>
      <c r="O23" s="43"/>
      <c r="P23" s="43"/>
      <c r="Q23" s="89"/>
      <c r="R23" s="43"/>
      <c r="S23" s="48"/>
      <c r="T23" s="46"/>
      <c r="U23" s="56"/>
      <c r="V23" s="88"/>
      <c r="W23" s="61"/>
      <c r="X23" s="49"/>
      <c r="Y23" s="49"/>
      <c r="Z23" s="49"/>
      <c r="AA23" s="58"/>
      <c r="AB23" s="59"/>
      <c r="AC23" s="60"/>
      <c r="AD23" s="58"/>
      <c r="AE23" s="58"/>
      <c r="AF23" s="58"/>
    </row>
    <row r="24" spans="1:32" s="42" customFormat="1" ht="30" customHeight="1">
      <c r="A24" s="43"/>
      <c r="B24" s="43"/>
      <c r="C24" s="43"/>
      <c r="D24" s="51"/>
      <c r="E24" s="45"/>
      <c r="F24" s="47"/>
      <c r="G24" s="48"/>
      <c r="H24" s="43"/>
      <c r="I24" s="49"/>
      <c r="J24" s="43"/>
      <c r="K24" s="50"/>
      <c r="L24" s="46"/>
      <c r="M24" s="43"/>
      <c r="N24" s="43"/>
      <c r="O24" s="43"/>
      <c r="P24" s="43"/>
      <c r="Q24" s="89"/>
      <c r="R24" s="43"/>
      <c r="S24" s="48"/>
      <c r="T24" s="46"/>
      <c r="U24" s="56"/>
      <c r="V24" s="88"/>
      <c r="W24" s="61"/>
      <c r="X24" s="49"/>
      <c r="Y24" s="49"/>
      <c r="Z24" s="49"/>
      <c r="AA24" s="58"/>
      <c r="AB24" s="59"/>
      <c r="AC24" s="60"/>
      <c r="AD24" s="58"/>
      <c r="AE24" s="58"/>
      <c r="AF24" s="58"/>
    </row>
    <row r="25" spans="1:32" s="42" customFormat="1" ht="30" customHeight="1">
      <c r="A25" s="43"/>
      <c r="B25" s="43"/>
      <c r="C25" s="43"/>
      <c r="D25" s="51"/>
      <c r="E25" s="45"/>
      <c r="F25" s="47"/>
      <c r="G25" s="48"/>
      <c r="H25" s="43"/>
      <c r="I25" s="49"/>
      <c r="J25" s="43"/>
      <c r="K25" s="50"/>
      <c r="L25" s="46"/>
      <c r="M25" s="43"/>
      <c r="N25" s="43"/>
      <c r="O25" s="43"/>
      <c r="P25" s="43"/>
      <c r="Q25" s="89"/>
      <c r="R25" s="43"/>
      <c r="S25" s="48"/>
      <c r="T25" s="46"/>
      <c r="U25" s="56"/>
      <c r="V25" s="88"/>
      <c r="W25" s="61"/>
      <c r="X25" s="49"/>
      <c r="Y25" s="49"/>
      <c r="Z25" s="49"/>
      <c r="AA25" s="58"/>
      <c r="AB25" s="59"/>
      <c r="AC25" s="60"/>
      <c r="AD25" s="58"/>
      <c r="AE25" s="58"/>
      <c r="AF25" s="58"/>
    </row>
    <row r="26" spans="1:32" s="42" customFormat="1" ht="30" customHeight="1">
      <c r="A26" s="43"/>
      <c r="B26" s="43"/>
      <c r="C26" s="43"/>
      <c r="D26" s="51"/>
      <c r="E26" s="45"/>
      <c r="F26" s="47"/>
      <c r="G26" s="48"/>
      <c r="H26" s="43"/>
      <c r="I26" s="49"/>
      <c r="J26" s="43"/>
      <c r="K26" s="50"/>
      <c r="L26" s="46"/>
      <c r="M26" s="43"/>
      <c r="N26" s="43"/>
      <c r="O26" s="43"/>
      <c r="P26" s="43"/>
      <c r="Q26" s="89"/>
      <c r="R26" s="43"/>
      <c r="S26" s="48"/>
      <c r="T26" s="46"/>
      <c r="U26" s="56"/>
      <c r="V26" s="88"/>
      <c r="W26" s="61"/>
      <c r="X26" s="49"/>
      <c r="Y26" s="49"/>
      <c r="Z26" s="49"/>
      <c r="AA26" s="58"/>
      <c r="AB26" s="59"/>
      <c r="AC26" s="60"/>
      <c r="AD26" s="58"/>
      <c r="AE26" s="58"/>
      <c r="AF26" s="58"/>
    </row>
    <row r="27" spans="1:32" s="42" customFormat="1" ht="30" customHeight="1">
      <c r="A27" s="43"/>
      <c r="B27" s="43"/>
      <c r="C27" s="43"/>
      <c r="D27" s="51"/>
      <c r="E27" s="45"/>
      <c r="F27" s="47"/>
      <c r="G27" s="48"/>
      <c r="H27" s="43"/>
      <c r="I27" s="49"/>
      <c r="J27" s="43"/>
      <c r="K27" s="50"/>
      <c r="L27" s="46"/>
      <c r="M27" s="43"/>
      <c r="N27" s="43"/>
      <c r="O27" s="43"/>
      <c r="P27" s="43"/>
      <c r="Q27" s="89"/>
      <c r="R27" s="43"/>
      <c r="S27" s="48"/>
      <c r="T27" s="46"/>
      <c r="U27" s="56"/>
      <c r="V27" s="88"/>
      <c r="W27" s="61"/>
      <c r="X27" s="49"/>
      <c r="Y27" s="49"/>
      <c r="Z27" s="49"/>
      <c r="AA27" s="58"/>
      <c r="AB27" s="59"/>
      <c r="AC27" s="60"/>
      <c r="AD27" s="58"/>
      <c r="AE27" s="58"/>
      <c r="AF27" s="58"/>
    </row>
    <row r="28" spans="1:32" s="42" customFormat="1" ht="30" customHeight="1">
      <c r="A28" s="43"/>
      <c r="B28" s="43"/>
      <c r="C28" s="43"/>
      <c r="D28" s="51"/>
      <c r="E28" s="45"/>
      <c r="F28" s="47"/>
      <c r="G28" s="48"/>
      <c r="H28" s="43"/>
      <c r="I28" s="49"/>
      <c r="J28" s="43"/>
      <c r="K28" s="50"/>
      <c r="L28" s="46"/>
      <c r="M28" s="43"/>
      <c r="N28" s="43"/>
      <c r="O28" s="43"/>
      <c r="P28" s="43"/>
      <c r="Q28" s="89"/>
      <c r="R28" s="43"/>
      <c r="S28" s="48"/>
      <c r="T28" s="46"/>
      <c r="U28" s="56"/>
      <c r="V28" s="88"/>
      <c r="W28" s="61"/>
      <c r="X28" s="49"/>
      <c r="Y28" s="49"/>
      <c r="Z28" s="49"/>
      <c r="AA28" s="58"/>
      <c r="AB28" s="59"/>
      <c r="AC28" s="60"/>
      <c r="AD28" s="58"/>
      <c r="AE28" s="58"/>
      <c r="AF28" s="58"/>
    </row>
    <row r="29" spans="1:32" s="42" customFormat="1" ht="30" customHeight="1">
      <c r="A29" s="43"/>
      <c r="B29" s="43"/>
      <c r="C29" s="43"/>
      <c r="D29" s="51"/>
      <c r="E29" s="45"/>
      <c r="F29" s="47"/>
      <c r="G29" s="48"/>
      <c r="H29" s="43"/>
      <c r="I29" s="49"/>
      <c r="J29" s="43"/>
      <c r="K29" s="50"/>
      <c r="L29" s="46"/>
      <c r="M29" s="43"/>
      <c r="N29" s="43"/>
      <c r="O29" s="43"/>
      <c r="P29" s="43"/>
      <c r="Q29" s="89"/>
      <c r="R29" s="43"/>
      <c r="S29" s="48"/>
      <c r="T29" s="46"/>
      <c r="U29" s="56"/>
      <c r="V29" s="88"/>
      <c r="W29" s="61"/>
      <c r="X29" s="49"/>
      <c r="Y29" s="49"/>
      <c r="Z29" s="49"/>
      <c r="AA29" s="58"/>
      <c r="AB29" s="59"/>
      <c r="AC29" s="60"/>
      <c r="AD29" s="58"/>
      <c r="AE29" s="58"/>
      <c r="AF29" s="58"/>
    </row>
    <row r="30" spans="1:32" s="42" customFormat="1" ht="30" customHeight="1">
      <c r="A30" s="43"/>
      <c r="B30" s="43"/>
      <c r="C30" s="43"/>
      <c r="D30" s="51"/>
      <c r="E30" s="45"/>
      <c r="F30" s="47"/>
      <c r="G30" s="48"/>
      <c r="H30" s="43"/>
      <c r="I30" s="49"/>
      <c r="J30" s="43"/>
      <c r="K30" s="50"/>
      <c r="L30" s="46"/>
      <c r="M30" s="43"/>
      <c r="N30" s="43"/>
      <c r="O30" s="43"/>
      <c r="P30" s="43"/>
      <c r="Q30" s="89"/>
      <c r="R30" s="43"/>
      <c r="S30" s="48"/>
      <c r="T30" s="46"/>
      <c r="U30" s="56"/>
      <c r="V30" s="88"/>
      <c r="W30" s="61"/>
      <c r="X30" s="49"/>
      <c r="Y30" s="49"/>
      <c r="Z30" s="49"/>
      <c r="AA30" s="58"/>
      <c r="AB30" s="59"/>
      <c r="AC30" s="60"/>
      <c r="AD30" s="58"/>
      <c r="AE30" s="58"/>
      <c r="AF30" s="58"/>
    </row>
    <row r="31" spans="1:32" s="42" customFormat="1" ht="30" customHeight="1">
      <c r="A31" s="43"/>
      <c r="B31" s="43"/>
      <c r="C31" s="43"/>
      <c r="D31" s="51"/>
      <c r="E31" s="45"/>
      <c r="F31" s="47"/>
      <c r="G31" s="48"/>
      <c r="H31" s="43"/>
      <c r="I31" s="49"/>
      <c r="J31" s="43"/>
      <c r="K31" s="50"/>
      <c r="L31" s="46"/>
      <c r="M31" s="43"/>
      <c r="N31" s="43"/>
      <c r="O31" s="43"/>
      <c r="P31" s="43"/>
      <c r="Q31" s="89"/>
      <c r="R31" s="43"/>
      <c r="S31" s="48"/>
      <c r="T31" s="46"/>
      <c r="U31" s="56"/>
      <c r="V31" s="88"/>
      <c r="W31" s="61"/>
      <c r="X31" s="49"/>
      <c r="Y31" s="49"/>
      <c r="Z31" s="49"/>
      <c r="AA31" s="58"/>
      <c r="AB31" s="59"/>
      <c r="AC31" s="60"/>
      <c r="AD31" s="58"/>
      <c r="AE31" s="58"/>
      <c r="AF31" s="58"/>
    </row>
    <row r="32" spans="1:32" s="42" customFormat="1" ht="30" customHeight="1">
      <c r="A32" s="43"/>
      <c r="B32" s="43"/>
      <c r="C32" s="43"/>
      <c r="D32" s="51"/>
      <c r="E32" s="45"/>
      <c r="F32" s="47"/>
      <c r="G32" s="48"/>
      <c r="H32" s="43"/>
      <c r="I32" s="49"/>
      <c r="J32" s="43"/>
      <c r="K32" s="50"/>
      <c r="L32" s="46"/>
      <c r="M32" s="43"/>
      <c r="N32" s="43"/>
      <c r="O32" s="43"/>
      <c r="P32" s="43"/>
      <c r="Q32" s="89"/>
      <c r="R32" s="43"/>
      <c r="S32" s="48"/>
      <c r="T32" s="46"/>
      <c r="U32" s="56"/>
      <c r="V32" s="88"/>
      <c r="W32" s="61"/>
      <c r="X32" s="49"/>
      <c r="Y32" s="49"/>
      <c r="Z32" s="49"/>
      <c r="AA32" s="58"/>
      <c r="AB32" s="59"/>
      <c r="AC32" s="60"/>
      <c r="AD32" s="58"/>
      <c r="AE32" s="58"/>
      <c r="AF32" s="58"/>
    </row>
    <row r="33" spans="1:32" s="42" customFormat="1" ht="30" customHeight="1">
      <c r="A33" s="43"/>
      <c r="B33" s="43"/>
      <c r="C33" s="43"/>
      <c r="D33" s="51"/>
      <c r="E33" s="45"/>
      <c r="F33" s="47"/>
      <c r="G33" s="48"/>
      <c r="H33" s="43"/>
      <c r="I33" s="49"/>
      <c r="J33" s="43"/>
      <c r="K33" s="50"/>
      <c r="L33" s="46"/>
      <c r="M33" s="43"/>
      <c r="N33" s="43"/>
      <c r="O33" s="43"/>
      <c r="P33" s="43"/>
      <c r="Q33" s="89"/>
      <c r="R33" s="43"/>
      <c r="S33" s="48"/>
      <c r="T33" s="46"/>
      <c r="U33" s="56"/>
      <c r="V33" s="88"/>
      <c r="W33" s="61"/>
      <c r="X33" s="49"/>
      <c r="Y33" s="49"/>
      <c r="Z33" s="49"/>
      <c r="AA33" s="58"/>
      <c r="AB33" s="59"/>
      <c r="AC33" s="60"/>
      <c r="AD33" s="58"/>
      <c r="AE33" s="58"/>
      <c r="AF33" s="58"/>
    </row>
    <row r="34" spans="1:32" s="42" customFormat="1" ht="30" customHeight="1">
      <c r="A34" s="43"/>
      <c r="B34" s="43"/>
      <c r="C34" s="43"/>
      <c r="D34" s="51"/>
      <c r="E34" s="45"/>
      <c r="F34" s="47"/>
      <c r="G34" s="48"/>
      <c r="H34" s="43"/>
      <c r="I34" s="49"/>
      <c r="J34" s="43"/>
      <c r="K34" s="50"/>
      <c r="L34" s="46"/>
      <c r="M34" s="43"/>
      <c r="N34" s="43"/>
      <c r="O34" s="43"/>
      <c r="P34" s="43"/>
      <c r="Q34" s="89"/>
      <c r="R34" s="43"/>
      <c r="S34" s="48"/>
      <c r="T34" s="46"/>
      <c r="U34" s="56"/>
      <c r="V34" s="88"/>
      <c r="W34" s="61"/>
      <c r="X34" s="49"/>
      <c r="Y34" s="49"/>
      <c r="Z34" s="49"/>
      <c r="AA34" s="58"/>
      <c r="AB34" s="59"/>
      <c r="AC34" s="60"/>
      <c r="AD34" s="58"/>
      <c r="AE34" s="58"/>
      <c r="AF34" s="58"/>
    </row>
    <row r="35" spans="1:32" s="42" customFormat="1" ht="30" customHeight="1">
      <c r="A35" s="43"/>
      <c r="B35" s="43"/>
      <c r="C35" s="43"/>
      <c r="D35" s="51"/>
      <c r="E35" s="45"/>
      <c r="F35" s="47"/>
      <c r="G35" s="48"/>
      <c r="H35" s="43"/>
      <c r="I35" s="49"/>
      <c r="J35" s="43"/>
      <c r="K35" s="50"/>
      <c r="L35" s="46"/>
      <c r="M35" s="43"/>
      <c r="N35" s="43"/>
      <c r="O35" s="43"/>
      <c r="P35" s="43"/>
      <c r="Q35" s="89"/>
      <c r="R35" s="43"/>
      <c r="S35" s="48"/>
      <c r="T35" s="46"/>
      <c r="U35" s="56"/>
      <c r="V35" s="88"/>
      <c r="W35" s="61"/>
      <c r="X35" s="49"/>
      <c r="Y35" s="49"/>
      <c r="Z35" s="49"/>
      <c r="AA35" s="58"/>
      <c r="AB35" s="59"/>
      <c r="AC35" s="60"/>
      <c r="AD35" s="58"/>
      <c r="AE35" s="58"/>
      <c r="AF35" s="58"/>
    </row>
    <row r="36" spans="1:32" s="42" customFormat="1" ht="30" customHeight="1">
      <c r="A36" s="43"/>
      <c r="B36" s="43"/>
      <c r="C36" s="43"/>
      <c r="D36" s="51"/>
      <c r="E36" s="45"/>
      <c r="F36" s="47"/>
      <c r="G36" s="48"/>
      <c r="H36" s="43"/>
      <c r="I36" s="49"/>
      <c r="J36" s="43"/>
      <c r="K36" s="50"/>
      <c r="L36" s="46"/>
      <c r="M36" s="43"/>
      <c r="N36" s="43"/>
      <c r="O36" s="43"/>
      <c r="P36" s="43"/>
      <c r="Q36" s="89"/>
      <c r="R36" s="43"/>
      <c r="S36" s="48"/>
      <c r="T36" s="46"/>
      <c r="U36" s="56"/>
      <c r="V36" s="88"/>
      <c r="W36" s="61"/>
      <c r="X36" s="49"/>
      <c r="Y36" s="49"/>
      <c r="Z36" s="49"/>
      <c r="AA36" s="58"/>
      <c r="AB36" s="59"/>
      <c r="AC36" s="60"/>
      <c r="AD36" s="58"/>
      <c r="AE36" s="58"/>
      <c r="AF36" s="58"/>
    </row>
    <row r="37" spans="1:32" s="42" customFormat="1" ht="30" customHeight="1">
      <c r="A37" s="43"/>
      <c r="B37" s="43"/>
      <c r="C37" s="43"/>
      <c r="D37" s="51"/>
      <c r="E37" s="45"/>
      <c r="F37" s="47"/>
      <c r="G37" s="48"/>
      <c r="H37" s="43"/>
      <c r="I37" s="49"/>
      <c r="J37" s="43"/>
      <c r="K37" s="50"/>
      <c r="L37" s="46"/>
      <c r="M37" s="43"/>
      <c r="N37" s="43"/>
      <c r="O37" s="43"/>
      <c r="P37" s="43"/>
      <c r="Q37" s="89"/>
      <c r="R37" s="43"/>
      <c r="S37" s="48"/>
      <c r="T37" s="46"/>
      <c r="U37" s="56"/>
      <c r="V37" s="88"/>
      <c r="W37" s="61"/>
      <c r="X37" s="49"/>
      <c r="Y37" s="49"/>
      <c r="Z37" s="49"/>
      <c r="AA37" s="58"/>
      <c r="AB37" s="59"/>
      <c r="AC37" s="60"/>
      <c r="AD37" s="58"/>
      <c r="AE37" s="58"/>
      <c r="AF37" s="58"/>
    </row>
    <row r="38" spans="1:32" s="42" customFormat="1" ht="30" customHeight="1">
      <c r="A38" s="43"/>
      <c r="B38" s="43"/>
      <c r="C38" s="43"/>
      <c r="D38" s="51"/>
      <c r="E38" s="45"/>
      <c r="F38" s="47"/>
      <c r="G38" s="48"/>
      <c r="H38" s="43"/>
      <c r="I38" s="49"/>
      <c r="J38" s="43"/>
      <c r="K38" s="50"/>
      <c r="L38" s="46"/>
      <c r="M38" s="43"/>
      <c r="N38" s="43"/>
      <c r="O38" s="43"/>
      <c r="P38" s="43"/>
      <c r="Q38" s="89"/>
      <c r="R38" s="43"/>
      <c r="S38" s="48"/>
      <c r="T38" s="46"/>
      <c r="U38" s="56"/>
      <c r="V38" s="88"/>
      <c r="W38" s="61"/>
      <c r="X38" s="49"/>
      <c r="Y38" s="49"/>
      <c r="Z38" s="49"/>
      <c r="AA38" s="58"/>
      <c r="AB38" s="59"/>
      <c r="AC38" s="60"/>
      <c r="AD38" s="58"/>
      <c r="AE38" s="58"/>
      <c r="AF38" s="58"/>
    </row>
    <row r="39" spans="1:32" s="42" customFormat="1" ht="30" customHeight="1">
      <c r="A39" s="43"/>
      <c r="B39" s="43"/>
      <c r="C39" s="43"/>
      <c r="D39" s="51"/>
      <c r="E39" s="45"/>
      <c r="F39" s="47"/>
      <c r="G39" s="48"/>
      <c r="H39" s="43"/>
      <c r="I39" s="49"/>
      <c r="J39" s="43"/>
      <c r="K39" s="50"/>
      <c r="L39" s="46"/>
      <c r="M39" s="43"/>
      <c r="N39" s="43"/>
      <c r="O39" s="43"/>
      <c r="P39" s="43"/>
      <c r="Q39" s="89"/>
      <c r="R39" s="43"/>
      <c r="S39" s="48"/>
      <c r="T39" s="46"/>
      <c r="U39" s="56"/>
      <c r="V39" s="88"/>
      <c r="W39" s="61"/>
      <c r="X39" s="49"/>
      <c r="Y39" s="49"/>
      <c r="Z39" s="49"/>
      <c r="AA39" s="58"/>
      <c r="AB39" s="59"/>
      <c r="AC39" s="60"/>
      <c r="AD39" s="58"/>
      <c r="AE39" s="58"/>
      <c r="AF39" s="58"/>
    </row>
    <row r="40" spans="1:32" s="42" customFormat="1" ht="30" customHeight="1">
      <c r="A40" s="43"/>
      <c r="B40" s="43"/>
      <c r="C40" s="43"/>
      <c r="D40" s="51"/>
      <c r="E40" s="45"/>
      <c r="F40" s="47"/>
      <c r="G40" s="48"/>
      <c r="H40" s="43"/>
      <c r="I40" s="49"/>
      <c r="J40" s="43"/>
      <c r="K40" s="50"/>
      <c r="L40" s="46"/>
      <c r="M40" s="43"/>
      <c r="N40" s="43"/>
      <c r="O40" s="43"/>
      <c r="P40" s="43"/>
      <c r="Q40" s="89"/>
      <c r="R40" s="43"/>
      <c r="S40" s="48"/>
      <c r="T40" s="46"/>
      <c r="U40" s="56"/>
      <c r="V40" s="88"/>
      <c r="W40" s="61"/>
      <c r="X40" s="49"/>
      <c r="Y40" s="49"/>
      <c r="Z40" s="49"/>
      <c r="AA40" s="58"/>
      <c r="AB40" s="59"/>
      <c r="AC40" s="60"/>
      <c r="AD40" s="58"/>
      <c r="AE40" s="58"/>
      <c r="AF40" s="58"/>
    </row>
    <row r="41" spans="1:32" s="42" customFormat="1" ht="30" customHeight="1">
      <c r="A41" s="43"/>
      <c r="B41" s="43"/>
      <c r="C41" s="43"/>
      <c r="D41" s="51"/>
      <c r="E41" s="45"/>
      <c r="F41" s="47"/>
      <c r="G41" s="48"/>
      <c r="H41" s="43"/>
      <c r="I41" s="49"/>
      <c r="J41" s="43"/>
      <c r="K41" s="50"/>
      <c r="L41" s="46"/>
      <c r="M41" s="43"/>
      <c r="N41" s="43"/>
      <c r="O41" s="43"/>
      <c r="P41" s="43"/>
      <c r="Q41" s="89"/>
      <c r="R41" s="43"/>
      <c r="S41" s="48"/>
      <c r="T41" s="46"/>
      <c r="U41" s="56"/>
      <c r="V41" s="88"/>
      <c r="W41" s="61"/>
      <c r="X41" s="49"/>
      <c r="Y41" s="49"/>
      <c r="Z41" s="49"/>
      <c r="AA41" s="58"/>
      <c r="AB41" s="59"/>
      <c r="AC41" s="60"/>
      <c r="AD41" s="58"/>
      <c r="AE41" s="58"/>
      <c r="AF41" s="58"/>
    </row>
    <row r="42" spans="1:32" s="42" customFormat="1" ht="30" customHeight="1">
      <c r="A42" s="43"/>
      <c r="B42" s="43"/>
      <c r="C42" s="43"/>
      <c r="D42" s="51"/>
      <c r="E42" s="45"/>
      <c r="F42" s="47"/>
      <c r="G42" s="48"/>
      <c r="H42" s="43"/>
      <c r="I42" s="49"/>
      <c r="J42" s="43"/>
      <c r="K42" s="50"/>
      <c r="L42" s="46"/>
      <c r="M42" s="43"/>
      <c r="N42" s="43"/>
      <c r="O42" s="43"/>
      <c r="P42" s="43"/>
      <c r="Q42" s="89"/>
      <c r="R42" s="43"/>
      <c r="S42" s="48"/>
      <c r="T42" s="46"/>
      <c r="U42" s="56"/>
      <c r="V42" s="88"/>
      <c r="W42" s="61"/>
      <c r="X42" s="49"/>
      <c r="Y42" s="49"/>
      <c r="Z42" s="49"/>
      <c r="AA42" s="58"/>
      <c r="AB42" s="59"/>
      <c r="AC42" s="60"/>
      <c r="AD42" s="58"/>
      <c r="AE42" s="58"/>
      <c r="AF42" s="58"/>
    </row>
    <row r="43" spans="1:32" s="42" customFormat="1" ht="30" customHeight="1">
      <c r="A43" s="43"/>
      <c r="B43" s="43"/>
      <c r="C43" s="43"/>
      <c r="D43" s="51"/>
      <c r="E43" s="45"/>
      <c r="F43" s="47"/>
      <c r="G43" s="48"/>
      <c r="H43" s="43"/>
      <c r="I43" s="49"/>
      <c r="J43" s="43"/>
      <c r="K43" s="50"/>
      <c r="L43" s="46"/>
      <c r="M43" s="43"/>
      <c r="N43" s="43"/>
      <c r="O43" s="43"/>
      <c r="P43" s="43"/>
      <c r="Q43" s="89"/>
      <c r="R43" s="43"/>
      <c r="S43" s="48"/>
      <c r="T43" s="46"/>
      <c r="U43" s="56"/>
      <c r="V43" s="88"/>
      <c r="W43" s="61"/>
      <c r="X43" s="49"/>
      <c r="Y43" s="49"/>
      <c r="Z43" s="49"/>
      <c r="AA43" s="58"/>
      <c r="AB43" s="59"/>
      <c r="AC43" s="60"/>
      <c r="AD43" s="58"/>
      <c r="AE43" s="58"/>
      <c r="AF43" s="58"/>
    </row>
    <row r="44" spans="1:32" s="42" customFormat="1" ht="30" customHeight="1">
      <c r="A44" s="43"/>
      <c r="B44" s="43"/>
      <c r="C44" s="43"/>
      <c r="D44" s="51"/>
      <c r="E44" s="45"/>
      <c r="F44" s="47"/>
      <c r="G44" s="48"/>
      <c r="H44" s="43"/>
      <c r="I44" s="49"/>
      <c r="J44" s="43"/>
      <c r="K44" s="50"/>
      <c r="L44" s="46"/>
      <c r="M44" s="43"/>
      <c r="N44" s="43"/>
      <c r="O44" s="43"/>
      <c r="P44" s="43"/>
      <c r="Q44" s="89"/>
      <c r="R44" s="43"/>
      <c r="S44" s="48"/>
      <c r="T44" s="46"/>
      <c r="U44" s="56"/>
      <c r="V44" s="88"/>
      <c r="W44" s="61"/>
      <c r="X44" s="49"/>
      <c r="Y44" s="49"/>
      <c r="Z44" s="49"/>
      <c r="AA44" s="58"/>
      <c r="AB44" s="59"/>
      <c r="AC44" s="60"/>
      <c r="AD44" s="58"/>
      <c r="AE44" s="58"/>
      <c r="AF44" s="58"/>
    </row>
    <row r="45" spans="1:32" s="42" customFormat="1" ht="30" customHeight="1">
      <c r="A45" s="43"/>
      <c r="B45" s="43"/>
      <c r="C45" s="43"/>
      <c r="D45" s="51"/>
      <c r="E45" s="45"/>
      <c r="F45" s="47"/>
      <c r="G45" s="48"/>
      <c r="H45" s="43"/>
      <c r="I45" s="49"/>
      <c r="J45" s="43"/>
      <c r="K45" s="50"/>
      <c r="L45" s="46"/>
      <c r="M45" s="43"/>
      <c r="N45" s="43"/>
      <c r="O45" s="43"/>
      <c r="P45" s="43"/>
      <c r="Q45" s="89"/>
      <c r="R45" s="43"/>
      <c r="S45" s="48"/>
      <c r="T45" s="46"/>
      <c r="U45" s="56"/>
      <c r="V45" s="88"/>
      <c r="W45" s="61"/>
      <c r="X45" s="49"/>
      <c r="Y45" s="49"/>
      <c r="Z45" s="49"/>
      <c r="AA45" s="58"/>
      <c r="AB45" s="59"/>
      <c r="AC45" s="60"/>
      <c r="AD45" s="58"/>
      <c r="AE45" s="58"/>
      <c r="AF45" s="58"/>
    </row>
    <row r="46" spans="1:32" s="42" customFormat="1" ht="30" customHeight="1">
      <c r="A46" s="43"/>
      <c r="B46" s="43"/>
      <c r="C46" s="43"/>
      <c r="D46" s="51"/>
      <c r="E46" s="45"/>
      <c r="F46" s="47"/>
      <c r="G46" s="48"/>
      <c r="H46" s="43"/>
      <c r="I46" s="49"/>
      <c r="J46" s="43"/>
      <c r="K46" s="50"/>
      <c r="L46" s="46"/>
      <c r="M46" s="43"/>
      <c r="N46" s="43"/>
      <c r="O46" s="43"/>
      <c r="P46" s="43"/>
      <c r="Q46" s="89"/>
      <c r="R46" s="43"/>
      <c r="S46" s="48"/>
      <c r="T46" s="46"/>
      <c r="U46" s="56"/>
      <c r="V46" s="88"/>
      <c r="W46" s="61"/>
      <c r="X46" s="49"/>
      <c r="Y46" s="49"/>
      <c r="Z46" s="49"/>
      <c r="AA46" s="58"/>
      <c r="AB46" s="59"/>
      <c r="AC46" s="60"/>
      <c r="AD46" s="58"/>
      <c r="AE46" s="58"/>
      <c r="AF46" s="58"/>
    </row>
    <row r="47" spans="1:32" s="42" customFormat="1" ht="30" customHeight="1">
      <c r="A47" s="43"/>
      <c r="B47" s="43"/>
      <c r="C47" s="43"/>
      <c r="D47" s="51"/>
      <c r="E47" s="45"/>
      <c r="F47" s="47"/>
      <c r="G47" s="48"/>
      <c r="H47" s="43"/>
      <c r="I47" s="49"/>
      <c r="J47" s="43"/>
      <c r="K47" s="50"/>
      <c r="L47" s="46"/>
      <c r="M47" s="43"/>
      <c r="N47" s="43"/>
      <c r="O47" s="43"/>
      <c r="P47" s="43"/>
      <c r="Q47" s="89"/>
      <c r="R47" s="43"/>
      <c r="S47" s="48"/>
      <c r="T47" s="46"/>
      <c r="U47" s="56"/>
      <c r="V47" s="88"/>
      <c r="W47" s="61"/>
      <c r="X47" s="49"/>
      <c r="Y47" s="49"/>
      <c r="Z47" s="49"/>
      <c r="AA47" s="58"/>
      <c r="AB47" s="59"/>
      <c r="AC47" s="60"/>
      <c r="AD47" s="58"/>
      <c r="AE47" s="58"/>
      <c r="AF47" s="58"/>
    </row>
    <row r="48" spans="1:32" s="42" customFormat="1" ht="30" customHeight="1">
      <c r="A48" s="43"/>
      <c r="B48" s="43"/>
      <c r="C48" s="43"/>
      <c r="D48" s="51"/>
      <c r="E48" s="45"/>
      <c r="F48" s="47"/>
      <c r="G48" s="48"/>
      <c r="H48" s="43"/>
      <c r="I48" s="49"/>
      <c r="J48" s="43"/>
      <c r="K48" s="50"/>
      <c r="L48" s="46"/>
      <c r="M48" s="43"/>
      <c r="N48" s="43"/>
      <c r="O48" s="43"/>
      <c r="P48" s="43"/>
      <c r="Q48" s="89"/>
      <c r="R48" s="43"/>
      <c r="S48" s="48"/>
      <c r="T48" s="46"/>
      <c r="U48" s="56"/>
      <c r="V48" s="88"/>
      <c r="W48" s="61"/>
      <c r="X48" s="49"/>
      <c r="Y48" s="49"/>
      <c r="Z48" s="49"/>
      <c r="AA48" s="58"/>
      <c r="AB48" s="59"/>
      <c r="AC48" s="60"/>
      <c r="AD48" s="58"/>
      <c r="AE48" s="58"/>
      <c r="AF48" s="58"/>
    </row>
    <row r="49" spans="1:32" s="42" customFormat="1" ht="30" customHeight="1">
      <c r="A49" s="43"/>
      <c r="B49" s="43"/>
      <c r="C49" s="43"/>
      <c r="D49" s="51"/>
      <c r="E49" s="45"/>
      <c r="F49" s="47"/>
      <c r="G49" s="48"/>
      <c r="H49" s="43"/>
      <c r="I49" s="49"/>
      <c r="J49" s="43"/>
      <c r="K49" s="50"/>
      <c r="L49" s="46"/>
      <c r="M49" s="43"/>
      <c r="N49" s="43"/>
      <c r="O49" s="43"/>
      <c r="P49" s="43"/>
      <c r="Q49" s="89"/>
      <c r="R49" s="43"/>
      <c r="S49" s="48"/>
      <c r="T49" s="46"/>
      <c r="U49" s="56"/>
      <c r="V49" s="88"/>
      <c r="W49" s="61"/>
      <c r="X49" s="49"/>
      <c r="Y49" s="49"/>
      <c r="Z49" s="49"/>
      <c r="AA49" s="58"/>
      <c r="AB49" s="59"/>
      <c r="AC49" s="60"/>
      <c r="AD49" s="58"/>
      <c r="AE49" s="58"/>
      <c r="AF49" s="58"/>
    </row>
    <row r="50" spans="1:32" s="42" customFormat="1" ht="30" customHeight="1">
      <c r="A50" s="43"/>
      <c r="B50" s="43"/>
      <c r="C50" s="43"/>
      <c r="D50" s="51"/>
      <c r="E50" s="45"/>
      <c r="F50" s="47"/>
      <c r="G50" s="48"/>
      <c r="H50" s="43"/>
      <c r="I50" s="49"/>
      <c r="J50" s="43"/>
      <c r="K50" s="50"/>
      <c r="L50" s="46"/>
      <c r="M50" s="43"/>
      <c r="N50" s="43"/>
      <c r="O50" s="43"/>
      <c r="P50" s="43"/>
      <c r="Q50" s="89"/>
      <c r="R50" s="43"/>
      <c r="S50" s="48"/>
      <c r="T50" s="46"/>
      <c r="U50" s="56"/>
      <c r="V50" s="88"/>
      <c r="W50" s="61"/>
      <c r="X50" s="49"/>
      <c r="Y50" s="49"/>
      <c r="Z50" s="49"/>
      <c r="AA50" s="58"/>
      <c r="AB50" s="59"/>
      <c r="AC50" s="60"/>
      <c r="AD50" s="58"/>
      <c r="AE50" s="58"/>
      <c r="AF50" s="58"/>
    </row>
    <row r="51" spans="1:32" s="42" customFormat="1" ht="30" customHeight="1">
      <c r="A51" s="43"/>
      <c r="B51" s="43"/>
      <c r="C51" s="43"/>
      <c r="D51" s="51"/>
      <c r="E51" s="45"/>
      <c r="F51" s="47"/>
      <c r="G51" s="48"/>
      <c r="H51" s="43"/>
      <c r="I51" s="49"/>
      <c r="J51" s="43"/>
      <c r="K51" s="50"/>
      <c r="L51" s="46"/>
      <c r="M51" s="43"/>
      <c r="N51" s="43"/>
      <c r="O51" s="43"/>
      <c r="P51" s="43"/>
      <c r="Q51" s="89"/>
      <c r="R51" s="43"/>
      <c r="S51" s="48"/>
      <c r="T51" s="46"/>
      <c r="U51" s="56"/>
      <c r="V51" s="88"/>
      <c r="W51" s="61"/>
      <c r="X51" s="49"/>
      <c r="Y51" s="49"/>
      <c r="Z51" s="49"/>
      <c r="AA51" s="58"/>
      <c r="AB51" s="59"/>
      <c r="AC51" s="60"/>
      <c r="AD51" s="58"/>
      <c r="AE51" s="58"/>
      <c r="AF51" s="58"/>
    </row>
    <row r="52" spans="1:32" s="42" customFormat="1" ht="30" customHeight="1">
      <c r="A52" s="43"/>
      <c r="B52" s="43"/>
      <c r="C52" s="43"/>
      <c r="D52" s="51"/>
      <c r="E52" s="45"/>
      <c r="F52" s="47"/>
      <c r="G52" s="48"/>
      <c r="H52" s="43"/>
      <c r="I52" s="49"/>
      <c r="J52" s="43"/>
      <c r="K52" s="50"/>
      <c r="L52" s="46"/>
      <c r="M52" s="43"/>
      <c r="N52" s="43"/>
      <c r="O52" s="43"/>
      <c r="P52" s="43"/>
      <c r="Q52" s="89"/>
      <c r="R52" s="43"/>
      <c r="S52" s="48"/>
      <c r="T52" s="46"/>
      <c r="U52" s="56"/>
      <c r="V52" s="88"/>
      <c r="W52" s="61"/>
      <c r="X52" s="49"/>
      <c r="Y52" s="49"/>
      <c r="Z52" s="49"/>
      <c r="AA52" s="58"/>
      <c r="AB52" s="59"/>
      <c r="AC52" s="60"/>
      <c r="AD52" s="58"/>
      <c r="AE52" s="58"/>
      <c r="AF52" s="58"/>
    </row>
    <row r="53" spans="1:32" s="42" customFormat="1" ht="30" customHeight="1">
      <c r="A53" s="43"/>
      <c r="B53" s="43"/>
      <c r="C53" s="43"/>
      <c r="D53" s="51"/>
      <c r="E53" s="45"/>
      <c r="F53" s="47"/>
      <c r="G53" s="48"/>
      <c r="H53" s="43"/>
      <c r="I53" s="49"/>
      <c r="J53" s="43"/>
      <c r="K53" s="50"/>
      <c r="L53" s="46"/>
      <c r="M53" s="43"/>
      <c r="N53" s="43"/>
      <c r="O53" s="43"/>
      <c r="P53" s="43"/>
      <c r="Q53" s="89"/>
      <c r="R53" s="43"/>
      <c r="S53" s="48"/>
      <c r="T53" s="46"/>
      <c r="U53" s="56"/>
      <c r="V53" s="88"/>
      <c r="W53" s="61"/>
      <c r="X53" s="49"/>
      <c r="Y53" s="49"/>
      <c r="Z53" s="49"/>
      <c r="AA53" s="58"/>
      <c r="AB53" s="59"/>
      <c r="AC53" s="60"/>
      <c r="AD53" s="58"/>
      <c r="AE53" s="58"/>
      <c r="AF53" s="58"/>
    </row>
    <row r="54" spans="1:32" s="42" customFormat="1" ht="30" customHeight="1">
      <c r="A54" s="43"/>
      <c r="B54" s="43"/>
      <c r="C54" s="43"/>
      <c r="D54" s="51"/>
      <c r="E54" s="52"/>
      <c r="F54" s="47"/>
      <c r="G54" s="48"/>
      <c r="H54" s="43"/>
      <c r="I54" s="49"/>
      <c r="J54" s="43"/>
      <c r="K54" s="50"/>
      <c r="L54" s="46"/>
      <c r="M54" s="43"/>
      <c r="N54" s="43"/>
      <c r="O54" s="43"/>
      <c r="P54" s="43"/>
      <c r="Q54" s="89"/>
      <c r="R54" s="43"/>
      <c r="S54" s="48"/>
      <c r="T54" s="46"/>
      <c r="U54" s="56"/>
      <c r="V54" s="88"/>
      <c r="W54" s="61"/>
      <c r="X54" s="49"/>
      <c r="Y54" s="49"/>
      <c r="Z54" s="49"/>
      <c r="AA54" s="58"/>
      <c r="AB54" s="59"/>
      <c r="AC54" s="60"/>
      <c r="AD54" s="58"/>
      <c r="AE54" s="58"/>
      <c r="AF54" s="58"/>
    </row>
    <row r="55" spans="1:32" s="42" customFormat="1" ht="30" customHeight="1">
      <c r="A55" s="43"/>
      <c r="B55" s="43"/>
      <c r="C55" s="43"/>
      <c r="D55" s="51"/>
      <c r="E55" s="52"/>
      <c r="F55" s="47"/>
      <c r="G55" s="48"/>
      <c r="H55" s="43"/>
      <c r="I55" s="49"/>
      <c r="J55" s="43"/>
      <c r="K55" s="50"/>
      <c r="L55" s="46"/>
      <c r="M55" s="43"/>
      <c r="N55" s="43"/>
      <c r="O55" s="43"/>
      <c r="P55" s="43"/>
      <c r="Q55" s="89"/>
      <c r="R55" s="43"/>
      <c r="S55" s="48"/>
      <c r="T55" s="46"/>
      <c r="U55" s="56"/>
      <c r="V55" s="88"/>
      <c r="W55" s="61"/>
      <c r="X55" s="49"/>
      <c r="Y55" s="49"/>
      <c r="Z55" s="49"/>
      <c r="AA55" s="58"/>
      <c r="AB55" s="59"/>
      <c r="AC55" s="60"/>
      <c r="AD55" s="58"/>
      <c r="AE55" s="58"/>
      <c r="AF55" s="58"/>
    </row>
    <row r="56" spans="1:32" s="42" customFormat="1" ht="30" customHeight="1">
      <c r="A56" s="43"/>
      <c r="B56" s="43"/>
      <c r="C56" s="43"/>
      <c r="D56" s="51"/>
      <c r="E56" s="52"/>
      <c r="F56" s="47"/>
      <c r="G56" s="48"/>
      <c r="H56" s="43"/>
      <c r="I56" s="49"/>
      <c r="J56" s="43"/>
      <c r="K56" s="50"/>
      <c r="L56" s="46"/>
      <c r="M56" s="43"/>
      <c r="N56" s="43"/>
      <c r="O56" s="43"/>
      <c r="P56" s="43"/>
      <c r="Q56" s="89"/>
      <c r="R56" s="43"/>
      <c r="S56" s="48"/>
      <c r="T56" s="46"/>
      <c r="U56" s="56"/>
      <c r="V56" s="88"/>
      <c r="W56" s="61"/>
      <c r="X56" s="49"/>
      <c r="Y56" s="49"/>
      <c r="Z56" s="49"/>
      <c r="AA56" s="58"/>
      <c r="AB56" s="59"/>
      <c r="AC56" s="60"/>
      <c r="AD56" s="58"/>
      <c r="AE56" s="58"/>
      <c r="AF56" s="58"/>
    </row>
    <row r="57" spans="1:32" s="42" customFormat="1" ht="30" customHeight="1">
      <c r="A57" s="43"/>
      <c r="B57" s="43"/>
      <c r="C57" s="43"/>
      <c r="D57" s="51"/>
      <c r="E57" s="52"/>
      <c r="F57" s="47"/>
      <c r="G57" s="48"/>
      <c r="H57" s="43"/>
      <c r="I57" s="49"/>
      <c r="J57" s="43"/>
      <c r="K57" s="50"/>
      <c r="L57" s="46"/>
      <c r="M57" s="43"/>
      <c r="N57" s="43"/>
      <c r="O57" s="43"/>
      <c r="P57" s="43"/>
      <c r="Q57" s="89"/>
      <c r="R57" s="43"/>
      <c r="S57" s="48"/>
      <c r="T57" s="46"/>
      <c r="U57" s="56"/>
      <c r="V57" s="88"/>
      <c r="W57" s="61"/>
      <c r="X57" s="49"/>
      <c r="Y57" s="49"/>
      <c r="Z57" s="49"/>
      <c r="AA57" s="58"/>
      <c r="AB57" s="59"/>
      <c r="AC57" s="60"/>
      <c r="AD57" s="58"/>
      <c r="AE57" s="58"/>
      <c r="AF57" s="58"/>
    </row>
    <row r="58" spans="1:32" s="42" customFormat="1" ht="30" customHeight="1">
      <c r="A58" s="43"/>
      <c r="B58" s="43"/>
      <c r="C58" s="43"/>
      <c r="D58" s="51"/>
      <c r="E58" s="52"/>
      <c r="F58" s="47"/>
      <c r="G58" s="48"/>
      <c r="H58" s="43"/>
      <c r="I58" s="49"/>
      <c r="J58" s="43"/>
      <c r="K58" s="50"/>
      <c r="L58" s="46"/>
      <c r="M58" s="43"/>
      <c r="N58" s="43"/>
      <c r="O58" s="43"/>
      <c r="P58" s="43"/>
      <c r="Q58" s="89"/>
      <c r="R58" s="43"/>
      <c r="S58" s="48"/>
      <c r="T58" s="46"/>
      <c r="U58" s="56"/>
      <c r="V58" s="88"/>
      <c r="W58" s="61"/>
      <c r="X58" s="49"/>
      <c r="Y58" s="49"/>
      <c r="Z58" s="49"/>
      <c r="AA58" s="58"/>
      <c r="AB58" s="59"/>
      <c r="AC58" s="60"/>
      <c r="AD58" s="58"/>
      <c r="AE58" s="58"/>
      <c r="AF58" s="58"/>
    </row>
    <row r="59" spans="1:32" s="42" customFormat="1" ht="30" customHeight="1">
      <c r="A59" s="43"/>
      <c r="B59" s="43"/>
      <c r="C59" s="43"/>
      <c r="D59" s="51"/>
      <c r="E59" s="52"/>
      <c r="F59" s="47"/>
      <c r="G59" s="48"/>
      <c r="H59" s="43"/>
      <c r="I59" s="49"/>
      <c r="J59" s="43"/>
      <c r="K59" s="50"/>
      <c r="L59" s="46"/>
      <c r="M59" s="43"/>
      <c r="N59" s="43"/>
      <c r="O59" s="43"/>
      <c r="P59" s="43"/>
      <c r="Q59" s="89"/>
      <c r="R59" s="43"/>
      <c r="S59" s="48"/>
      <c r="T59" s="46"/>
      <c r="U59" s="56"/>
      <c r="V59" s="88"/>
      <c r="W59" s="61"/>
      <c r="X59" s="49"/>
      <c r="Y59" s="49"/>
      <c r="Z59" s="49"/>
      <c r="AA59" s="58"/>
      <c r="AB59" s="59"/>
      <c r="AC59" s="60"/>
      <c r="AD59" s="58"/>
      <c r="AE59" s="58"/>
      <c r="AF59" s="58"/>
    </row>
    <row r="60" spans="1:32" s="42" customFormat="1" ht="30" customHeight="1">
      <c r="A60" s="43"/>
      <c r="B60" s="43"/>
      <c r="C60" s="43"/>
      <c r="D60" s="51"/>
      <c r="E60" s="52"/>
      <c r="F60" s="47"/>
      <c r="G60" s="48"/>
      <c r="H60" s="43"/>
      <c r="I60" s="49"/>
      <c r="J60" s="43"/>
      <c r="K60" s="50"/>
      <c r="L60" s="46"/>
      <c r="M60" s="43"/>
      <c r="N60" s="43"/>
      <c r="O60" s="43"/>
      <c r="P60" s="43"/>
      <c r="Q60" s="89"/>
      <c r="R60" s="43"/>
      <c r="S60" s="48"/>
      <c r="T60" s="46"/>
      <c r="U60" s="56"/>
      <c r="V60" s="88"/>
      <c r="W60" s="61"/>
      <c r="X60" s="49"/>
      <c r="Y60" s="49"/>
      <c r="Z60" s="49"/>
      <c r="AA60" s="58"/>
      <c r="AB60" s="59"/>
      <c r="AC60" s="60"/>
      <c r="AD60" s="58"/>
      <c r="AE60" s="58"/>
      <c r="AF60" s="58"/>
    </row>
    <row r="61" spans="1:32" s="42" customFormat="1" ht="30" customHeight="1">
      <c r="A61" s="43"/>
      <c r="B61" s="43"/>
      <c r="C61" s="43"/>
      <c r="D61" s="51"/>
      <c r="E61" s="52"/>
      <c r="F61" s="47"/>
      <c r="G61" s="48"/>
      <c r="H61" s="43"/>
      <c r="I61" s="49"/>
      <c r="J61" s="43"/>
      <c r="K61" s="50"/>
      <c r="L61" s="46"/>
      <c r="M61" s="43"/>
      <c r="N61" s="43"/>
      <c r="O61" s="43"/>
      <c r="P61" s="43"/>
      <c r="Q61" s="89"/>
      <c r="R61" s="43"/>
      <c r="S61" s="48"/>
      <c r="T61" s="46"/>
      <c r="U61" s="56"/>
      <c r="V61" s="88"/>
      <c r="W61" s="61"/>
      <c r="X61" s="49"/>
      <c r="Y61" s="49"/>
      <c r="Z61" s="49"/>
      <c r="AA61" s="58"/>
      <c r="AB61" s="59"/>
      <c r="AC61" s="60"/>
      <c r="AD61" s="58"/>
      <c r="AE61" s="58"/>
      <c r="AF61" s="58"/>
    </row>
    <row r="62" spans="1:32" s="42" customFormat="1" ht="30" customHeight="1">
      <c r="A62" s="43"/>
      <c r="B62" s="43"/>
      <c r="C62" s="43"/>
      <c r="D62" s="51"/>
      <c r="E62" s="52"/>
      <c r="F62" s="47"/>
      <c r="G62" s="48"/>
      <c r="H62" s="43"/>
      <c r="I62" s="49"/>
      <c r="J62" s="43"/>
      <c r="K62" s="50"/>
      <c r="L62" s="46"/>
      <c r="M62" s="43"/>
      <c r="N62" s="43"/>
      <c r="O62" s="43"/>
      <c r="P62" s="43"/>
      <c r="Q62" s="89"/>
      <c r="R62" s="43"/>
      <c r="S62" s="48"/>
      <c r="T62" s="46"/>
      <c r="U62" s="56"/>
      <c r="V62" s="88"/>
      <c r="W62" s="61"/>
      <c r="X62" s="49"/>
      <c r="Y62" s="49"/>
      <c r="Z62" s="49"/>
      <c r="AA62" s="58"/>
      <c r="AB62" s="59"/>
      <c r="AC62" s="60"/>
      <c r="AD62" s="58"/>
      <c r="AE62" s="58"/>
      <c r="AF62" s="58"/>
    </row>
    <row r="63" spans="1:32" s="42" customFormat="1" ht="30" customHeight="1">
      <c r="A63" s="43"/>
      <c r="B63" s="43"/>
      <c r="C63" s="43"/>
      <c r="D63" s="51"/>
      <c r="E63" s="52"/>
      <c r="F63" s="47"/>
      <c r="G63" s="48"/>
      <c r="H63" s="43"/>
      <c r="I63" s="49"/>
      <c r="J63" s="43"/>
      <c r="K63" s="50"/>
      <c r="L63" s="46"/>
      <c r="M63" s="43"/>
      <c r="N63" s="43"/>
      <c r="O63" s="43"/>
      <c r="P63" s="43"/>
      <c r="Q63" s="89"/>
      <c r="R63" s="43"/>
      <c r="S63" s="48"/>
      <c r="T63" s="46"/>
      <c r="U63" s="56"/>
      <c r="V63" s="88"/>
      <c r="W63" s="61"/>
      <c r="X63" s="49"/>
      <c r="Y63" s="49"/>
      <c r="Z63" s="49"/>
      <c r="AA63" s="58"/>
      <c r="AB63" s="59"/>
      <c r="AC63" s="60"/>
      <c r="AD63" s="58"/>
      <c r="AE63" s="58"/>
      <c r="AF63" s="58"/>
    </row>
    <row r="64" spans="1:32" s="42" customFormat="1" ht="30" customHeight="1">
      <c r="A64" s="43"/>
      <c r="B64" s="43"/>
      <c r="C64" s="43"/>
      <c r="D64" s="51"/>
      <c r="E64" s="52"/>
      <c r="F64" s="47"/>
      <c r="G64" s="48"/>
      <c r="H64" s="43"/>
      <c r="I64" s="49"/>
      <c r="J64" s="43"/>
      <c r="K64" s="50"/>
      <c r="L64" s="46"/>
      <c r="M64" s="43"/>
      <c r="N64" s="43"/>
      <c r="O64" s="43"/>
      <c r="P64" s="43"/>
      <c r="Q64" s="89"/>
      <c r="R64" s="43"/>
      <c r="S64" s="48"/>
      <c r="T64" s="46"/>
      <c r="U64" s="56"/>
      <c r="V64" s="88"/>
      <c r="W64" s="61"/>
      <c r="X64" s="49"/>
      <c r="Y64" s="49"/>
      <c r="Z64" s="49"/>
      <c r="AA64" s="58"/>
      <c r="AB64" s="59"/>
      <c r="AC64" s="60"/>
      <c r="AD64" s="58"/>
      <c r="AE64" s="58"/>
      <c r="AF64" s="58"/>
    </row>
    <row r="65" spans="1:32" s="42" customFormat="1" ht="30" customHeight="1">
      <c r="A65" s="43"/>
      <c r="B65" s="43"/>
      <c r="C65" s="43"/>
      <c r="D65" s="51"/>
      <c r="E65" s="52"/>
      <c r="F65" s="47"/>
      <c r="G65" s="48"/>
      <c r="H65" s="43"/>
      <c r="I65" s="49"/>
      <c r="J65" s="43"/>
      <c r="K65" s="50"/>
      <c r="L65" s="46"/>
      <c r="M65" s="43"/>
      <c r="N65" s="43"/>
      <c r="O65" s="43"/>
      <c r="P65" s="43"/>
      <c r="Q65" s="89"/>
      <c r="R65" s="43"/>
      <c r="S65" s="48"/>
      <c r="T65" s="46"/>
      <c r="U65" s="56"/>
      <c r="V65" s="88"/>
      <c r="W65" s="61"/>
      <c r="X65" s="49"/>
      <c r="Y65" s="49"/>
      <c r="Z65" s="49"/>
      <c r="AA65" s="58"/>
      <c r="AB65" s="59"/>
      <c r="AC65" s="60"/>
      <c r="AD65" s="58"/>
      <c r="AE65" s="58"/>
      <c r="AF65" s="58"/>
    </row>
    <row r="66" spans="1:32" s="42" customFormat="1" ht="30" customHeight="1">
      <c r="A66" s="43"/>
      <c r="B66" s="43"/>
      <c r="C66" s="43"/>
      <c r="D66" s="51"/>
      <c r="E66" s="52"/>
      <c r="F66" s="47"/>
      <c r="G66" s="48"/>
      <c r="H66" s="43"/>
      <c r="I66" s="49"/>
      <c r="J66" s="43"/>
      <c r="K66" s="50"/>
      <c r="L66" s="46"/>
      <c r="M66" s="43"/>
      <c r="N66" s="43"/>
      <c r="O66" s="43"/>
      <c r="P66" s="43"/>
      <c r="Q66" s="89"/>
      <c r="R66" s="43"/>
      <c r="S66" s="48"/>
      <c r="T66" s="46"/>
      <c r="U66" s="56"/>
      <c r="V66" s="88"/>
      <c r="W66" s="61"/>
      <c r="X66" s="49"/>
      <c r="Y66" s="49"/>
      <c r="Z66" s="49"/>
      <c r="AA66" s="58"/>
      <c r="AB66" s="59"/>
      <c r="AC66" s="60"/>
      <c r="AD66" s="58"/>
      <c r="AE66" s="58"/>
      <c r="AF66" s="58"/>
    </row>
    <row r="67" spans="1:32" s="42" customFormat="1" ht="30" customHeight="1">
      <c r="A67" s="43"/>
      <c r="B67" s="43"/>
      <c r="C67" s="43"/>
      <c r="D67" s="51"/>
      <c r="E67" s="52"/>
      <c r="F67" s="47"/>
      <c r="G67" s="48"/>
      <c r="H67" s="43"/>
      <c r="I67" s="49"/>
      <c r="J67" s="43"/>
      <c r="K67" s="50"/>
      <c r="L67" s="46"/>
      <c r="M67" s="43"/>
      <c r="N67" s="43"/>
      <c r="O67" s="43"/>
      <c r="P67" s="43"/>
      <c r="Q67" s="89"/>
      <c r="R67" s="43"/>
      <c r="S67" s="48"/>
      <c r="T67" s="46"/>
      <c r="U67" s="56"/>
      <c r="V67" s="88"/>
      <c r="W67" s="61"/>
      <c r="X67" s="49"/>
      <c r="Y67" s="49"/>
      <c r="Z67" s="49"/>
      <c r="AA67" s="58"/>
      <c r="AB67" s="59"/>
      <c r="AC67" s="60"/>
      <c r="AD67" s="58"/>
      <c r="AE67" s="58"/>
      <c r="AF67" s="58"/>
    </row>
    <row r="68" spans="1:32" s="42" customFormat="1" ht="30" customHeight="1">
      <c r="A68" s="43"/>
      <c r="B68" s="43"/>
      <c r="C68" s="43"/>
      <c r="D68" s="51"/>
      <c r="E68" s="52"/>
      <c r="F68" s="47"/>
      <c r="G68" s="48"/>
      <c r="H68" s="43"/>
      <c r="I68" s="49"/>
      <c r="J68" s="43"/>
      <c r="K68" s="50"/>
      <c r="L68" s="46"/>
      <c r="M68" s="43"/>
      <c r="N68" s="43"/>
      <c r="O68" s="43"/>
      <c r="P68" s="43"/>
      <c r="Q68" s="89"/>
      <c r="R68" s="43"/>
      <c r="S68" s="48"/>
      <c r="T68" s="46"/>
      <c r="U68" s="56"/>
      <c r="V68" s="88"/>
      <c r="W68" s="61"/>
      <c r="X68" s="49"/>
      <c r="Y68" s="49"/>
      <c r="Z68" s="49"/>
      <c r="AA68" s="58"/>
      <c r="AB68" s="59"/>
      <c r="AC68" s="60"/>
      <c r="AD68" s="58"/>
      <c r="AE68" s="58"/>
      <c r="AF68" s="58"/>
    </row>
    <row r="69" spans="1:32" s="42" customFormat="1" ht="30" customHeight="1">
      <c r="A69" s="43"/>
      <c r="B69" s="43"/>
      <c r="C69" s="43"/>
      <c r="D69" s="51"/>
      <c r="E69" s="52"/>
      <c r="F69" s="47"/>
      <c r="G69" s="48"/>
      <c r="H69" s="43"/>
      <c r="I69" s="49"/>
      <c r="J69" s="43"/>
      <c r="K69" s="50"/>
      <c r="L69" s="46"/>
      <c r="M69" s="43"/>
      <c r="N69" s="43"/>
      <c r="O69" s="43"/>
      <c r="P69" s="43"/>
      <c r="Q69" s="89"/>
      <c r="R69" s="43"/>
      <c r="S69" s="48"/>
      <c r="T69" s="46"/>
      <c r="U69" s="56"/>
      <c r="V69" s="88"/>
      <c r="W69" s="61"/>
      <c r="X69" s="49"/>
      <c r="Y69" s="49"/>
      <c r="Z69" s="49"/>
      <c r="AA69" s="58"/>
      <c r="AB69" s="59"/>
      <c r="AC69" s="60"/>
      <c r="AD69" s="58"/>
      <c r="AE69" s="58"/>
      <c r="AF69" s="58"/>
    </row>
    <row r="70" spans="1:32" s="90" customFormat="1" ht="30" customHeight="1">
      <c r="A70" s="43"/>
      <c r="B70" s="43"/>
      <c r="C70" s="43"/>
      <c r="D70" s="51"/>
      <c r="E70" s="52"/>
      <c r="F70" s="47"/>
      <c r="G70" s="48"/>
      <c r="H70" s="43"/>
      <c r="I70" s="49"/>
      <c r="J70" s="43"/>
      <c r="K70" s="50"/>
      <c r="L70" s="46"/>
      <c r="M70" s="43"/>
      <c r="N70" s="43"/>
      <c r="O70" s="43"/>
      <c r="P70" s="43"/>
      <c r="Q70" s="89"/>
      <c r="R70" s="43"/>
      <c r="S70" s="48"/>
      <c r="T70" s="46"/>
      <c r="U70" s="56"/>
      <c r="V70" s="88"/>
      <c r="W70" s="61"/>
      <c r="X70" s="49"/>
      <c r="Y70" s="49"/>
      <c r="Z70" s="49"/>
      <c r="AA70" s="58"/>
      <c r="AB70" s="59"/>
      <c r="AC70" s="60"/>
      <c r="AD70" s="58"/>
      <c r="AE70" s="58"/>
      <c r="AF70" s="58"/>
    </row>
    <row r="71" spans="1:32" s="90" customFormat="1" ht="30" customHeight="1">
      <c r="A71" s="43"/>
      <c r="B71" s="43"/>
      <c r="C71" s="43"/>
      <c r="D71" s="51"/>
      <c r="E71" s="52"/>
      <c r="F71" s="47"/>
      <c r="G71" s="48"/>
      <c r="H71" s="43"/>
      <c r="I71" s="49"/>
      <c r="J71" s="43"/>
      <c r="K71" s="50"/>
      <c r="L71" s="46"/>
      <c r="M71" s="43"/>
      <c r="N71" s="43"/>
      <c r="O71" s="43"/>
      <c r="P71" s="43"/>
      <c r="Q71" s="89"/>
      <c r="R71" s="43"/>
      <c r="S71" s="48"/>
      <c r="T71" s="46"/>
      <c r="U71" s="56"/>
      <c r="V71" s="88"/>
      <c r="W71" s="61"/>
      <c r="X71" s="49"/>
      <c r="Y71" s="49"/>
      <c r="Z71" s="49"/>
      <c r="AA71" s="58"/>
      <c r="AB71" s="59"/>
      <c r="AC71" s="60"/>
      <c r="AD71" s="58"/>
      <c r="AE71" s="58"/>
      <c r="AF71" s="58"/>
    </row>
    <row r="72" spans="1:32" s="90" customFormat="1" ht="30" customHeight="1">
      <c r="A72" s="43"/>
      <c r="B72" s="43"/>
      <c r="C72" s="43"/>
      <c r="D72" s="51"/>
      <c r="E72" s="52"/>
      <c r="F72" s="47"/>
      <c r="G72" s="48"/>
      <c r="H72" s="43"/>
      <c r="I72" s="49"/>
      <c r="J72" s="43"/>
      <c r="K72" s="50"/>
      <c r="L72" s="46"/>
      <c r="M72" s="43"/>
      <c r="N72" s="43"/>
      <c r="O72" s="43"/>
      <c r="P72" s="43"/>
      <c r="Q72" s="89"/>
      <c r="R72" s="43"/>
      <c r="S72" s="48"/>
      <c r="T72" s="46"/>
      <c r="U72" s="56"/>
      <c r="V72" s="88"/>
      <c r="W72" s="61"/>
      <c r="X72" s="49"/>
      <c r="Y72" s="49"/>
      <c r="Z72" s="49"/>
      <c r="AA72" s="58"/>
      <c r="AB72" s="59"/>
      <c r="AC72" s="60"/>
      <c r="AD72" s="58"/>
      <c r="AE72" s="58"/>
      <c r="AF72" s="58"/>
    </row>
    <row r="73" spans="1:32" s="90" customFormat="1" ht="30" customHeight="1">
      <c r="A73" s="43"/>
      <c r="B73" s="43"/>
      <c r="C73" s="43"/>
      <c r="D73" s="51"/>
      <c r="E73" s="52"/>
      <c r="F73" s="47"/>
      <c r="G73" s="48"/>
      <c r="H73" s="43"/>
      <c r="I73" s="49"/>
      <c r="J73" s="43"/>
      <c r="K73" s="50"/>
      <c r="L73" s="46"/>
      <c r="M73" s="43"/>
      <c r="N73" s="43"/>
      <c r="O73" s="43"/>
      <c r="P73" s="43"/>
      <c r="Q73" s="89"/>
      <c r="R73" s="43"/>
      <c r="S73" s="48"/>
      <c r="T73" s="46"/>
      <c r="U73" s="56"/>
      <c r="V73" s="88"/>
      <c r="W73" s="61"/>
      <c r="X73" s="49"/>
      <c r="Y73" s="49"/>
      <c r="Z73" s="49"/>
      <c r="AA73" s="58"/>
      <c r="AB73" s="59"/>
      <c r="AC73" s="60"/>
      <c r="AD73" s="58"/>
      <c r="AE73" s="58"/>
      <c r="AF73" s="58"/>
    </row>
    <row r="74" spans="1:32" s="90" customFormat="1" ht="30" customHeight="1">
      <c r="A74" s="43"/>
      <c r="B74" s="43"/>
      <c r="C74" s="43"/>
      <c r="D74" s="51"/>
      <c r="E74" s="52"/>
      <c r="F74" s="47"/>
      <c r="G74" s="48"/>
      <c r="H74" s="43"/>
      <c r="I74" s="49"/>
      <c r="J74" s="43"/>
      <c r="K74" s="50"/>
      <c r="L74" s="46"/>
      <c r="M74" s="43"/>
      <c r="N74" s="43"/>
      <c r="O74" s="43"/>
      <c r="P74" s="43"/>
      <c r="Q74" s="89"/>
      <c r="R74" s="43"/>
      <c r="S74" s="48"/>
      <c r="T74" s="46"/>
      <c r="U74" s="56"/>
      <c r="V74" s="88"/>
      <c r="W74" s="61"/>
      <c r="X74" s="49"/>
      <c r="Y74" s="49"/>
      <c r="Z74" s="49"/>
      <c r="AA74" s="58"/>
      <c r="AB74" s="59"/>
      <c r="AC74" s="60"/>
      <c r="AD74" s="58"/>
      <c r="AE74" s="58"/>
      <c r="AF74" s="58"/>
    </row>
    <row r="75" spans="1:32" s="90" customFormat="1" ht="30" customHeight="1">
      <c r="A75" s="43"/>
      <c r="B75" s="43"/>
      <c r="C75" s="43"/>
      <c r="D75" s="51"/>
      <c r="E75" s="52"/>
      <c r="F75" s="47"/>
      <c r="G75" s="48"/>
      <c r="H75" s="43"/>
      <c r="I75" s="49"/>
      <c r="J75" s="43"/>
      <c r="K75" s="50"/>
      <c r="L75" s="46"/>
      <c r="M75" s="43"/>
      <c r="N75" s="43"/>
      <c r="O75" s="43"/>
      <c r="P75" s="43"/>
      <c r="Q75" s="89"/>
      <c r="R75" s="43"/>
      <c r="S75" s="48"/>
      <c r="T75" s="46"/>
      <c r="U75" s="56"/>
      <c r="V75" s="88"/>
      <c r="W75" s="61"/>
      <c r="X75" s="49"/>
      <c r="Y75" s="49"/>
      <c r="Z75" s="49"/>
      <c r="AA75" s="58"/>
      <c r="AB75" s="59"/>
      <c r="AC75" s="60"/>
      <c r="AD75" s="58"/>
      <c r="AE75" s="58"/>
      <c r="AF75" s="58"/>
    </row>
    <row r="76" spans="1:32" s="90" customFormat="1" ht="30" customHeight="1">
      <c r="A76" s="43"/>
      <c r="B76" s="43"/>
      <c r="C76" s="43"/>
      <c r="D76" s="51"/>
      <c r="E76" s="52"/>
      <c r="F76" s="47"/>
      <c r="G76" s="48"/>
      <c r="H76" s="43"/>
      <c r="I76" s="49"/>
      <c r="J76" s="43"/>
      <c r="K76" s="50"/>
      <c r="L76" s="46"/>
      <c r="M76" s="43"/>
      <c r="N76" s="43"/>
      <c r="O76" s="43"/>
      <c r="P76" s="43"/>
      <c r="Q76" s="89"/>
      <c r="R76" s="43"/>
      <c r="S76" s="48"/>
      <c r="T76" s="46"/>
      <c r="U76" s="56"/>
      <c r="V76" s="88"/>
      <c r="W76" s="61"/>
      <c r="X76" s="49"/>
      <c r="Y76" s="49"/>
      <c r="Z76" s="49"/>
      <c r="AA76" s="58"/>
      <c r="AB76" s="59"/>
      <c r="AC76" s="60"/>
      <c r="AD76" s="58"/>
      <c r="AE76" s="58"/>
      <c r="AF76" s="58"/>
    </row>
    <row r="77" spans="1:32" s="90" customFormat="1" ht="30" customHeight="1">
      <c r="A77" s="43"/>
      <c r="B77" s="43"/>
      <c r="C77" s="43"/>
      <c r="D77" s="51"/>
      <c r="E77" s="52"/>
      <c r="F77" s="47"/>
      <c r="G77" s="48"/>
      <c r="H77" s="43"/>
      <c r="I77" s="49"/>
      <c r="J77" s="43"/>
      <c r="K77" s="50"/>
      <c r="L77" s="46"/>
      <c r="M77" s="43"/>
      <c r="N77" s="43"/>
      <c r="O77" s="43"/>
      <c r="P77" s="43"/>
      <c r="Q77" s="89"/>
      <c r="R77" s="43"/>
      <c r="S77" s="48"/>
      <c r="T77" s="46"/>
      <c r="U77" s="56"/>
      <c r="V77" s="88"/>
      <c r="W77" s="61"/>
      <c r="X77" s="49"/>
      <c r="Y77" s="49"/>
      <c r="Z77" s="49"/>
      <c r="AA77" s="58"/>
      <c r="AB77" s="59"/>
      <c r="AC77" s="60"/>
      <c r="AD77" s="58"/>
      <c r="AE77" s="58"/>
      <c r="AF77" s="58"/>
    </row>
    <row r="78" spans="1:32" s="90" customFormat="1" ht="30" customHeight="1">
      <c r="A78" s="43"/>
      <c r="B78" s="43"/>
      <c r="C78" s="43"/>
      <c r="D78" s="51"/>
      <c r="E78" s="52"/>
      <c r="F78" s="47"/>
      <c r="G78" s="48"/>
      <c r="H78" s="43"/>
      <c r="I78" s="49"/>
      <c r="J78" s="43"/>
      <c r="K78" s="50"/>
      <c r="L78" s="46"/>
      <c r="M78" s="43"/>
      <c r="N78" s="43"/>
      <c r="O78" s="43"/>
      <c r="P78" s="43"/>
      <c r="Q78" s="89"/>
      <c r="R78" s="43"/>
      <c r="S78" s="48"/>
      <c r="T78" s="46"/>
      <c r="U78" s="56"/>
      <c r="V78" s="88"/>
      <c r="W78" s="61"/>
      <c r="X78" s="49"/>
      <c r="Y78" s="49"/>
      <c r="Z78" s="49"/>
      <c r="AA78" s="58"/>
      <c r="AB78" s="59"/>
      <c r="AC78" s="60"/>
      <c r="AD78" s="58"/>
      <c r="AE78" s="58"/>
      <c r="AF78" s="58"/>
    </row>
    <row r="79" spans="1:32" s="90" customFormat="1" ht="30" customHeight="1">
      <c r="A79" s="43"/>
      <c r="B79" s="43"/>
      <c r="C79" s="43"/>
      <c r="D79" s="51"/>
      <c r="E79" s="52"/>
      <c r="F79" s="47"/>
      <c r="G79" s="48"/>
      <c r="H79" s="43"/>
      <c r="I79" s="49"/>
      <c r="J79" s="43"/>
      <c r="K79" s="50"/>
      <c r="L79" s="46"/>
      <c r="M79" s="43"/>
      <c r="N79" s="43"/>
      <c r="O79" s="43"/>
      <c r="P79" s="43"/>
      <c r="Q79" s="89"/>
      <c r="R79" s="43"/>
      <c r="S79" s="48"/>
      <c r="T79" s="46"/>
      <c r="U79" s="56"/>
      <c r="V79" s="88"/>
      <c r="W79" s="61"/>
      <c r="X79" s="49"/>
      <c r="Y79" s="49"/>
      <c r="Z79" s="49"/>
      <c r="AA79" s="58"/>
      <c r="AB79" s="59"/>
      <c r="AC79" s="60"/>
      <c r="AD79" s="58"/>
      <c r="AE79" s="58"/>
      <c r="AF79" s="58"/>
    </row>
    <row r="80" spans="1:32" s="90" customFormat="1" ht="30" customHeight="1">
      <c r="A80" s="43"/>
      <c r="B80" s="43"/>
      <c r="C80" s="43"/>
      <c r="D80" s="51"/>
      <c r="E80" s="52"/>
      <c r="F80" s="47"/>
      <c r="G80" s="48"/>
      <c r="H80" s="43"/>
      <c r="I80" s="49"/>
      <c r="J80" s="43"/>
      <c r="K80" s="50"/>
      <c r="L80" s="46"/>
      <c r="M80" s="43"/>
      <c r="N80" s="43"/>
      <c r="O80" s="43"/>
      <c r="P80" s="43"/>
      <c r="Q80" s="89"/>
      <c r="R80" s="43"/>
      <c r="S80" s="48"/>
      <c r="T80" s="46"/>
      <c r="U80" s="56"/>
      <c r="V80" s="88"/>
      <c r="W80" s="61"/>
      <c r="X80" s="49"/>
      <c r="Y80" s="49"/>
      <c r="Z80" s="49"/>
      <c r="AA80" s="58"/>
      <c r="AB80" s="59"/>
      <c r="AC80" s="60"/>
      <c r="AD80" s="58"/>
      <c r="AE80" s="58"/>
      <c r="AF80" s="58"/>
    </row>
    <row r="81" spans="1:32" s="90" customFormat="1" ht="30" customHeight="1">
      <c r="A81" s="43"/>
      <c r="B81" s="43"/>
      <c r="C81" s="43"/>
      <c r="D81" s="51"/>
      <c r="E81" s="52"/>
      <c r="F81" s="47"/>
      <c r="G81" s="48"/>
      <c r="H81" s="43"/>
      <c r="I81" s="49"/>
      <c r="J81" s="43"/>
      <c r="K81" s="50"/>
      <c r="L81" s="46"/>
      <c r="M81" s="43"/>
      <c r="N81" s="43"/>
      <c r="O81" s="43"/>
      <c r="P81" s="43"/>
      <c r="Q81" s="89"/>
      <c r="R81" s="43"/>
      <c r="S81" s="48"/>
      <c r="T81" s="46"/>
      <c r="U81" s="56"/>
      <c r="V81" s="88"/>
      <c r="W81" s="61"/>
      <c r="X81" s="49"/>
      <c r="Y81" s="49"/>
      <c r="Z81" s="49"/>
      <c r="AA81" s="58"/>
      <c r="AB81" s="59"/>
      <c r="AC81" s="60"/>
      <c r="AD81" s="58"/>
      <c r="AE81" s="58"/>
      <c r="AF81" s="58"/>
    </row>
    <row r="82" spans="1:32" s="90" customFormat="1" ht="30" customHeight="1">
      <c r="A82" s="43"/>
      <c r="B82" s="43"/>
      <c r="C82" s="43"/>
      <c r="D82" s="51"/>
      <c r="E82" s="52"/>
      <c r="F82" s="47"/>
      <c r="G82" s="48"/>
      <c r="H82" s="43"/>
      <c r="I82" s="49"/>
      <c r="J82" s="43"/>
      <c r="K82" s="50"/>
      <c r="L82" s="46"/>
      <c r="M82" s="43"/>
      <c r="N82" s="43"/>
      <c r="O82" s="43"/>
      <c r="P82" s="43"/>
      <c r="Q82" s="89"/>
      <c r="R82" s="43"/>
      <c r="S82" s="48"/>
      <c r="T82" s="46"/>
      <c r="U82" s="56"/>
      <c r="V82" s="88"/>
      <c r="W82" s="61"/>
      <c r="X82" s="49"/>
      <c r="Y82" s="49"/>
      <c r="Z82" s="49"/>
      <c r="AA82" s="58"/>
      <c r="AB82" s="59"/>
      <c r="AC82" s="60"/>
      <c r="AD82" s="58"/>
      <c r="AE82" s="58"/>
      <c r="AF82" s="58"/>
    </row>
    <row r="83" spans="1:32" s="90" customFormat="1" ht="30" customHeight="1">
      <c r="A83" s="43"/>
      <c r="B83" s="43"/>
      <c r="C83" s="43"/>
      <c r="D83" s="51"/>
      <c r="E83" s="52"/>
      <c r="F83" s="47"/>
      <c r="G83" s="48"/>
      <c r="H83" s="43"/>
      <c r="I83" s="49"/>
      <c r="J83" s="43"/>
      <c r="K83" s="50"/>
      <c r="L83" s="46"/>
      <c r="M83" s="43"/>
      <c r="N83" s="43"/>
      <c r="O83" s="43"/>
      <c r="P83" s="43"/>
      <c r="Q83" s="89"/>
      <c r="R83" s="43"/>
      <c r="S83" s="48"/>
      <c r="T83" s="46"/>
      <c r="U83" s="56"/>
      <c r="V83" s="88"/>
      <c r="W83" s="61"/>
      <c r="X83" s="49"/>
      <c r="Y83" s="49"/>
      <c r="Z83" s="49"/>
      <c r="AA83" s="58"/>
      <c r="AB83" s="59"/>
      <c r="AC83" s="60"/>
      <c r="AD83" s="58"/>
      <c r="AE83" s="58"/>
      <c r="AF83" s="58"/>
    </row>
    <row r="84" spans="1:32" s="90" customFormat="1" ht="30" customHeight="1">
      <c r="A84" s="43"/>
      <c r="B84" s="43"/>
      <c r="C84" s="43"/>
      <c r="D84" s="51"/>
      <c r="E84" s="52"/>
      <c r="F84" s="47"/>
      <c r="G84" s="48"/>
      <c r="H84" s="43"/>
      <c r="I84" s="49"/>
      <c r="J84" s="43"/>
      <c r="K84" s="50"/>
      <c r="L84" s="46"/>
      <c r="M84" s="43"/>
      <c r="N84" s="43"/>
      <c r="O84" s="43"/>
      <c r="P84" s="43"/>
      <c r="Q84" s="89"/>
      <c r="R84" s="43"/>
      <c r="S84" s="48"/>
      <c r="T84" s="46"/>
      <c r="U84" s="56"/>
      <c r="V84" s="88"/>
      <c r="W84" s="61"/>
      <c r="X84" s="49"/>
      <c r="Y84" s="49"/>
      <c r="Z84" s="49"/>
      <c r="AA84" s="58"/>
      <c r="AB84" s="59"/>
      <c r="AC84" s="60"/>
      <c r="AD84" s="58"/>
      <c r="AE84" s="58"/>
      <c r="AF84" s="58"/>
    </row>
    <row r="85" spans="1:32" s="90" customFormat="1" ht="30" customHeight="1">
      <c r="A85" s="43"/>
      <c r="B85" s="43"/>
      <c r="C85" s="43"/>
      <c r="D85" s="51"/>
      <c r="E85" s="52"/>
      <c r="F85" s="47"/>
      <c r="G85" s="48"/>
      <c r="H85" s="43"/>
      <c r="I85" s="49"/>
      <c r="J85" s="43"/>
      <c r="K85" s="50"/>
      <c r="L85" s="46"/>
      <c r="M85" s="43"/>
      <c r="N85" s="43"/>
      <c r="O85" s="43"/>
      <c r="P85" s="43"/>
      <c r="Q85" s="89"/>
      <c r="R85" s="43"/>
      <c r="S85" s="48"/>
      <c r="T85" s="46"/>
      <c r="U85" s="56"/>
      <c r="V85" s="88"/>
      <c r="W85" s="61"/>
      <c r="X85" s="49"/>
      <c r="Y85" s="49"/>
      <c r="Z85" s="49"/>
      <c r="AA85" s="58"/>
      <c r="AB85" s="59"/>
      <c r="AC85" s="60"/>
      <c r="AD85" s="58"/>
      <c r="AE85" s="58"/>
      <c r="AF85" s="58"/>
    </row>
    <row r="86" spans="1:32" s="90" customFormat="1" ht="30" customHeight="1">
      <c r="A86" s="87"/>
      <c r="B86" s="43"/>
      <c r="C86" s="46"/>
      <c r="D86" s="44"/>
      <c r="E86" s="52"/>
      <c r="F86" s="47"/>
      <c r="G86" s="48"/>
      <c r="H86" s="43"/>
      <c r="I86" s="49"/>
      <c r="J86" s="43"/>
      <c r="K86" s="50"/>
      <c r="L86" s="46"/>
      <c r="M86" s="43"/>
      <c r="N86" s="43"/>
      <c r="O86" s="43"/>
      <c r="P86" s="43"/>
      <c r="Q86" s="89"/>
      <c r="R86" s="43"/>
      <c r="S86" s="48"/>
      <c r="T86" s="46"/>
      <c r="U86" s="56"/>
      <c r="V86" s="50"/>
      <c r="W86" s="61"/>
      <c r="X86" s="49"/>
      <c r="Y86" s="49"/>
      <c r="Z86" s="49"/>
      <c r="AA86" s="58"/>
      <c r="AB86" s="59"/>
      <c r="AC86" s="58"/>
      <c r="AD86" s="58"/>
      <c r="AE86" s="58"/>
      <c r="AF86" s="58"/>
    </row>
    <row r="87" spans="1:32" s="90" customFormat="1" ht="30" customHeight="1">
      <c r="A87" s="87"/>
      <c r="B87" s="43"/>
      <c r="C87" s="43"/>
      <c r="D87" s="44"/>
      <c r="E87" s="52"/>
      <c r="F87" s="47"/>
      <c r="G87" s="48"/>
      <c r="H87" s="43"/>
      <c r="I87" s="49"/>
      <c r="J87" s="43"/>
      <c r="K87" s="50"/>
      <c r="L87" s="46"/>
      <c r="M87" s="43"/>
      <c r="N87" s="43"/>
      <c r="O87" s="43"/>
      <c r="P87" s="43"/>
      <c r="Q87" s="89"/>
      <c r="R87" s="43"/>
      <c r="S87" s="48"/>
      <c r="T87" s="46"/>
      <c r="U87" s="56"/>
      <c r="V87" s="50"/>
      <c r="W87" s="61"/>
      <c r="X87" s="49"/>
      <c r="Y87" s="49"/>
      <c r="Z87" s="49"/>
      <c r="AA87" s="58"/>
      <c r="AB87" s="59"/>
      <c r="AC87" s="58"/>
      <c r="AD87" s="58"/>
      <c r="AE87" s="58"/>
      <c r="AF87" s="58"/>
    </row>
    <row r="88" spans="1:32" s="90" customFormat="1" ht="30" customHeight="1">
      <c r="A88" s="43"/>
      <c r="B88" s="43"/>
      <c r="C88" s="43"/>
      <c r="D88" s="51"/>
      <c r="E88" s="52"/>
      <c r="F88" s="47"/>
      <c r="G88" s="48"/>
      <c r="H88" s="43"/>
      <c r="I88" s="49"/>
      <c r="J88" s="43"/>
      <c r="K88" s="50"/>
      <c r="L88" s="46"/>
      <c r="M88" s="43"/>
      <c r="N88" s="43"/>
      <c r="O88" s="43"/>
      <c r="P88" s="43"/>
      <c r="Q88" s="89"/>
      <c r="R88" s="43"/>
      <c r="S88" s="48"/>
      <c r="T88" s="46"/>
      <c r="U88" s="56"/>
      <c r="V88" s="88"/>
      <c r="W88" s="61"/>
      <c r="X88" s="49"/>
      <c r="Y88" s="49"/>
      <c r="Z88" s="49"/>
      <c r="AA88" s="58"/>
      <c r="AB88" s="59"/>
      <c r="AC88" s="60"/>
      <c r="AD88" s="58"/>
      <c r="AE88" s="58"/>
      <c r="AF88" s="58"/>
    </row>
    <row r="89" spans="1:32" s="90" customFormat="1" ht="30" customHeight="1">
      <c r="A89" s="43"/>
      <c r="B89" s="43"/>
      <c r="C89" s="43"/>
      <c r="D89" s="51"/>
      <c r="E89" s="52"/>
      <c r="F89" s="47"/>
      <c r="G89" s="48"/>
      <c r="H89" s="43"/>
      <c r="I89" s="49"/>
      <c r="J89" s="43"/>
      <c r="K89" s="50"/>
      <c r="L89" s="46"/>
      <c r="M89" s="43"/>
      <c r="N89" s="43"/>
      <c r="O89" s="43"/>
      <c r="P89" s="43"/>
      <c r="Q89" s="89"/>
      <c r="R89" s="43"/>
      <c r="S89" s="48"/>
      <c r="T89" s="46"/>
      <c r="U89" s="56"/>
      <c r="V89" s="88"/>
      <c r="W89" s="61"/>
      <c r="X89" s="49"/>
      <c r="Y89" s="49"/>
      <c r="Z89" s="49"/>
      <c r="AA89" s="58"/>
      <c r="AB89" s="59"/>
      <c r="AC89" s="60"/>
      <c r="AD89" s="58"/>
      <c r="AE89" s="58"/>
      <c r="AF89" s="58"/>
    </row>
    <row r="90" spans="1:32" s="90" customFormat="1" ht="30" customHeight="1">
      <c r="A90" s="43"/>
      <c r="B90" s="43"/>
      <c r="C90" s="43"/>
      <c r="D90" s="51"/>
      <c r="E90" s="52"/>
      <c r="F90" s="47"/>
      <c r="G90" s="48"/>
      <c r="H90" s="43"/>
      <c r="I90" s="49"/>
      <c r="J90" s="43"/>
      <c r="K90" s="50"/>
      <c r="L90" s="46"/>
      <c r="M90" s="43"/>
      <c r="N90" s="43"/>
      <c r="O90" s="43"/>
      <c r="P90" s="43"/>
      <c r="Q90" s="89"/>
      <c r="R90" s="43"/>
      <c r="S90" s="48"/>
      <c r="T90" s="46"/>
      <c r="U90" s="56"/>
      <c r="V90" s="88"/>
      <c r="W90" s="61"/>
      <c r="X90" s="49"/>
      <c r="Y90" s="49"/>
      <c r="Z90" s="49"/>
      <c r="AA90" s="58"/>
      <c r="AB90" s="59"/>
      <c r="AC90" s="60"/>
      <c r="AD90" s="58"/>
      <c r="AE90" s="58"/>
      <c r="AF90" s="58"/>
    </row>
    <row r="91" spans="1:32" s="90" customFormat="1" ht="30" customHeight="1">
      <c r="A91" s="43"/>
      <c r="B91" s="43"/>
      <c r="C91" s="43"/>
      <c r="D91" s="51"/>
      <c r="E91" s="52"/>
      <c r="F91" s="47"/>
      <c r="G91" s="48"/>
      <c r="H91" s="43"/>
      <c r="I91" s="49"/>
      <c r="J91" s="43"/>
      <c r="K91" s="50"/>
      <c r="L91" s="46"/>
      <c r="M91" s="43"/>
      <c r="N91" s="43"/>
      <c r="O91" s="43"/>
      <c r="P91" s="43"/>
      <c r="Q91" s="89"/>
      <c r="R91" s="43"/>
      <c r="S91" s="48"/>
      <c r="T91" s="46"/>
      <c r="U91" s="56"/>
      <c r="V91" s="88"/>
      <c r="W91" s="61"/>
      <c r="X91" s="49"/>
      <c r="Y91" s="49"/>
      <c r="Z91" s="49"/>
      <c r="AA91" s="58"/>
      <c r="AB91" s="59"/>
      <c r="AC91" s="60"/>
      <c r="AD91" s="58"/>
      <c r="AE91" s="58"/>
      <c r="AF91" s="58"/>
    </row>
    <row r="92" spans="1:32" s="90" customFormat="1" ht="30" customHeight="1">
      <c r="A92" s="87"/>
      <c r="B92" s="43"/>
      <c r="C92" s="43"/>
      <c r="D92" s="44"/>
      <c r="E92" s="52"/>
      <c r="F92" s="47"/>
      <c r="G92" s="48"/>
      <c r="H92" s="43"/>
      <c r="I92" s="49"/>
      <c r="J92" s="43"/>
      <c r="K92" s="50"/>
      <c r="L92" s="46"/>
      <c r="M92" s="43"/>
      <c r="N92" s="43"/>
      <c r="O92" s="43"/>
      <c r="P92" s="43"/>
      <c r="Q92" s="89"/>
      <c r="R92" s="43"/>
      <c r="S92" s="48"/>
      <c r="T92" s="46"/>
      <c r="U92" s="56"/>
      <c r="V92" s="50"/>
      <c r="W92" s="61"/>
      <c r="X92" s="49"/>
      <c r="Y92" s="49"/>
      <c r="Z92" s="49"/>
      <c r="AA92" s="58"/>
      <c r="AB92" s="59"/>
      <c r="AC92" s="58"/>
      <c r="AD92" s="58"/>
      <c r="AE92" s="58"/>
      <c r="AF92" s="58"/>
    </row>
    <row r="93" spans="1:32" s="90" customFormat="1" ht="30" customHeight="1">
      <c r="A93" s="87"/>
      <c r="B93" s="43"/>
      <c r="C93" s="43"/>
      <c r="D93" s="44"/>
      <c r="E93" s="52"/>
      <c r="F93" s="47"/>
      <c r="G93" s="48"/>
      <c r="H93" s="43"/>
      <c r="I93" s="49"/>
      <c r="J93" s="43"/>
      <c r="K93" s="50"/>
      <c r="L93" s="46"/>
      <c r="M93" s="43"/>
      <c r="N93" s="43"/>
      <c r="O93" s="43"/>
      <c r="P93" s="43"/>
      <c r="Q93" s="89"/>
      <c r="R93" s="43"/>
      <c r="S93" s="48"/>
      <c r="T93" s="46"/>
      <c r="U93" s="56"/>
      <c r="V93" s="50"/>
      <c r="W93" s="61"/>
      <c r="X93" s="49"/>
      <c r="Y93" s="49"/>
      <c r="Z93" s="49"/>
      <c r="AA93" s="58"/>
      <c r="AB93" s="59"/>
      <c r="AC93" s="58"/>
      <c r="AD93" s="58"/>
      <c r="AE93" s="58"/>
      <c r="AF93" s="58"/>
    </row>
    <row r="94" spans="1:32" s="90" customFormat="1" ht="30" customHeight="1">
      <c r="A94" s="43"/>
      <c r="B94" s="43"/>
      <c r="C94" s="43"/>
      <c r="D94" s="51"/>
      <c r="E94" s="52"/>
      <c r="F94" s="47"/>
      <c r="G94" s="48"/>
      <c r="H94" s="43"/>
      <c r="I94" s="43"/>
      <c r="J94" s="43"/>
      <c r="K94" s="50"/>
      <c r="L94" s="46"/>
      <c r="M94" s="43"/>
      <c r="N94" s="43"/>
      <c r="O94" s="43"/>
      <c r="P94" s="43"/>
      <c r="Q94" s="89"/>
      <c r="R94" s="43"/>
      <c r="S94" s="48"/>
      <c r="T94" s="46"/>
      <c r="U94" s="56"/>
      <c r="V94" s="88"/>
      <c r="W94" s="61"/>
      <c r="X94" s="49"/>
      <c r="Y94" s="49"/>
      <c r="Z94" s="49"/>
      <c r="AA94" s="58"/>
      <c r="AB94" s="59"/>
      <c r="AC94" s="60"/>
      <c r="AD94" s="58"/>
      <c r="AE94" s="58"/>
      <c r="AF94" s="58"/>
    </row>
    <row r="95" spans="1:32" s="90" customFormat="1" ht="30" customHeight="1">
      <c r="A95" s="43"/>
      <c r="B95" s="43"/>
      <c r="C95" s="43"/>
      <c r="D95" s="51"/>
      <c r="E95" s="49" t="str">
        <f>IF(ISBLANK(A95),"", 'Cover Sheet'!B95)</f>
        <v/>
      </c>
      <c r="F95" s="47"/>
      <c r="G95" s="48"/>
      <c r="H95" s="43"/>
      <c r="I95" s="43"/>
      <c r="J95" s="43"/>
      <c r="K95" s="50"/>
      <c r="L95" s="46"/>
      <c r="M95" s="43"/>
      <c r="N95" s="43"/>
      <c r="O95" s="43"/>
      <c r="P95" s="43"/>
      <c r="Q95" s="43"/>
      <c r="R95" s="43"/>
      <c r="S95" s="48"/>
      <c r="T95" s="46"/>
      <c r="U95" s="56"/>
      <c r="V95" s="88"/>
      <c r="W95" s="74"/>
      <c r="X95" s="49"/>
      <c r="Y95" s="75"/>
      <c r="Z95" s="49"/>
      <c r="AA95" s="58"/>
      <c r="AB95" s="58"/>
      <c r="AC95" s="58"/>
      <c r="AD95" s="58"/>
      <c r="AE95" s="58"/>
      <c r="AF95" s="58"/>
    </row>
    <row r="96" spans="1:32" s="90" customFormat="1" ht="30" customHeight="1">
      <c r="A96" s="43"/>
      <c r="B96" s="43"/>
      <c r="C96" s="43"/>
      <c r="D96" s="51"/>
      <c r="E96" s="49" t="str">
        <f>IF(ISBLANK(A96),"", 'Cover Sheet'!B96)</f>
        <v/>
      </c>
      <c r="F96" s="47"/>
      <c r="G96" s="48"/>
      <c r="H96" s="43"/>
      <c r="I96" s="43"/>
      <c r="J96" s="43"/>
      <c r="K96" s="50"/>
      <c r="L96" s="46"/>
      <c r="M96" s="43"/>
      <c r="N96" s="43"/>
      <c r="O96" s="43"/>
      <c r="P96" s="43"/>
      <c r="Q96" s="43"/>
      <c r="R96" s="43"/>
      <c r="S96" s="48"/>
      <c r="T96" s="46"/>
      <c r="U96" s="56"/>
      <c r="V96" s="88"/>
      <c r="W96" s="74"/>
      <c r="X96" s="49"/>
      <c r="Y96" s="75"/>
      <c r="Z96" s="49"/>
      <c r="AA96" s="58"/>
      <c r="AB96" s="58"/>
      <c r="AC96" s="58"/>
      <c r="AD96" s="58"/>
      <c r="AE96" s="58"/>
      <c r="AF96" s="58"/>
    </row>
    <row r="97" spans="21:25" s="90" customFormat="1" ht="30" customHeight="1">
      <c r="U97" s="91"/>
      <c r="W97" s="92"/>
      <c r="X97" s="92"/>
      <c r="Y97" s="92"/>
    </row>
    <row r="98" spans="21:25" s="90" customFormat="1">
      <c r="U98" s="91"/>
      <c r="W98" s="92"/>
      <c r="X98" s="92"/>
      <c r="Y98" s="92"/>
    </row>
    <row r="99" spans="21:25" s="90" customFormat="1">
      <c r="U99" s="91"/>
      <c r="W99" s="92"/>
      <c r="X99" s="92"/>
      <c r="Y99" s="92"/>
    </row>
    <row r="100" spans="21:25" s="90" customFormat="1">
      <c r="U100" s="91"/>
      <c r="W100" s="92"/>
      <c r="X100" s="92"/>
      <c r="Y100" s="92"/>
    </row>
    <row r="101" spans="21:25" s="90" customFormat="1">
      <c r="U101" s="91"/>
      <c r="W101" s="92"/>
      <c r="X101" s="92"/>
      <c r="Y101" s="92"/>
    </row>
    <row r="102" spans="21:25" s="90" customFormat="1">
      <c r="U102" s="91"/>
      <c r="W102" s="92"/>
      <c r="X102" s="92"/>
      <c r="Y102" s="92"/>
    </row>
    <row r="103" spans="21:25" s="90" customFormat="1">
      <c r="U103" s="91"/>
      <c r="W103" s="92"/>
      <c r="X103" s="92"/>
      <c r="Y103" s="92"/>
    </row>
    <row r="104" spans="21:25" s="90" customFormat="1">
      <c r="U104" s="91"/>
      <c r="W104" s="92"/>
      <c r="X104" s="92"/>
      <c r="Y104" s="92"/>
    </row>
    <row r="105" spans="21:25" s="90" customFormat="1">
      <c r="U105" s="91"/>
      <c r="W105" s="92"/>
      <c r="X105" s="92"/>
      <c r="Y105" s="92"/>
    </row>
    <row r="106" spans="21:25" s="90" customFormat="1">
      <c r="U106" s="91"/>
      <c r="W106" s="92"/>
      <c r="X106" s="92"/>
      <c r="Y106" s="92"/>
    </row>
    <row r="107" spans="21:25" s="90" customFormat="1">
      <c r="U107" s="91"/>
      <c r="W107" s="92"/>
      <c r="X107" s="92"/>
      <c r="Y107" s="92"/>
    </row>
    <row r="108" spans="21:25" s="90" customFormat="1">
      <c r="U108" s="91"/>
      <c r="W108" s="92"/>
      <c r="X108" s="92"/>
      <c r="Y108" s="92"/>
    </row>
    <row r="109" spans="21:25" s="90" customFormat="1">
      <c r="U109" s="91"/>
      <c r="W109" s="92"/>
      <c r="X109" s="92"/>
      <c r="Y109" s="92"/>
    </row>
    <row r="110" spans="21:25" s="90" customFormat="1">
      <c r="U110" s="91"/>
      <c r="W110" s="92"/>
      <c r="X110" s="92"/>
      <c r="Y110" s="92"/>
    </row>
    <row r="111" spans="21:25" s="90" customFormat="1">
      <c r="U111" s="91"/>
      <c r="W111" s="92"/>
      <c r="X111" s="92"/>
      <c r="Y111" s="92"/>
    </row>
    <row r="112" spans="21:25" s="90" customFormat="1">
      <c r="U112" s="91"/>
      <c r="W112" s="92"/>
      <c r="X112" s="92"/>
      <c r="Y112" s="92"/>
    </row>
    <row r="113" spans="21:25" s="90" customFormat="1">
      <c r="U113" s="91"/>
      <c r="W113" s="92"/>
      <c r="X113" s="92"/>
      <c r="Y113" s="92"/>
    </row>
    <row r="114" spans="21:25" s="90" customFormat="1">
      <c r="U114" s="91"/>
      <c r="W114" s="92"/>
      <c r="X114" s="92"/>
      <c r="Y114" s="92"/>
    </row>
    <row r="115" spans="21:25" s="90" customFormat="1">
      <c r="U115" s="91"/>
      <c r="W115" s="92"/>
      <c r="X115" s="92"/>
      <c r="Y115" s="92"/>
    </row>
    <row r="116" spans="21:25" s="90" customFormat="1">
      <c r="U116" s="91"/>
      <c r="W116" s="92"/>
      <c r="X116" s="92"/>
      <c r="Y116" s="92"/>
    </row>
    <row r="117" spans="21:25" s="90" customFormat="1">
      <c r="U117" s="91"/>
      <c r="W117" s="92"/>
      <c r="X117" s="92"/>
      <c r="Y117" s="92"/>
    </row>
    <row r="118" spans="21:25" s="90" customFormat="1">
      <c r="U118" s="91"/>
      <c r="W118" s="92"/>
      <c r="X118" s="92"/>
      <c r="Y118" s="92"/>
    </row>
    <row r="119" spans="21:25" s="90" customFormat="1">
      <c r="U119" s="91"/>
      <c r="W119" s="92"/>
      <c r="X119" s="92"/>
      <c r="Y119" s="92"/>
    </row>
    <row r="120" spans="21:25" s="90" customFormat="1">
      <c r="U120" s="91"/>
      <c r="W120" s="92"/>
      <c r="X120" s="92"/>
      <c r="Y120" s="92"/>
    </row>
    <row r="121" spans="21:25" s="90" customFormat="1">
      <c r="U121" s="91"/>
      <c r="W121" s="92"/>
      <c r="X121" s="92"/>
      <c r="Y121" s="92"/>
    </row>
    <row r="122" spans="21:25" s="90" customFormat="1">
      <c r="U122" s="91"/>
      <c r="W122" s="92"/>
      <c r="X122" s="92"/>
      <c r="Y122" s="92"/>
    </row>
    <row r="123" spans="21:25" s="90" customFormat="1">
      <c r="U123" s="91"/>
      <c r="W123" s="92"/>
      <c r="X123" s="92"/>
      <c r="Y123" s="92"/>
    </row>
    <row r="124" spans="21:25" s="90" customFormat="1">
      <c r="U124" s="91"/>
      <c r="W124" s="92"/>
      <c r="X124" s="92"/>
      <c r="Y124" s="92"/>
    </row>
    <row r="125" spans="21:25" s="90" customFormat="1">
      <c r="U125" s="91"/>
      <c r="W125" s="92"/>
      <c r="X125" s="92"/>
      <c r="Y125" s="92"/>
    </row>
    <row r="126" spans="21:25" s="90" customFormat="1">
      <c r="U126" s="91"/>
      <c r="W126" s="92"/>
      <c r="X126" s="92"/>
      <c r="Y126" s="92"/>
    </row>
    <row r="127" spans="21:25" s="90" customFormat="1">
      <c r="U127" s="91"/>
      <c r="W127" s="92"/>
      <c r="X127" s="92"/>
      <c r="Y127" s="92"/>
    </row>
    <row r="128" spans="21:25" s="90" customFormat="1">
      <c r="U128" s="91"/>
      <c r="W128" s="92"/>
      <c r="X128" s="92"/>
      <c r="Y128" s="92"/>
    </row>
    <row r="129" spans="21:25" s="90" customFormat="1">
      <c r="U129" s="91"/>
      <c r="W129" s="92"/>
      <c r="X129" s="92"/>
      <c r="Y129" s="92"/>
    </row>
    <row r="130" spans="21:25" s="90" customFormat="1">
      <c r="U130" s="91"/>
      <c r="W130" s="92"/>
      <c r="X130" s="92"/>
      <c r="Y130" s="92"/>
    </row>
    <row r="131" spans="21:25" s="90" customFormat="1">
      <c r="U131" s="91"/>
      <c r="W131" s="92"/>
      <c r="X131" s="92"/>
      <c r="Y131" s="92"/>
    </row>
    <row r="132" spans="21:25" s="90" customFormat="1">
      <c r="U132" s="91"/>
      <c r="W132" s="92"/>
      <c r="X132" s="92"/>
      <c r="Y132" s="92"/>
    </row>
    <row r="133" spans="21:25" s="90" customFormat="1">
      <c r="U133" s="91"/>
      <c r="W133" s="92"/>
      <c r="X133" s="92"/>
      <c r="Y133" s="92"/>
    </row>
    <row r="134" spans="21:25" s="90" customFormat="1">
      <c r="U134" s="91"/>
      <c r="W134" s="92"/>
      <c r="X134" s="92"/>
      <c r="Y134" s="92"/>
    </row>
    <row r="135" spans="21:25" s="90" customFormat="1">
      <c r="U135" s="91"/>
      <c r="W135" s="92"/>
      <c r="X135" s="92"/>
      <c r="Y135" s="92"/>
    </row>
    <row r="136" spans="21:25" s="90" customFormat="1">
      <c r="U136" s="91"/>
      <c r="W136" s="92"/>
      <c r="X136" s="92"/>
      <c r="Y136" s="92"/>
    </row>
    <row r="137" spans="21:25" s="90" customFormat="1">
      <c r="U137" s="91"/>
      <c r="W137" s="92"/>
      <c r="X137" s="92"/>
      <c r="Y137" s="92"/>
    </row>
    <row r="138" spans="21:25" s="90" customFormat="1">
      <c r="U138" s="91"/>
      <c r="W138" s="92"/>
      <c r="X138" s="92"/>
      <c r="Y138" s="92"/>
    </row>
    <row r="139" spans="21:25" s="90" customFormat="1">
      <c r="U139" s="91"/>
      <c r="W139" s="92"/>
      <c r="X139" s="92"/>
      <c r="Y139" s="92"/>
    </row>
    <row r="140" spans="21:25" s="90" customFormat="1">
      <c r="U140" s="91"/>
      <c r="W140" s="92"/>
      <c r="X140" s="92"/>
      <c r="Y140" s="92"/>
    </row>
    <row r="141" spans="21:25" s="90" customFormat="1">
      <c r="U141" s="91"/>
      <c r="W141" s="92"/>
      <c r="X141" s="92"/>
      <c r="Y141" s="92"/>
    </row>
    <row r="142" spans="21:25" s="90" customFormat="1">
      <c r="U142" s="91"/>
      <c r="W142" s="92"/>
      <c r="X142" s="92"/>
      <c r="Y142" s="92"/>
    </row>
    <row r="143" spans="21:25" s="90" customFormat="1">
      <c r="U143" s="91"/>
      <c r="W143" s="92"/>
      <c r="X143" s="92"/>
      <c r="Y143" s="92"/>
    </row>
    <row r="144" spans="21:25" s="90" customFormat="1">
      <c r="U144" s="91"/>
      <c r="W144" s="92"/>
      <c r="X144" s="92"/>
      <c r="Y144" s="92"/>
    </row>
    <row r="145" spans="21:25" s="90" customFormat="1">
      <c r="U145" s="91"/>
      <c r="W145" s="92"/>
      <c r="X145" s="92"/>
      <c r="Y145" s="92"/>
    </row>
    <row r="146" spans="21:25" s="90" customFormat="1">
      <c r="U146" s="91"/>
      <c r="W146" s="92"/>
      <c r="X146" s="92"/>
      <c r="Y146" s="92"/>
    </row>
    <row r="147" spans="21:25" s="90" customFormat="1">
      <c r="U147" s="91"/>
      <c r="W147" s="92"/>
      <c r="X147" s="92"/>
      <c r="Y147" s="92"/>
    </row>
    <row r="148" spans="21:25" s="90" customFormat="1">
      <c r="U148" s="91"/>
      <c r="W148" s="92"/>
      <c r="X148" s="92"/>
      <c r="Y148" s="92"/>
    </row>
    <row r="149" spans="21:25" s="90" customFormat="1">
      <c r="U149" s="91"/>
      <c r="W149" s="92"/>
      <c r="X149" s="92"/>
      <c r="Y149" s="92"/>
    </row>
    <row r="150" spans="21:25" s="90" customFormat="1">
      <c r="U150" s="91"/>
      <c r="W150" s="92"/>
      <c r="X150" s="92"/>
      <c r="Y150" s="92"/>
    </row>
    <row r="151" spans="21:25" s="90" customFormat="1">
      <c r="U151" s="91"/>
      <c r="W151" s="92"/>
      <c r="X151" s="92"/>
      <c r="Y151" s="92"/>
    </row>
    <row r="152" spans="21:25" s="90" customFormat="1">
      <c r="U152" s="91"/>
      <c r="W152" s="92"/>
      <c r="X152" s="92"/>
      <c r="Y152" s="92"/>
    </row>
    <row r="153" spans="21:25" s="90" customFormat="1">
      <c r="U153" s="91"/>
      <c r="W153" s="92"/>
      <c r="X153" s="92"/>
      <c r="Y153" s="92"/>
    </row>
    <row r="154" spans="21:25" s="90" customFormat="1">
      <c r="U154" s="91"/>
      <c r="W154" s="92"/>
      <c r="X154" s="92"/>
      <c r="Y154" s="92"/>
    </row>
    <row r="155" spans="21:25" s="90" customFormat="1">
      <c r="U155" s="91"/>
      <c r="W155" s="92"/>
      <c r="X155" s="92"/>
      <c r="Y155" s="92"/>
    </row>
    <row r="156" spans="21:25" s="90" customFormat="1">
      <c r="U156" s="91"/>
      <c r="W156" s="92"/>
      <c r="X156" s="92"/>
      <c r="Y156" s="92"/>
    </row>
    <row r="157" spans="21:25" s="90" customFormat="1">
      <c r="U157" s="91"/>
      <c r="W157" s="92"/>
      <c r="X157" s="92"/>
      <c r="Y157" s="92"/>
    </row>
    <row r="158" spans="21:25" s="90" customFormat="1">
      <c r="U158" s="91"/>
      <c r="W158" s="92"/>
      <c r="X158" s="92"/>
      <c r="Y158" s="92"/>
    </row>
    <row r="159" spans="21:25" s="90" customFormat="1">
      <c r="U159" s="91"/>
      <c r="W159" s="92"/>
      <c r="X159" s="92"/>
      <c r="Y159" s="92"/>
    </row>
    <row r="160" spans="21:25" s="90" customFormat="1">
      <c r="U160" s="91"/>
      <c r="W160" s="92"/>
      <c r="X160" s="92"/>
      <c r="Y160" s="92"/>
    </row>
    <row r="161" spans="21:25" s="90" customFormat="1">
      <c r="U161" s="91"/>
      <c r="W161" s="92"/>
      <c r="X161" s="92"/>
      <c r="Y161" s="92"/>
    </row>
    <row r="162" spans="21:25" s="90" customFormat="1">
      <c r="U162" s="91"/>
      <c r="W162" s="92"/>
      <c r="X162" s="92"/>
      <c r="Y162" s="92"/>
    </row>
    <row r="163" spans="21:25" s="90" customFormat="1">
      <c r="U163" s="91"/>
      <c r="W163" s="92"/>
      <c r="X163" s="92"/>
      <c r="Y163" s="92"/>
    </row>
    <row r="164" spans="21:25" s="90" customFormat="1">
      <c r="U164" s="91"/>
      <c r="W164" s="92"/>
      <c r="X164" s="92"/>
      <c r="Y164" s="92"/>
    </row>
    <row r="165" spans="21:25" s="90" customFormat="1">
      <c r="U165" s="91"/>
      <c r="W165" s="92"/>
      <c r="X165" s="92"/>
      <c r="Y165" s="92"/>
    </row>
    <row r="166" spans="21:25" s="90" customFormat="1">
      <c r="U166" s="91"/>
      <c r="W166" s="92"/>
      <c r="X166" s="92"/>
      <c r="Y166" s="92"/>
    </row>
    <row r="167" spans="21:25" s="90" customFormat="1">
      <c r="U167" s="91"/>
      <c r="W167" s="92"/>
      <c r="X167" s="92"/>
      <c r="Y167" s="92"/>
    </row>
    <row r="168" spans="21:25" s="90" customFormat="1">
      <c r="U168" s="91"/>
      <c r="W168" s="92"/>
      <c r="X168" s="92"/>
      <c r="Y168" s="92"/>
    </row>
    <row r="169" spans="21:25" s="90" customFormat="1">
      <c r="U169" s="91"/>
      <c r="W169" s="92"/>
      <c r="X169" s="92"/>
      <c r="Y169" s="92"/>
    </row>
    <row r="170" spans="21:25" s="90" customFormat="1">
      <c r="U170" s="91"/>
      <c r="W170" s="92"/>
      <c r="X170" s="92"/>
      <c r="Y170" s="92"/>
    </row>
    <row r="171" spans="21:25" s="90" customFormat="1">
      <c r="U171" s="91"/>
      <c r="W171" s="92"/>
      <c r="X171" s="92"/>
      <c r="Y171" s="92"/>
    </row>
    <row r="172" spans="21:25" s="90" customFormat="1">
      <c r="U172" s="91"/>
      <c r="W172" s="92"/>
      <c r="X172" s="92"/>
      <c r="Y172" s="92"/>
    </row>
    <row r="173" spans="21:25" s="90" customFormat="1">
      <c r="U173" s="91"/>
      <c r="W173" s="92"/>
      <c r="X173" s="92"/>
      <c r="Y173" s="92"/>
    </row>
    <row r="174" spans="21:25" s="90" customFormat="1">
      <c r="U174" s="91"/>
      <c r="W174" s="92"/>
      <c r="X174" s="92"/>
      <c r="Y174" s="92"/>
    </row>
    <row r="175" spans="21:25" s="90" customFormat="1">
      <c r="U175" s="91"/>
      <c r="W175" s="92"/>
      <c r="X175" s="92"/>
      <c r="Y175" s="92"/>
    </row>
    <row r="176" spans="21:25" s="90" customFormat="1">
      <c r="U176" s="91"/>
      <c r="W176" s="92"/>
      <c r="X176" s="92"/>
      <c r="Y176" s="92"/>
    </row>
    <row r="177" spans="21:25" s="90" customFormat="1">
      <c r="U177" s="91"/>
      <c r="W177" s="92"/>
      <c r="X177" s="92"/>
      <c r="Y177" s="92"/>
    </row>
    <row r="178" spans="21:25" s="90" customFormat="1">
      <c r="U178" s="91"/>
      <c r="W178" s="92"/>
      <c r="X178" s="92"/>
      <c r="Y178" s="92"/>
    </row>
    <row r="179" spans="21:25" s="90" customFormat="1">
      <c r="U179" s="91"/>
      <c r="W179" s="92"/>
      <c r="X179" s="92"/>
      <c r="Y179" s="92"/>
    </row>
  </sheetData>
  <mergeCells count="5">
    <mergeCell ref="W2:AF2"/>
    <mergeCell ref="A1:F1"/>
    <mergeCell ref="A2:F2"/>
    <mergeCell ref="G2:R2"/>
    <mergeCell ref="S2:U2"/>
  </mergeCells>
  <dataValidations count="6">
    <dataValidation type="list" allowBlank="1" showInputMessage="1" showErrorMessage="1" sqref="Z4:Z96 AE4:AE96" xr:uid="{A30B359C-A274-9641-97F7-EE290F592CD3}">
      <formula1>"2000, 2003, 2004, 2005, 2007, 20A0"</formula1>
    </dataValidation>
    <dataValidation type="list" allowBlank="1" showInputMessage="1" showErrorMessage="1" sqref="R4:S96" xr:uid="{F714C91C-41DB-9A47-9A84-98322C7A1E2C}">
      <formula1>"Yes, No"</formula1>
    </dataValidation>
    <dataValidation type="list" allowBlank="1" showInputMessage="1" showErrorMessage="1" sqref="H10:H96" xr:uid="{C8313AB4-E15D-514D-94E2-942825D710E8}">
      <formula1>"First-Half, Full-Term, Second-Half, Winter Intersession, Summer"</formula1>
    </dataValidation>
    <dataValidation type="list" allowBlank="1" showInputMessage="1" showErrorMessage="1" sqref="O4:O96" xr:uid="{C1A7BB2A-4370-E64B-9471-54F664EEB17B}">
      <formula1>"Face-to-Face, Hybrid, Online MAX"</formula1>
    </dataValidation>
    <dataValidation type="list" allowBlank="1" showInputMessage="1" showErrorMessage="1" sqref="T4:T96" xr:uid="{8222FD8B-A053-B84F-A36E-8AC098FECBFC}">
      <formula1>"Coursework Hrs, Dissertation Hrs, N/A"</formula1>
    </dataValidation>
    <dataValidation type="list" allowBlank="1" showInputMessage="1" showErrorMessage="1" sqref="H4:H9" xr:uid="{D51BC7BB-28F4-9347-A817-2F4B30D20B05}">
      <formula1>"First-Half, Full-Term, Second-Half, Winter Intersession"</formula1>
    </dataValidation>
  </dataValidations>
  <hyperlinks>
    <hyperlink ref="D8" r:id="rId1" xr:uid="{010EDC62-A2CD-DA44-8B86-0017EDD360F1}"/>
    <hyperlink ref="D6" r:id="rId2" xr:uid="{634BA18E-CE3C-124D-8EE8-C6E6DDFB84DF}"/>
    <hyperlink ref="D4" r:id="rId3" xr:uid="{703FF169-46D7-A54C-832B-C2A4E65C8FF6}"/>
    <hyperlink ref="D7" r:id="rId4" xr:uid="{9F99C486-A1E9-E849-B2FD-297950C0D492}"/>
    <hyperlink ref="D13" r:id="rId5" xr:uid="{1E69C320-3697-1140-ABA5-D60842B54673}"/>
    <hyperlink ref="D12" r:id="rId6" xr:uid="{6C0F3847-40EF-B849-B614-06F101BD7AC2}"/>
    <hyperlink ref="D5" r:id="rId7" xr:uid="{4B3F0C49-4616-1D4A-A34D-DB9F4835351D}"/>
    <hyperlink ref="D9" r:id="rId8" xr:uid="{7F9212A6-277A-9E46-8FD1-48BA75115B6A}"/>
    <hyperlink ref="D10" r:id="rId9" xr:uid="{2D56454A-6FC2-3E44-975F-30F10F0FFD71}"/>
    <hyperlink ref="D14" r:id="rId10" xr:uid="{16EF2540-093A-0B4E-A3F8-6FBE8B371F0B}"/>
    <hyperlink ref="D15" r:id="rId11" xr:uid="{45A66A94-EA1A-8344-9A53-879100DF9B4D}"/>
  </hyperlinks>
  <pageMargins left="0.7" right="0.7" top="0.75" bottom="0.75" header="0.3" footer="0.3"/>
  <pageSetup orientation="portrait" r:id="rId12"/>
  <tableParts count="1">
    <tablePart r:id="rId13"/>
  </tableParts>
  <extLst>
    <ext xmlns:x14="http://schemas.microsoft.com/office/spreadsheetml/2009/9/main" uri="{CCE6A557-97BC-4b89-ADB6-D9C93CAAB3DF}">
      <x14:dataValidations xmlns:xm="http://schemas.microsoft.com/office/excel/2006/main" count="6">
        <x14:dataValidation type="list" allowBlank="1" showInputMessage="1" showErrorMessage="1" xr:uid="{A8122001-6136-A64C-9214-6911F448B8B4}">
          <x14:formula1>
            <xm:f>'data entry'!$A$112:$A$120</xm:f>
          </x14:formula1>
          <xm:sqref>Y4:Y96 AD4:AD96</xm:sqref>
        </x14:dataValidation>
        <x14:dataValidation type="list" allowBlank="1" showInputMessage="1" showErrorMessage="1" xr:uid="{41DBA9C9-9B02-934E-B2CA-F459CC24C904}">
          <x14:formula1>
            <xm:f>'data entry'!$A$41:$A$60</xm:f>
          </x14:formula1>
          <xm:sqref>F10:F61</xm:sqref>
        </x14:dataValidation>
        <x14:dataValidation type="list" allowBlank="1" showInputMessage="1" showErrorMessage="1" xr:uid="{DBA47289-7AB1-2F45-ABD1-F0CBCB430A96}">
          <x14:formula1>
            <xm:f>'data entry'!$G$2:$G$25</xm:f>
          </x14:formula1>
          <xm:sqref>F62:F96</xm:sqref>
        </x14:dataValidation>
        <x14:dataValidation type="list" allowBlank="1" showInputMessage="1" showErrorMessage="1" xr:uid="{2E5F24F5-4A54-EC4C-B0C9-0C38CD63D13D}">
          <x14:formula1>
            <xm:f>'data entry'!$B$2:$B$34</xm:f>
          </x14:formula1>
          <xm:sqref>E10:E53 G14:G65</xm:sqref>
        </x14:dataValidation>
        <x14:dataValidation type="list" allowBlank="1" showInputMessage="1" xr:uid="{883C7E4D-C05B-7843-9545-43B3CC3B9F41}">
          <x14:formula1>
            <xm:f>'data entry'!$B$2:$B$34</xm:f>
          </x14:formula1>
          <xm:sqref>G10:G13</xm:sqref>
        </x14:dataValidation>
        <x14:dataValidation type="list" allowBlank="1" showInputMessage="1" xr:uid="{FB7D5DE3-6680-0A42-8A70-7A4406C55A32}">
          <x14:formula1>
            <xm:f>'data entry'!$A$64:$A$108</xm:f>
          </x14:formula1>
          <xm:sqref>I14:I93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81779-7C0B-7943-8B3D-E1A33D595D4C}">
  <dimension ref="A1:Z96"/>
  <sheetViews>
    <sheetView zoomScale="80" zoomScaleNormal="80" workbookViewId="0">
      <selection activeCell="I4" sqref="I4"/>
    </sheetView>
  </sheetViews>
  <sheetFormatPr defaultColWidth="8.875" defaultRowHeight="15.6"/>
  <cols>
    <col min="1" max="2" width="30.5" customWidth="1"/>
    <col min="3" max="3" width="20.5" customWidth="1"/>
    <col min="4" max="5" width="30.5" customWidth="1"/>
    <col min="6" max="6" width="24.375" customWidth="1"/>
    <col min="7" max="7" width="40.5" customWidth="1"/>
    <col min="8" max="8" width="17" customWidth="1"/>
    <col min="9" max="9" width="14.125" customWidth="1"/>
    <col min="10" max="10" width="12.125" bestFit="1" customWidth="1"/>
    <col min="11" max="11" width="15.5" customWidth="1"/>
    <col min="12" max="12" width="20.5" customWidth="1"/>
    <col min="13" max="13" width="40.5" customWidth="1"/>
    <col min="14" max="14" width="12.5" customWidth="1"/>
    <col min="15" max="15" width="24.125" customWidth="1"/>
    <col min="16" max="16" width="17.5" bestFit="1" customWidth="1"/>
    <col min="17" max="17" width="26.875" hidden="1" customWidth="1"/>
    <col min="18" max="18" width="20.5" customWidth="1"/>
    <col min="19" max="19" width="19.875" customWidth="1"/>
    <col min="20" max="20" width="18.5" customWidth="1"/>
    <col min="21" max="21" width="19.5" customWidth="1"/>
    <col min="22" max="22" width="21.5" customWidth="1"/>
    <col min="23" max="23" width="50.5" customWidth="1"/>
  </cols>
  <sheetData>
    <row r="1" spans="1:26" s="28" customFormat="1" ht="82.35" customHeight="1">
      <c r="A1" s="99" t="s">
        <v>128</v>
      </c>
      <c r="B1" s="104"/>
      <c r="C1" s="104"/>
      <c r="D1" s="104"/>
      <c r="E1" s="104"/>
      <c r="F1" s="104"/>
    </row>
    <row r="2" spans="1:26" s="1" customFormat="1" ht="31.5" customHeight="1">
      <c r="A2" s="105" t="s">
        <v>32</v>
      </c>
      <c r="B2" s="106"/>
      <c r="C2" s="106"/>
      <c r="D2" s="106"/>
      <c r="E2" s="106"/>
      <c r="F2" s="106"/>
      <c r="G2" s="108" t="s">
        <v>33</v>
      </c>
      <c r="H2" s="141"/>
      <c r="I2" s="141"/>
      <c r="J2" s="141"/>
      <c r="K2" s="141"/>
      <c r="L2" s="141"/>
      <c r="M2" s="141"/>
      <c r="N2" s="141"/>
      <c r="O2" s="141"/>
      <c r="P2" s="141"/>
      <c r="Q2" s="141"/>
      <c r="R2" s="141"/>
      <c r="S2" s="110" t="s">
        <v>129</v>
      </c>
      <c r="T2" s="111"/>
      <c r="U2" s="111"/>
      <c r="V2" s="111"/>
      <c r="W2" s="67" t="s">
        <v>130</v>
      </c>
      <c r="X2" s="21"/>
      <c r="Y2" s="21"/>
      <c r="Z2" s="21"/>
    </row>
    <row r="3" spans="1:26" s="8" customFormat="1" ht="71.45" customHeight="1">
      <c r="A3" s="69" t="s">
        <v>37</v>
      </c>
      <c r="B3" s="69" t="s">
        <v>38</v>
      </c>
      <c r="C3" s="69" t="s">
        <v>39</v>
      </c>
      <c r="D3" s="69" t="s">
        <v>10</v>
      </c>
      <c r="E3" s="70" t="s">
        <v>131</v>
      </c>
      <c r="F3" s="70" t="s">
        <v>132</v>
      </c>
      <c r="G3" s="2" t="s">
        <v>133</v>
      </c>
      <c r="H3" s="3" t="s">
        <v>43</v>
      </c>
      <c r="I3" s="3" t="s">
        <v>44</v>
      </c>
      <c r="J3" s="3" t="s">
        <v>45</v>
      </c>
      <c r="K3" s="4" t="s">
        <v>46</v>
      </c>
      <c r="L3" s="3" t="s">
        <v>47</v>
      </c>
      <c r="M3" s="4" t="s">
        <v>48</v>
      </c>
      <c r="N3" s="3" t="s">
        <v>49</v>
      </c>
      <c r="O3" s="3" t="s">
        <v>50</v>
      </c>
      <c r="P3" s="3" t="s">
        <v>51</v>
      </c>
      <c r="Q3" s="5" t="s">
        <v>52</v>
      </c>
      <c r="R3" s="3" t="s">
        <v>53</v>
      </c>
      <c r="S3" s="6" t="s">
        <v>54</v>
      </c>
      <c r="T3" s="7" t="s">
        <v>134</v>
      </c>
      <c r="U3" s="7" t="s">
        <v>135</v>
      </c>
      <c r="V3" s="7" t="s">
        <v>136</v>
      </c>
      <c r="W3" s="68" t="s">
        <v>57</v>
      </c>
    </row>
    <row r="4" spans="1:26" ht="45" customHeight="1">
      <c r="A4" s="9"/>
      <c r="B4" s="10"/>
      <c r="C4" s="11"/>
      <c r="D4" s="12"/>
      <c r="E4" s="14"/>
      <c r="F4" s="13"/>
      <c r="G4" s="14"/>
      <c r="H4" s="11"/>
      <c r="I4" s="71" t="str">
        <f>_xlfn.XLOOKUP(G4,'data entry'!$B$2:$B$34,'data entry'!$A$2:$A$34,"")</f>
        <v/>
      </c>
      <c r="J4" s="11"/>
      <c r="K4" s="15"/>
      <c r="L4" s="13"/>
      <c r="M4" s="10"/>
      <c r="N4" s="11"/>
      <c r="O4" s="11"/>
      <c r="P4" s="11"/>
      <c r="Q4" s="16"/>
      <c r="R4" s="11"/>
      <c r="S4" s="14"/>
      <c r="T4" s="13"/>
      <c r="U4" s="17"/>
      <c r="V4" s="12"/>
      <c r="W4" s="26"/>
    </row>
    <row r="5" spans="1:26" ht="35.1" customHeight="1">
      <c r="A5" s="10"/>
      <c r="B5" s="10"/>
      <c r="C5" s="11"/>
      <c r="D5" s="12"/>
      <c r="E5" s="14"/>
      <c r="F5" s="13"/>
      <c r="G5" s="14"/>
      <c r="H5" s="11"/>
      <c r="I5" s="71" t="str">
        <f>_xlfn.XLOOKUP(G5,'data entry'!$B$2:$B$34,'data entry'!$A$2:$A$34,"")</f>
        <v/>
      </c>
      <c r="J5" s="11"/>
      <c r="K5" s="15"/>
      <c r="L5" s="13"/>
      <c r="M5" s="10"/>
      <c r="N5" s="11"/>
      <c r="O5" s="11"/>
      <c r="P5" s="11"/>
      <c r="Q5" s="16"/>
      <c r="R5" s="11"/>
      <c r="S5" s="14"/>
      <c r="T5" s="13"/>
      <c r="U5" s="17"/>
      <c r="V5" s="12"/>
      <c r="W5" s="25"/>
    </row>
    <row r="6" spans="1:26" ht="35.1" customHeight="1">
      <c r="A6" s="10"/>
      <c r="B6" s="10"/>
      <c r="C6" s="11"/>
      <c r="D6" s="12"/>
      <c r="E6" s="14"/>
      <c r="F6" s="13"/>
      <c r="G6" s="14"/>
      <c r="H6" s="11"/>
      <c r="I6" s="71" t="str">
        <f>_xlfn.XLOOKUP(G6,'data entry'!$B$2:$B$34,'data entry'!$A$2:$A$34,"")</f>
        <v/>
      </c>
      <c r="J6" s="11"/>
      <c r="K6" s="15"/>
      <c r="L6" s="13"/>
      <c r="M6" s="10"/>
      <c r="N6" s="11"/>
      <c r="O6" s="11"/>
      <c r="P6" s="11"/>
      <c r="Q6" s="16"/>
      <c r="R6" s="11"/>
      <c r="S6" s="14"/>
      <c r="T6" s="13"/>
      <c r="U6" s="17"/>
      <c r="V6" s="12"/>
      <c r="W6" s="25"/>
    </row>
    <row r="7" spans="1:26" ht="35.1" customHeight="1">
      <c r="A7" s="10"/>
      <c r="B7" s="10"/>
      <c r="C7" s="11"/>
      <c r="D7" s="12"/>
      <c r="E7" s="14"/>
      <c r="F7" s="13"/>
      <c r="G7" s="14"/>
      <c r="H7" s="11"/>
      <c r="I7" s="71" t="str">
        <f>_xlfn.XLOOKUP(G7,'data entry'!$B$2:$B$34,'data entry'!$A$2:$A$34,"")</f>
        <v/>
      </c>
      <c r="J7" s="11"/>
      <c r="K7" s="15"/>
      <c r="L7" s="13"/>
      <c r="M7" s="10"/>
      <c r="N7" s="11"/>
      <c r="O7" s="11"/>
      <c r="P7" s="11"/>
      <c r="Q7" s="16"/>
      <c r="R7" s="11"/>
      <c r="S7" s="14"/>
      <c r="T7" s="13"/>
      <c r="U7" s="17"/>
      <c r="V7" s="12"/>
      <c r="W7" s="18"/>
    </row>
    <row r="8" spans="1:26" ht="35.1" customHeight="1">
      <c r="A8" s="10"/>
      <c r="B8" s="10"/>
      <c r="C8" s="11"/>
      <c r="D8" s="12"/>
      <c r="E8" s="14"/>
      <c r="F8" s="13"/>
      <c r="G8" s="14"/>
      <c r="H8" s="11"/>
      <c r="I8" s="71" t="str">
        <f>_xlfn.XLOOKUP(G8,'data entry'!$B$2:$B$34,'data entry'!$A$2:$A$34,"")</f>
        <v/>
      </c>
      <c r="J8" s="11"/>
      <c r="K8" s="15"/>
      <c r="L8" s="13"/>
      <c r="M8" s="10"/>
      <c r="N8" s="11"/>
      <c r="O8" s="11"/>
      <c r="P8" s="11"/>
      <c r="Q8" s="16"/>
      <c r="R8" s="11"/>
      <c r="S8" s="14"/>
      <c r="T8" s="13"/>
      <c r="U8" s="17"/>
      <c r="V8" s="12"/>
      <c r="W8" s="18"/>
    </row>
    <row r="9" spans="1:26" ht="35.1" customHeight="1">
      <c r="A9" s="9"/>
      <c r="B9" s="10"/>
      <c r="C9" s="11"/>
      <c r="D9" s="12"/>
      <c r="E9" s="14"/>
      <c r="F9" s="13"/>
      <c r="G9" s="14"/>
      <c r="H9" s="11"/>
      <c r="I9" s="71" t="str">
        <f>_xlfn.XLOOKUP(G9,'data entry'!$B$2:$B$34,'data entry'!$A$2:$A$34,"")</f>
        <v/>
      </c>
      <c r="J9" s="11"/>
      <c r="K9" s="15"/>
      <c r="L9" s="13"/>
      <c r="M9" s="10"/>
      <c r="N9" s="11"/>
      <c r="O9" s="11"/>
      <c r="P9" s="11"/>
      <c r="Q9" s="16"/>
      <c r="R9" s="11"/>
      <c r="S9" s="14"/>
      <c r="T9" s="13"/>
      <c r="U9" s="17"/>
      <c r="V9" s="12"/>
      <c r="W9" s="18"/>
    </row>
    <row r="10" spans="1:26" ht="35.1" customHeight="1">
      <c r="A10" s="10"/>
      <c r="B10" s="10"/>
      <c r="C10" s="11"/>
      <c r="D10" s="19"/>
      <c r="E10" s="14"/>
      <c r="F10" s="13"/>
      <c r="G10" s="14"/>
      <c r="H10" s="11"/>
      <c r="I10" s="71" t="str">
        <f>_xlfn.XLOOKUP(G10,'data entry'!$B$2:$B$34,'data entry'!$A$2:$A$34,"")</f>
        <v/>
      </c>
      <c r="J10" s="11"/>
      <c r="K10" s="15"/>
      <c r="L10" s="13"/>
      <c r="M10" s="10"/>
      <c r="N10" s="11"/>
      <c r="O10" s="11"/>
      <c r="P10" s="11"/>
      <c r="Q10" s="16"/>
      <c r="R10" s="11"/>
      <c r="S10" s="14"/>
      <c r="T10" s="13"/>
      <c r="U10" s="17"/>
      <c r="V10" s="12"/>
      <c r="W10" s="18"/>
    </row>
    <row r="11" spans="1:26" ht="35.1" customHeight="1">
      <c r="A11" s="10"/>
      <c r="B11" s="10"/>
      <c r="C11" s="11"/>
      <c r="D11" s="12"/>
      <c r="E11" s="14"/>
      <c r="F11" s="13"/>
      <c r="G11" s="14"/>
      <c r="H11" s="11"/>
      <c r="I11" s="71" t="str">
        <f>_xlfn.XLOOKUP(G11,'data entry'!$B$2:$B$34,'data entry'!$A$2:$A$34,"")</f>
        <v/>
      </c>
      <c r="J11" s="11"/>
      <c r="K11" s="15"/>
      <c r="L11" s="13"/>
      <c r="M11" s="10"/>
      <c r="N11" s="11"/>
      <c r="O11" s="11"/>
      <c r="P11" s="11"/>
      <c r="Q11" s="16"/>
      <c r="R11" s="11"/>
      <c r="S11" s="14"/>
      <c r="T11" s="13"/>
      <c r="U11" s="17"/>
      <c r="V11" s="12"/>
      <c r="W11" s="18"/>
    </row>
    <row r="12" spans="1:26" ht="35.1" customHeight="1">
      <c r="A12" s="10"/>
      <c r="B12" s="10"/>
      <c r="C12" s="11"/>
      <c r="D12" s="19"/>
      <c r="E12" s="14"/>
      <c r="F12" s="13"/>
      <c r="G12" s="14"/>
      <c r="H12" s="11"/>
      <c r="I12" s="71" t="str">
        <f>_xlfn.XLOOKUP(G12,'data entry'!$B$2:$B$34,'data entry'!$A$2:$A$34,"")</f>
        <v/>
      </c>
      <c r="J12" s="11"/>
      <c r="K12" s="15"/>
      <c r="L12" s="13"/>
      <c r="M12" s="10"/>
      <c r="N12" s="11"/>
      <c r="O12" s="11"/>
      <c r="P12" s="11"/>
      <c r="Q12" s="16"/>
      <c r="R12" s="11"/>
      <c r="S12" s="14"/>
      <c r="T12" s="13"/>
      <c r="U12" s="17"/>
      <c r="V12" s="12"/>
      <c r="W12" s="20"/>
    </row>
    <row r="13" spans="1:26" ht="35.1" customHeight="1">
      <c r="A13" s="10"/>
      <c r="B13" s="10"/>
      <c r="C13" s="11"/>
      <c r="D13" s="19"/>
      <c r="E13" s="14"/>
      <c r="F13" s="13"/>
      <c r="G13" s="14"/>
      <c r="H13" s="11"/>
      <c r="I13" s="71" t="str">
        <f>_xlfn.XLOOKUP(G13,'data entry'!$B$2:$B$34,'data entry'!$A$2:$A$34,"")</f>
        <v/>
      </c>
      <c r="J13" s="11"/>
      <c r="K13" s="15"/>
      <c r="L13" s="13"/>
      <c r="M13" s="10"/>
      <c r="N13" s="11"/>
      <c r="O13" s="11"/>
      <c r="P13" s="11"/>
      <c r="Q13" s="16"/>
      <c r="R13" s="11"/>
      <c r="S13" s="14"/>
      <c r="T13" s="13"/>
      <c r="U13" s="17"/>
      <c r="V13" s="12"/>
      <c r="W13" s="20"/>
    </row>
    <row r="14" spans="1:26" ht="35.1" customHeight="1">
      <c r="A14" s="10"/>
      <c r="B14" s="10"/>
      <c r="C14" s="11"/>
      <c r="D14" s="19"/>
      <c r="E14" s="14"/>
      <c r="F14" s="13"/>
      <c r="G14" s="14"/>
      <c r="H14" s="11"/>
      <c r="I14" s="71" t="str">
        <f>_xlfn.XLOOKUP(G14,'data entry'!$B$2:$B$34,'data entry'!$A$2:$A$34,"")</f>
        <v/>
      </c>
      <c r="J14" s="11"/>
      <c r="K14" s="15"/>
      <c r="L14" s="13"/>
      <c r="M14" s="10"/>
      <c r="N14" s="11"/>
      <c r="O14" s="11"/>
      <c r="P14" s="11"/>
      <c r="Q14" s="16"/>
      <c r="R14" s="11"/>
      <c r="S14" s="14"/>
      <c r="T14" s="13"/>
      <c r="U14" s="17"/>
      <c r="V14" s="12"/>
      <c r="W14" s="20"/>
    </row>
    <row r="15" spans="1:26" ht="35.1" customHeight="1">
      <c r="A15" s="10"/>
      <c r="B15" s="10"/>
      <c r="C15" s="11"/>
      <c r="D15" s="19"/>
      <c r="E15" s="14"/>
      <c r="F15" s="13"/>
      <c r="G15" s="14"/>
      <c r="H15" s="11"/>
      <c r="I15" s="71" t="str">
        <f>_xlfn.XLOOKUP(G15,'data entry'!$B$2:$B$34,'data entry'!$A$2:$A$34,"")</f>
        <v/>
      </c>
      <c r="J15" s="11"/>
      <c r="K15" s="15"/>
      <c r="L15" s="13"/>
      <c r="M15" s="10"/>
      <c r="N15" s="11"/>
      <c r="O15" s="11"/>
      <c r="P15" s="11"/>
      <c r="Q15" s="16"/>
      <c r="R15" s="11"/>
      <c r="S15" s="14"/>
      <c r="T15" s="13"/>
      <c r="U15" s="17"/>
      <c r="V15" s="12"/>
      <c r="W15" s="20"/>
    </row>
    <row r="16" spans="1:26" s="21" customFormat="1" ht="35.1" customHeight="1">
      <c r="A16" s="10"/>
      <c r="B16" s="10"/>
      <c r="C16" s="11"/>
      <c r="D16" s="19"/>
      <c r="E16" s="14"/>
      <c r="F16" s="13"/>
      <c r="G16" s="14"/>
      <c r="H16" s="11"/>
      <c r="I16" s="71" t="str">
        <f>_xlfn.XLOOKUP(G16,'data entry'!$B$2:$B$34,'data entry'!$A$2:$A$34,"")</f>
        <v/>
      </c>
      <c r="J16" s="11"/>
      <c r="K16" s="15"/>
      <c r="L16" s="13"/>
      <c r="M16" s="10"/>
      <c r="N16" s="11"/>
      <c r="O16" s="11"/>
      <c r="P16" s="11"/>
      <c r="Q16" s="16"/>
      <c r="R16" s="11"/>
      <c r="S16" s="14"/>
      <c r="T16" s="13"/>
      <c r="U16" s="17"/>
      <c r="V16" s="12"/>
      <c r="W16" s="20"/>
    </row>
    <row r="17" spans="1:23" ht="35.1" customHeight="1">
      <c r="A17" s="10"/>
      <c r="B17" s="10"/>
      <c r="C17" s="11"/>
      <c r="D17" s="19"/>
      <c r="E17" s="14"/>
      <c r="F17" s="13"/>
      <c r="G17" s="14"/>
      <c r="H17" s="11"/>
      <c r="I17" s="71" t="str">
        <f>_xlfn.XLOOKUP(G17,'data entry'!$B$2:$B$34,'data entry'!$A$2:$A$34,"")</f>
        <v/>
      </c>
      <c r="J17" s="11"/>
      <c r="K17" s="15"/>
      <c r="L17" s="13"/>
      <c r="M17" s="10"/>
      <c r="N17" s="11"/>
      <c r="O17" s="11"/>
      <c r="P17" s="11"/>
      <c r="Q17" s="16"/>
      <c r="R17" s="11"/>
      <c r="S17" s="14"/>
      <c r="T17" s="13"/>
      <c r="U17" s="17"/>
      <c r="V17" s="12"/>
      <c r="W17" s="20"/>
    </row>
    <row r="18" spans="1:23" ht="35.1" customHeight="1">
      <c r="A18" s="10"/>
      <c r="B18" s="10"/>
      <c r="C18" s="11"/>
      <c r="D18" s="19"/>
      <c r="E18" s="14"/>
      <c r="F18" s="13"/>
      <c r="G18" s="14"/>
      <c r="H18" s="11"/>
      <c r="I18" s="71" t="str">
        <f>_xlfn.XLOOKUP(G18,'data entry'!$B$2:$B$34,'data entry'!$A$2:$A$34,"")</f>
        <v/>
      </c>
      <c r="J18" s="11"/>
      <c r="K18" s="15"/>
      <c r="L18" s="13"/>
      <c r="M18" s="10"/>
      <c r="N18" s="11"/>
      <c r="O18" s="11"/>
      <c r="P18" s="11"/>
      <c r="Q18" s="16"/>
      <c r="R18" s="11"/>
      <c r="S18" s="14"/>
      <c r="T18" s="13"/>
      <c r="U18" s="17"/>
      <c r="V18" s="12"/>
      <c r="W18" s="20"/>
    </row>
    <row r="19" spans="1:23" ht="35.1" customHeight="1">
      <c r="A19" s="10"/>
      <c r="B19" s="10"/>
      <c r="C19" s="11"/>
      <c r="D19" s="19"/>
      <c r="E19" s="14"/>
      <c r="F19" s="13"/>
      <c r="G19" s="14"/>
      <c r="H19" s="11"/>
      <c r="I19" s="71" t="str">
        <f>_xlfn.XLOOKUP(G19,'data entry'!$B$2:$B$34,'data entry'!$A$2:$A$34,"")</f>
        <v/>
      </c>
      <c r="J19" s="11"/>
      <c r="K19" s="15"/>
      <c r="L19" s="13"/>
      <c r="M19" s="10"/>
      <c r="N19" s="11"/>
      <c r="O19" s="11"/>
      <c r="P19" s="11"/>
      <c r="Q19" s="16"/>
      <c r="R19" s="11"/>
      <c r="S19" s="14"/>
      <c r="T19" s="13"/>
      <c r="U19" s="17"/>
      <c r="V19" s="12"/>
      <c r="W19" s="20"/>
    </row>
    <row r="20" spans="1:23" ht="35.1" customHeight="1">
      <c r="A20" s="10"/>
      <c r="B20" s="10"/>
      <c r="C20" s="11"/>
      <c r="D20" s="19"/>
      <c r="E20" s="14"/>
      <c r="F20" s="13"/>
      <c r="G20" s="14"/>
      <c r="H20" s="11"/>
      <c r="I20" s="71" t="str">
        <f>_xlfn.XLOOKUP(G20,'data entry'!$B$2:$B$34,'data entry'!$A$2:$A$34,"")</f>
        <v/>
      </c>
      <c r="J20" s="11"/>
      <c r="K20" s="15"/>
      <c r="L20" s="13"/>
      <c r="M20" s="10"/>
      <c r="N20" s="11"/>
      <c r="O20" s="11"/>
      <c r="P20" s="11"/>
      <c r="Q20" s="16"/>
      <c r="R20" s="11"/>
      <c r="S20" s="14"/>
      <c r="T20" s="13"/>
      <c r="U20" s="17"/>
      <c r="V20" s="12"/>
      <c r="W20" s="20"/>
    </row>
    <row r="21" spans="1:23" ht="35.1" customHeight="1">
      <c r="A21" s="10"/>
      <c r="B21" s="10"/>
      <c r="C21" s="11"/>
      <c r="D21" s="19"/>
      <c r="E21" s="14"/>
      <c r="F21" s="13"/>
      <c r="G21" s="14"/>
      <c r="H21" s="11"/>
      <c r="I21" s="71" t="str">
        <f>_xlfn.XLOOKUP(G21,'data entry'!$B$2:$B$34,'data entry'!$A$2:$A$34,"")</f>
        <v/>
      </c>
      <c r="J21" s="11"/>
      <c r="K21" s="15"/>
      <c r="L21" s="13"/>
      <c r="M21" s="10"/>
      <c r="N21" s="11"/>
      <c r="O21" s="11"/>
      <c r="P21" s="11"/>
      <c r="Q21" s="16"/>
      <c r="R21" s="11"/>
      <c r="S21" s="14"/>
      <c r="T21" s="13"/>
      <c r="U21" s="17"/>
      <c r="V21" s="12"/>
      <c r="W21" s="20"/>
    </row>
    <row r="22" spans="1:23" ht="35.1" customHeight="1">
      <c r="A22" s="10"/>
      <c r="B22" s="10"/>
      <c r="C22" s="11"/>
      <c r="D22" s="19"/>
      <c r="E22" s="14"/>
      <c r="F22" s="13"/>
      <c r="G22" s="14"/>
      <c r="H22" s="11"/>
      <c r="I22" s="71" t="str">
        <f>_xlfn.XLOOKUP(G22,'data entry'!$B$2:$B$34,'data entry'!$A$2:$A$34,"")</f>
        <v/>
      </c>
      <c r="J22" s="11"/>
      <c r="K22" s="15"/>
      <c r="L22" s="13"/>
      <c r="M22" s="10"/>
      <c r="N22" s="11"/>
      <c r="O22" s="11"/>
      <c r="P22" s="11"/>
      <c r="Q22" s="16"/>
      <c r="R22" s="11"/>
      <c r="S22" s="14"/>
      <c r="T22" s="13"/>
      <c r="U22" s="17"/>
      <c r="V22" s="12"/>
      <c r="W22" s="20"/>
    </row>
    <row r="23" spans="1:23" ht="35.1" customHeight="1">
      <c r="A23" s="10"/>
      <c r="B23" s="10"/>
      <c r="C23" s="11"/>
      <c r="D23" s="19"/>
      <c r="E23" s="14"/>
      <c r="F23" s="13"/>
      <c r="G23" s="14"/>
      <c r="H23" s="11"/>
      <c r="I23" s="71" t="str">
        <f>_xlfn.XLOOKUP(G23,'data entry'!$B$2:$B$34,'data entry'!$A$2:$A$34,"")</f>
        <v/>
      </c>
      <c r="J23" s="11"/>
      <c r="K23" s="15"/>
      <c r="L23" s="13"/>
      <c r="M23" s="10"/>
      <c r="N23" s="11"/>
      <c r="O23" s="11"/>
      <c r="P23" s="11"/>
      <c r="Q23" s="16"/>
      <c r="R23" s="11"/>
      <c r="S23" s="14"/>
      <c r="T23" s="13"/>
      <c r="U23" s="17"/>
      <c r="V23" s="12"/>
      <c r="W23" s="20"/>
    </row>
    <row r="24" spans="1:23" ht="35.1" customHeight="1">
      <c r="A24" s="10"/>
      <c r="B24" s="10"/>
      <c r="C24" s="11"/>
      <c r="D24" s="19"/>
      <c r="E24" s="14"/>
      <c r="F24" s="13"/>
      <c r="G24" s="14"/>
      <c r="H24" s="11"/>
      <c r="I24" s="71" t="str">
        <f>_xlfn.XLOOKUP(G24,'data entry'!$B$2:$B$34,'data entry'!$A$2:$A$34,"")</f>
        <v/>
      </c>
      <c r="J24" s="11"/>
      <c r="K24" s="15"/>
      <c r="L24" s="13"/>
      <c r="M24" s="10"/>
      <c r="N24" s="11"/>
      <c r="O24" s="11"/>
      <c r="P24" s="11"/>
      <c r="Q24" s="16"/>
      <c r="R24" s="11"/>
      <c r="S24" s="14"/>
      <c r="T24" s="13"/>
      <c r="U24" s="17"/>
      <c r="V24" s="12"/>
      <c r="W24" s="20"/>
    </row>
    <row r="25" spans="1:23" ht="35.1" customHeight="1">
      <c r="A25" s="10"/>
      <c r="B25" s="10"/>
      <c r="C25" s="11"/>
      <c r="D25" s="19"/>
      <c r="E25" s="14"/>
      <c r="F25" s="13"/>
      <c r="G25" s="14"/>
      <c r="H25" s="11"/>
      <c r="I25" s="71" t="str">
        <f>_xlfn.XLOOKUP(G25,'data entry'!$B$2:$B$34,'data entry'!$A$2:$A$34,"")</f>
        <v/>
      </c>
      <c r="J25" s="11"/>
      <c r="K25" s="15"/>
      <c r="L25" s="13"/>
      <c r="M25" s="10"/>
      <c r="N25" s="11"/>
      <c r="O25" s="11"/>
      <c r="P25" s="11"/>
      <c r="Q25" s="16"/>
      <c r="R25" s="11"/>
      <c r="S25" s="14"/>
      <c r="T25" s="13"/>
      <c r="U25" s="17"/>
      <c r="V25" s="12"/>
      <c r="W25" s="20"/>
    </row>
    <row r="26" spans="1:23" ht="35.1" customHeight="1">
      <c r="A26" s="10"/>
      <c r="B26" s="10"/>
      <c r="C26" s="11"/>
      <c r="D26" s="19"/>
      <c r="E26" s="14"/>
      <c r="F26" s="13"/>
      <c r="G26" s="14"/>
      <c r="H26" s="11"/>
      <c r="I26" s="71" t="str">
        <f>_xlfn.XLOOKUP(G26,'data entry'!$B$2:$B$34,'data entry'!$A$2:$A$34,"")</f>
        <v/>
      </c>
      <c r="J26" s="11"/>
      <c r="K26" s="15"/>
      <c r="L26" s="13"/>
      <c r="M26" s="10"/>
      <c r="N26" s="11"/>
      <c r="O26" s="11"/>
      <c r="P26" s="11"/>
      <c r="Q26" s="16"/>
      <c r="R26" s="11"/>
      <c r="S26" s="14"/>
      <c r="T26" s="13"/>
      <c r="U26" s="17"/>
      <c r="V26" s="12"/>
      <c r="W26" s="20"/>
    </row>
    <row r="27" spans="1:23" ht="35.1" customHeight="1">
      <c r="A27" s="10"/>
      <c r="B27" s="10"/>
      <c r="C27" s="11"/>
      <c r="D27" s="19"/>
      <c r="E27" s="14"/>
      <c r="F27" s="13"/>
      <c r="G27" s="14"/>
      <c r="H27" s="11"/>
      <c r="I27" s="71" t="str">
        <f>_xlfn.XLOOKUP(G27,'data entry'!$B$2:$B$34,'data entry'!$A$2:$A$34,"")</f>
        <v/>
      </c>
      <c r="J27" s="11"/>
      <c r="K27" s="15"/>
      <c r="L27" s="13"/>
      <c r="M27" s="10"/>
      <c r="N27" s="11"/>
      <c r="O27" s="11"/>
      <c r="P27" s="11"/>
      <c r="Q27" s="16"/>
      <c r="R27" s="11"/>
      <c r="S27" s="14"/>
      <c r="T27" s="13"/>
      <c r="U27" s="17"/>
      <c r="V27" s="12"/>
      <c r="W27" s="20"/>
    </row>
    <row r="28" spans="1:23" ht="35.1" customHeight="1">
      <c r="A28" s="10"/>
      <c r="B28" s="10"/>
      <c r="C28" s="11"/>
      <c r="D28" s="19"/>
      <c r="E28" s="14"/>
      <c r="F28" s="13"/>
      <c r="G28" s="14"/>
      <c r="H28" s="11"/>
      <c r="I28" s="71" t="str">
        <f>_xlfn.XLOOKUP(G28,'data entry'!$B$2:$B$34,'data entry'!$A$2:$A$34,"")</f>
        <v/>
      </c>
      <c r="J28" s="11"/>
      <c r="K28" s="15"/>
      <c r="L28" s="13"/>
      <c r="M28" s="10"/>
      <c r="N28" s="11"/>
      <c r="O28" s="11"/>
      <c r="P28" s="11"/>
      <c r="Q28" s="16"/>
      <c r="R28" s="11"/>
      <c r="S28" s="14"/>
      <c r="T28" s="13"/>
      <c r="U28" s="17"/>
      <c r="V28" s="12"/>
      <c r="W28" s="20"/>
    </row>
    <row r="29" spans="1:23" ht="30" customHeight="1">
      <c r="A29" s="10"/>
      <c r="B29" s="10"/>
      <c r="C29" s="11"/>
      <c r="D29" s="19"/>
      <c r="E29" s="14"/>
      <c r="F29" s="13"/>
      <c r="G29" s="14"/>
      <c r="H29" s="11"/>
      <c r="I29" s="71" t="str">
        <f>_xlfn.XLOOKUP(G29,'data entry'!$B$2:$B$34,'data entry'!$A$2:$A$34,"")</f>
        <v/>
      </c>
      <c r="J29" s="11"/>
      <c r="K29" s="15"/>
      <c r="L29" s="13"/>
      <c r="M29" s="10"/>
      <c r="N29" s="11"/>
      <c r="O29" s="11"/>
      <c r="P29" s="11"/>
      <c r="Q29" s="10"/>
      <c r="R29" s="11"/>
      <c r="S29" s="14"/>
      <c r="T29" s="13"/>
      <c r="U29" s="17"/>
      <c r="V29" s="12"/>
      <c r="W29" s="20"/>
    </row>
    <row r="30" spans="1:23" ht="30" customHeight="1">
      <c r="A30" s="10"/>
      <c r="B30" s="10"/>
      <c r="C30" s="11"/>
      <c r="D30" s="19"/>
      <c r="E30" s="14"/>
      <c r="F30" s="13"/>
      <c r="G30" s="14"/>
      <c r="H30" s="11"/>
      <c r="I30" s="71" t="str">
        <f>_xlfn.XLOOKUP(G30,'data entry'!$B$2:$B$34,'data entry'!$A$2:$A$34,"")</f>
        <v/>
      </c>
      <c r="J30" s="11"/>
      <c r="K30" s="15"/>
      <c r="L30" s="13"/>
      <c r="M30" s="10"/>
      <c r="N30" s="11"/>
      <c r="O30" s="11"/>
      <c r="P30" s="11"/>
      <c r="Q30" s="10"/>
      <c r="R30" s="11"/>
      <c r="S30" s="14"/>
      <c r="T30" s="13"/>
      <c r="U30" s="17"/>
      <c r="V30" s="12"/>
      <c r="W30" s="20"/>
    </row>
    <row r="31" spans="1:23" ht="30" customHeight="1">
      <c r="A31" s="10"/>
      <c r="B31" s="10"/>
      <c r="C31" s="11"/>
      <c r="D31" s="19"/>
      <c r="E31" s="14"/>
      <c r="F31" s="13"/>
      <c r="G31" s="14"/>
      <c r="H31" s="11"/>
      <c r="I31" s="71" t="str">
        <f>_xlfn.XLOOKUP(G31,'data entry'!$B$2:$B$34,'data entry'!$A$2:$A$34,"")</f>
        <v/>
      </c>
      <c r="J31" s="11"/>
      <c r="K31" s="15"/>
      <c r="L31" s="13"/>
      <c r="M31" s="10"/>
      <c r="N31" s="11"/>
      <c r="O31" s="11"/>
      <c r="P31" s="11"/>
      <c r="Q31" s="10"/>
      <c r="R31" s="11"/>
      <c r="S31" s="14"/>
      <c r="T31" s="13"/>
      <c r="U31" s="17"/>
      <c r="V31" s="12"/>
      <c r="W31" s="20"/>
    </row>
    <row r="32" spans="1:23" ht="30" customHeight="1">
      <c r="A32" s="10"/>
      <c r="B32" s="10"/>
      <c r="C32" s="11"/>
      <c r="D32" s="19"/>
      <c r="E32" s="14"/>
      <c r="F32" s="13"/>
      <c r="G32" s="14"/>
      <c r="H32" s="11"/>
      <c r="I32" s="71" t="str">
        <f>_xlfn.XLOOKUP(G32,'data entry'!$B$2:$B$34,'data entry'!$A$2:$A$34,"")</f>
        <v/>
      </c>
      <c r="J32" s="11"/>
      <c r="K32" s="15"/>
      <c r="L32" s="13"/>
      <c r="M32" s="10"/>
      <c r="N32" s="11"/>
      <c r="O32" s="11"/>
      <c r="P32" s="11"/>
      <c r="Q32" s="10"/>
      <c r="R32" s="11"/>
      <c r="S32" s="14"/>
      <c r="T32" s="13"/>
      <c r="U32" s="17"/>
      <c r="V32" s="12"/>
      <c r="W32" s="20"/>
    </row>
    <row r="33" spans="1:23" ht="30" customHeight="1">
      <c r="A33" s="10"/>
      <c r="B33" s="10"/>
      <c r="C33" s="11"/>
      <c r="D33" s="19"/>
      <c r="E33" s="14"/>
      <c r="F33" s="13"/>
      <c r="G33" s="14"/>
      <c r="H33" s="11"/>
      <c r="I33" s="71" t="str">
        <f>_xlfn.XLOOKUP(G33,'data entry'!$B$2:$B$34,'data entry'!$A$2:$A$34,"")</f>
        <v/>
      </c>
      <c r="J33" s="11"/>
      <c r="K33" s="15"/>
      <c r="L33" s="13"/>
      <c r="M33" s="10"/>
      <c r="N33" s="11"/>
      <c r="O33" s="11"/>
      <c r="P33" s="11"/>
      <c r="Q33" s="10"/>
      <c r="R33" s="11"/>
      <c r="S33" s="14"/>
      <c r="T33" s="13"/>
      <c r="U33" s="17"/>
      <c r="V33" s="12"/>
      <c r="W33" s="20"/>
    </row>
    <row r="34" spans="1:23" ht="30" customHeight="1">
      <c r="A34" s="10"/>
      <c r="B34" s="10"/>
      <c r="C34" s="11"/>
      <c r="D34" s="19"/>
      <c r="E34" s="14"/>
      <c r="F34" s="13"/>
      <c r="G34" s="14"/>
      <c r="H34" s="11"/>
      <c r="I34" s="71" t="str">
        <f>_xlfn.XLOOKUP(G34,'data entry'!$B$2:$B$34,'data entry'!$A$2:$A$34,"")</f>
        <v/>
      </c>
      <c r="J34" s="11"/>
      <c r="K34" s="15"/>
      <c r="L34" s="13"/>
      <c r="M34" s="10"/>
      <c r="N34" s="11"/>
      <c r="O34" s="11"/>
      <c r="P34" s="11"/>
      <c r="Q34" s="10"/>
      <c r="R34" s="11"/>
      <c r="S34" s="14"/>
      <c r="T34" s="13"/>
      <c r="U34" s="17"/>
      <c r="V34" s="12"/>
      <c r="W34" s="20"/>
    </row>
    <row r="35" spans="1:23" ht="30" customHeight="1">
      <c r="A35" s="10"/>
      <c r="B35" s="10"/>
      <c r="C35" s="11"/>
      <c r="D35" s="19"/>
      <c r="E35" s="14"/>
      <c r="F35" s="13"/>
      <c r="G35" s="14"/>
      <c r="H35" s="11"/>
      <c r="I35" s="71" t="str">
        <f>_xlfn.XLOOKUP(G35,'data entry'!$B$2:$B$34,'data entry'!$A$2:$A$34,"")</f>
        <v/>
      </c>
      <c r="J35" s="11"/>
      <c r="K35" s="15"/>
      <c r="L35" s="13"/>
      <c r="M35" s="10"/>
      <c r="N35" s="11"/>
      <c r="O35" s="11"/>
      <c r="P35" s="11"/>
      <c r="Q35" s="10"/>
      <c r="R35" s="11"/>
      <c r="S35" s="14"/>
      <c r="T35" s="13"/>
      <c r="U35" s="17"/>
      <c r="V35" s="12"/>
      <c r="W35" s="20"/>
    </row>
    <row r="36" spans="1:23" ht="30" customHeight="1">
      <c r="A36" s="10"/>
      <c r="B36" s="10"/>
      <c r="C36" s="11"/>
      <c r="D36" s="19"/>
      <c r="E36" s="14"/>
      <c r="F36" s="13"/>
      <c r="G36" s="14"/>
      <c r="H36" s="11"/>
      <c r="I36" s="71" t="str">
        <f>_xlfn.XLOOKUP(G36,'data entry'!$B$2:$B$34,'data entry'!$A$2:$A$34,"")</f>
        <v/>
      </c>
      <c r="J36" s="11"/>
      <c r="K36" s="15"/>
      <c r="L36" s="13"/>
      <c r="M36" s="10"/>
      <c r="N36" s="11"/>
      <c r="O36" s="11"/>
      <c r="P36" s="11"/>
      <c r="Q36" s="10"/>
      <c r="R36" s="11"/>
      <c r="S36" s="14"/>
      <c r="T36" s="13"/>
      <c r="U36" s="17"/>
      <c r="V36" s="12"/>
      <c r="W36" s="20"/>
    </row>
    <row r="37" spans="1:23" ht="30" customHeight="1">
      <c r="A37" s="10"/>
      <c r="B37" s="10"/>
      <c r="C37" s="11"/>
      <c r="D37" s="19"/>
      <c r="E37" s="14"/>
      <c r="F37" s="13"/>
      <c r="G37" s="14"/>
      <c r="H37" s="11"/>
      <c r="I37" s="71" t="str">
        <f>_xlfn.XLOOKUP(G37,'data entry'!$B$2:$B$34,'data entry'!$A$2:$A$34,"")</f>
        <v/>
      </c>
      <c r="J37" s="11"/>
      <c r="K37" s="15"/>
      <c r="L37" s="13"/>
      <c r="M37" s="10"/>
      <c r="N37" s="11"/>
      <c r="O37" s="11"/>
      <c r="P37" s="11"/>
      <c r="Q37" s="10"/>
      <c r="R37" s="11"/>
      <c r="S37" s="14"/>
      <c r="T37" s="13"/>
      <c r="U37" s="17"/>
      <c r="V37" s="12"/>
      <c r="W37" s="20"/>
    </row>
    <row r="38" spans="1:23" ht="30" customHeight="1">
      <c r="A38" s="10"/>
      <c r="B38" s="10"/>
      <c r="C38" s="11"/>
      <c r="D38" s="19"/>
      <c r="E38" s="14"/>
      <c r="F38" s="13"/>
      <c r="G38" s="14"/>
      <c r="H38" s="11"/>
      <c r="I38" s="71" t="str">
        <f>_xlfn.XLOOKUP(G38,'data entry'!$B$2:$B$34,'data entry'!$A$2:$A$34,"")</f>
        <v/>
      </c>
      <c r="J38" s="11"/>
      <c r="K38" s="15"/>
      <c r="L38" s="13"/>
      <c r="M38" s="10"/>
      <c r="N38" s="11"/>
      <c r="O38" s="11"/>
      <c r="P38" s="11"/>
      <c r="Q38" s="10"/>
      <c r="R38" s="11"/>
      <c r="S38" s="14"/>
      <c r="T38" s="13"/>
      <c r="U38" s="17"/>
      <c r="V38" s="12"/>
      <c r="W38" s="20"/>
    </row>
    <row r="39" spans="1:23" ht="30" customHeight="1">
      <c r="A39" s="10"/>
      <c r="B39" s="10"/>
      <c r="C39" s="11"/>
      <c r="D39" s="19"/>
      <c r="E39" s="14"/>
      <c r="F39" s="13"/>
      <c r="G39" s="14"/>
      <c r="H39" s="11"/>
      <c r="I39" s="71" t="str">
        <f>_xlfn.XLOOKUP(G39,'data entry'!$B$2:$B$34,'data entry'!$A$2:$A$34,"")</f>
        <v/>
      </c>
      <c r="J39" s="11"/>
      <c r="K39" s="15"/>
      <c r="L39" s="13"/>
      <c r="M39" s="10"/>
      <c r="N39" s="11"/>
      <c r="O39" s="11"/>
      <c r="P39" s="11"/>
      <c r="Q39" s="10"/>
      <c r="R39" s="11"/>
      <c r="S39" s="14"/>
      <c r="T39" s="13"/>
      <c r="U39" s="17"/>
      <c r="V39" s="12"/>
      <c r="W39" s="20"/>
    </row>
    <row r="40" spans="1:23" ht="30" customHeight="1">
      <c r="A40" s="10"/>
      <c r="B40" s="10"/>
      <c r="C40" s="11"/>
      <c r="D40" s="19"/>
      <c r="E40" s="14"/>
      <c r="F40" s="13"/>
      <c r="G40" s="14"/>
      <c r="H40" s="11"/>
      <c r="I40" s="71" t="str">
        <f>_xlfn.XLOOKUP(G40,'data entry'!$B$2:$B$34,'data entry'!$A$2:$A$34,"")</f>
        <v/>
      </c>
      <c r="J40" s="11"/>
      <c r="K40" s="15"/>
      <c r="L40" s="13"/>
      <c r="M40" s="10"/>
      <c r="N40" s="11"/>
      <c r="O40" s="11"/>
      <c r="P40" s="11"/>
      <c r="Q40" s="10"/>
      <c r="R40" s="11"/>
      <c r="S40" s="14"/>
      <c r="T40" s="13"/>
      <c r="U40" s="17"/>
      <c r="V40" s="12"/>
      <c r="W40" s="20"/>
    </row>
    <row r="41" spans="1:23" ht="30" customHeight="1">
      <c r="A41" s="10"/>
      <c r="B41" s="10"/>
      <c r="C41" s="11"/>
      <c r="D41" s="19"/>
      <c r="E41" s="14"/>
      <c r="F41" s="13"/>
      <c r="G41" s="14"/>
      <c r="H41" s="11"/>
      <c r="I41" s="71" t="str">
        <f>_xlfn.XLOOKUP(G41,'data entry'!$B$2:$B$34,'data entry'!$A$2:$A$34,"")</f>
        <v/>
      </c>
      <c r="J41" s="11"/>
      <c r="K41" s="15"/>
      <c r="L41" s="13"/>
      <c r="M41" s="10"/>
      <c r="N41" s="11"/>
      <c r="O41" s="11"/>
      <c r="P41" s="11"/>
      <c r="Q41" s="10"/>
      <c r="R41" s="11"/>
      <c r="S41" s="14"/>
      <c r="T41" s="13"/>
      <c r="U41" s="17"/>
      <c r="V41" s="12"/>
      <c r="W41" s="20"/>
    </row>
    <row r="42" spans="1:23" ht="30" customHeight="1">
      <c r="A42" s="10"/>
      <c r="B42" s="10"/>
      <c r="C42" s="11"/>
      <c r="D42" s="19"/>
      <c r="E42" s="14"/>
      <c r="F42" s="13"/>
      <c r="G42" s="14"/>
      <c r="H42" s="11"/>
      <c r="I42" s="71" t="str">
        <f>_xlfn.XLOOKUP(G42,'data entry'!$B$2:$B$34,'data entry'!$A$2:$A$34,"")</f>
        <v/>
      </c>
      <c r="J42" s="11"/>
      <c r="K42" s="15"/>
      <c r="L42" s="13"/>
      <c r="M42" s="10"/>
      <c r="N42" s="11"/>
      <c r="O42" s="11"/>
      <c r="P42" s="11"/>
      <c r="Q42" s="10"/>
      <c r="R42" s="11"/>
      <c r="S42" s="14"/>
      <c r="T42" s="13"/>
      <c r="U42" s="17"/>
      <c r="V42" s="12"/>
      <c r="W42" s="20"/>
    </row>
    <row r="43" spans="1:23" ht="30" customHeight="1">
      <c r="A43" s="10"/>
      <c r="B43" s="10"/>
      <c r="C43" s="11"/>
      <c r="D43" s="19"/>
      <c r="E43" s="14"/>
      <c r="F43" s="13"/>
      <c r="G43" s="14"/>
      <c r="H43" s="11"/>
      <c r="I43" s="71" t="str">
        <f>_xlfn.XLOOKUP(G43,'data entry'!$B$2:$B$34,'data entry'!$A$2:$A$34,"")</f>
        <v/>
      </c>
      <c r="J43" s="11"/>
      <c r="K43" s="15"/>
      <c r="L43" s="13"/>
      <c r="M43" s="10"/>
      <c r="N43" s="11"/>
      <c r="O43" s="11"/>
      <c r="P43" s="11"/>
      <c r="Q43" s="10"/>
      <c r="R43" s="11"/>
      <c r="S43" s="14"/>
      <c r="T43" s="13"/>
      <c r="U43" s="17"/>
      <c r="V43" s="12"/>
      <c r="W43" s="20"/>
    </row>
    <row r="44" spans="1:23" ht="30" customHeight="1">
      <c r="A44" s="10"/>
      <c r="B44" s="10"/>
      <c r="C44" s="11"/>
      <c r="D44" s="19"/>
      <c r="E44" s="14"/>
      <c r="F44" s="13"/>
      <c r="G44" s="14"/>
      <c r="H44" s="11"/>
      <c r="I44" s="71" t="str">
        <f>_xlfn.XLOOKUP(G44,'data entry'!$B$2:$B$34,'data entry'!$A$2:$A$34,"")</f>
        <v/>
      </c>
      <c r="J44" s="11"/>
      <c r="K44" s="15"/>
      <c r="L44" s="13"/>
      <c r="M44" s="10"/>
      <c r="N44" s="11"/>
      <c r="O44" s="11"/>
      <c r="P44" s="11"/>
      <c r="Q44" s="10"/>
      <c r="R44" s="11"/>
      <c r="S44" s="14"/>
      <c r="T44" s="13"/>
      <c r="U44" s="17"/>
      <c r="V44" s="12"/>
      <c r="W44" s="20"/>
    </row>
    <row r="45" spans="1:23" ht="30" customHeight="1">
      <c r="A45" s="10"/>
      <c r="B45" s="10"/>
      <c r="C45" s="11"/>
      <c r="D45" s="19"/>
      <c r="E45" s="14"/>
      <c r="F45" s="13"/>
      <c r="G45" s="14"/>
      <c r="H45" s="11"/>
      <c r="I45" s="71" t="str">
        <f>_xlfn.XLOOKUP(G45,'data entry'!$B$2:$B$34,'data entry'!$A$2:$A$34,"")</f>
        <v/>
      </c>
      <c r="J45" s="11"/>
      <c r="K45" s="15"/>
      <c r="L45" s="13"/>
      <c r="M45" s="10"/>
      <c r="N45" s="11"/>
      <c r="O45" s="11"/>
      <c r="P45" s="11"/>
      <c r="Q45" s="10"/>
      <c r="R45" s="11"/>
      <c r="S45" s="14"/>
      <c r="T45" s="13"/>
      <c r="U45" s="17"/>
      <c r="V45" s="12"/>
      <c r="W45" s="20"/>
    </row>
    <row r="46" spans="1:23" ht="30" customHeight="1">
      <c r="A46" s="10"/>
      <c r="B46" s="10"/>
      <c r="C46" s="11"/>
      <c r="D46" s="19"/>
      <c r="E46" s="14"/>
      <c r="F46" s="13"/>
      <c r="G46" s="14"/>
      <c r="H46" s="11"/>
      <c r="I46" s="71" t="str">
        <f>_xlfn.XLOOKUP(G46,'data entry'!$B$2:$B$34,'data entry'!$A$2:$A$34,"")</f>
        <v/>
      </c>
      <c r="J46" s="11"/>
      <c r="K46" s="15"/>
      <c r="L46" s="13"/>
      <c r="M46" s="10"/>
      <c r="N46" s="11"/>
      <c r="O46" s="11"/>
      <c r="P46" s="11"/>
      <c r="Q46" s="10"/>
      <c r="R46" s="11"/>
      <c r="S46" s="14"/>
      <c r="T46" s="13"/>
      <c r="U46" s="17"/>
      <c r="V46" s="12"/>
      <c r="W46" s="20"/>
    </row>
    <row r="47" spans="1:23" ht="30" customHeight="1">
      <c r="A47" s="10"/>
      <c r="B47" s="10"/>
      <c r="C47" s="11"/>
      <c r="D47" s="19"/>
      <c r="E47" s="14"/>
      <c r="F47" s="13"/>
      <c r="G47" s="14"/>
      <c r="H47" s="11"/>
      <c r="I47" s="71" t="str">
        <f>_xlfn.XLOOKUP(G47,'data entry'!$B$2:$B$34,'data entry'!$A$2:$A$34,"")</f>
        <v/>
      </c>
      <c r="J47" s="11"/>
      <c r="K47" s="15"/>
      <c r="L47" s="13"/>
      <c r="M47" s="10"/>
      <c r="N47" s="11"/>
      <c r="O47" s="11"/>
      <c r="P47" s="11"/>
      <c r="Q47" s="10"/>
      <c r="R47" s="11"/>
      <c r="S47" s="14"/>
      <c r="T47" s="13"/>
      <c r="U47" s="17"/>
      <c r="V47" s="12"/>
      <c r="W47" s="20"/>
    </row>
    <row r="48" spans="1:23" ht="30" customHeight="1">
      <c r="A48" s="10"/>
      <c r="B48" s="10"/>
      <c r="C48" s="11"/>
      <c r="D48" s="19"/>
      <c r="E48" s="14"/>
      <c r="F48" s="13"/>
      <c r="G48" s="14"/>
      <c r="H48" s="11"/>
      <c r="I48" s="71" t="str">
        <f>_xlfn.XLOOKUP(G48,'data entry'!$B$2:$B$34,'data entry'!$A$2:$A$34,"")</f>
        <v/>
      </c>
      <c r="J48" s="11"/>
      <c r="K48" s="15"/>
      <c r="L48" s="13"/>
      <c r="M48" s="10"/>
      <c r="N48" s="11"/>
      <c r="O48" s="11"/>
      <c r="P48" s="11"/>
      <c r="Q48" s="10"/>
      <c r="R48" s="11"/>
      <c r="S48" s="14"/>
      <c r="T48" s="13"/>
      <c r="U48" s="17"/>
      <c r="V48" s="12"/>
      <c r="W48" s="20"/>
    </row>
    <row r="49" spans="1:23" ht="30" customHeight="1">
      <c r="A49" s="10"/>
      <c r="B49" s="10"/>
      <c r="C49" s="11"/>
      <c r="D49" s="19"/>
      <c r="E49" s="14"/>
      <c r="F49" s="13"/>
      <c r="G49" s="14"/>
      <c r="H49" s="11"/>
      <c r="I49" s="71" t="str">
        <f>_xlfn.XLOOKUP(G49,'data entry'!$B$2:$B$34,'data entry'!$A$2:$A$34,"")</f>
        <v/>
      </c>
      <c r="J49" s="11"/>
      <c r="K49" s="15"/>
      <c r="L49" s="13"/>
      <c r="M49" s="10"/>
      <c r="N49" s="11"/>
      <c r="O49" s="11"/>
      <c r="P49" s="11"/>
      <c r="Q49" s="10"/>
      <c r="R49" s="11"/>
      <c r="S49" s="14"/>
      <c r="T49" s="13"/>
      <c r="U49" s="17"/>
      <c r="V49" s="12"/>
      <c r="W49" s="20"/>
    </row>
    <row r="50" spans="1:23" ht="30" customHeight="1">
      <c r="A50" s="10"/>
      <c r="B50" s="10"/>
      <c r="C50" s="11"/>
      <c r="D50" s="19"/>
      <c r="E50" s="14"/>
      <c r="F50" s="13"/>
      <c r="G50" s="14"/>
      <c r="H50" s="11"/>
      <c r="I50" s="71" t="str">
        <f>_xlfn.XLOOKUP(G50,'data entry'!$B$2:$B$34,'data entry'!$A$2:$A$34,"")</f>
        <v/>
      </c>
      <c r="J50" s="11"/>
      <c r="K50" s="15"/>
      <c r="L50" s="13"/>
      <c r="M50" s="10"/>
      <c r="N50" s="11"/>
      <c r="O50" s="11"/>
      <c r="P50" s="11"/>
      <c r="Q50" s="10"/>
      <c r="R50" s="11"/>
      <c r="S50" s="14"/>
      <c r="T50" s="13"/>
      <c r="U50" s="17"/>
      <c r="V50" s="12"/>
      <c r="W50" s="20"/>
    </row>
    <row r="51" spans="1:23" ht="30" customHeight="1">
      <c r="A51" s="10"/>
      <c r="B51" s="10"/>
      <c r="C51" s="11"/>
      <c r="D51" s="19"/>
      <c r="E51" s="14"/>
      <c r="F51" s="13"/>
      <c r="G51" s="14"/>
      <c r="H51" s="11"/>
      <c r="I51" s="71" t="str">
        <f>_xlfn.XLOOKUP(G51,'data entry'!$B$2:$B$34,'data entry'!$A$2:$A$34,"")</f>
        <v/>
      </c>
      <c r="J51" s="11"/>
      <c r="K51" s="15"/>
      <c r="L51" s="13"/>
      <c r="M51" s="10"/>
      <c r="N51" s="11"/>
      <c r="O51" s="11"/>
      <c r="P51" s="11"/>
      <c r="Q51" s="10"/>
      <c r="R51" s="11"/>
      <c r="S51" s="14"/>
      <c r="T51" s="13"/>
      <c r="U51" s="17"/>
      <c r="V51" s="12"/>
      <c r="W51" s="20"/>
    </row>
    <row r="52" spans="1:23" ht="30" customHeight="1">
      <c r="A52" s="10"/>
      <c r="B52" s="10"/>
      <c r="C52" s="11"/>
      <c r="D52" s="19"/>
      <c r="E52" s="14"/>
      <c r="F52" s="13"/>
      <c r="G52" s="14"/>
      <c r="H52" s="11"/>
      <c r="I52" s="71" t="str">
        <f>_xlfn.XLOOKUP(G52,'data entry'!$B$2:$B$34,'data entry'!$A$2:$A$34,"")</f>
        <v/>
      </c>
      <c r="J52" s="11"/>
      <c r="K52" s="15"/>
      <c r="L52" s="13"/>
      <c r="M52" s="10"/>
      <c r="N52" s="11"/>
      <c r="O52" s="11"/>
      <c r="P52" s="11"/>
      <c r="Q52" s="10"/>
      <c r="R52" s="11"/>
      <c r="S52" s="14"/>
      <c r="T52" s="13"/>
      <c r="U52" s="17"/>
      <c r="V52" s="12"/>
      <c r="W52" s="20"/>
    </row>
    <row r="53" spans="1:23" ht="30" customHeight="1">
      <c r="A53" s="10"/>
      <c r="B53" s="10"/>
      <c r="C53" s="11"/>
      <c r="D53" s="19"/>
      <c r="E53" s="14"/>
      <c r="F53" s="13"/>
      <c r="G53" s="14"/>
      <c r="H53" s="11"/>
      <c r="I53" s="71" t="str">
        <f>_xlfn.XLOOKUP(G53,'data entry'!$B$2:$B$34,'data entry'!$A$2:$A$34,"")</f>
        <v/>
      </c>
      <c r="J53" s="11"/>
      <c r="K53" s="15"/>
      <c r="L53" s="13"/>
      <c r="M53" s="10"/>
      <c r="N53" s="11"/>
      <c r="O53" s="11"/>
      <c r="P53" s="11"/>
      <c r="Q53" s="10"/>
      <c r="R53" s="11"/>
      <c r="S53" s="14"/>
      <c r="T53" s="13"/>
      <c r="U53" s="17"/>
      <c r="V53" s="12"/>
      <c r="W53" s="20"/>
    </row>
    <row r="54" spans="1:23" ht="30" customHeight="1">
      <c r="A54" s="10"/>
      <c r="B54" s="10"/>
      <c r="C54" s="11"/>
      <c r="D54" s="19"/>
      <c r="E54" s="14"/>
      <c r="F54" s="13"/>
      <c r="G54" s="14"/>
      <c r="H54" s="11"/>
      <c r="I54" s="71" t="str">
        <f>_xlfn.XLOOKUP(G54,'data entry'!$B$2:$B$34,'data entry'!$A$2:$A$34,"")</f>
        <v/>
      </c>
      <c r="J54" s="11"/>
      <c r="K54" s="15"/>
      <c r="L54" s="13"/>
      <c r="M54" s="10"/>
      <c r="N54" s="11"/>
      <c r="O54" s="11"/>
      <c r="P54" s="11"/>
      <c r="Q54" s="10"/>
      <c r="R54" s="11"/>
      <c r="S54" s="14"/>
      <c r="T54" s="13"/>
      <c r="U54" s="17"/>
      <c r="V54" s="12"/>
      <c r="W54" s="20"/>
    </row>
    <row r="55" spans="1:23" ht="30" customHeight="1">
      <c r="A55" s="10"/>
      <c r="B55" s="10"/>
      <c r="C55" s="11"/>
      <c r="D55" s="19"/>
      <c r="E55" s="14"/>
      <c r="F55" s="13"/>
      <c r="G55" s="14"/>
      <c r="H55" s="11"/>
      <c r="I55" s="71" t="str">
        <f>_xlfn.XLOOKUP(G55,'data entry'!$B$2:$B$34,'data entry'!$A$2:$A$34,"")</f>
        <v/>
      </c>
      <c r="J55" s="11"/>
      <c r="K55" s="15"/>
      <c r="L55" s="13"/>
      <c r="M55" s="10"/>
      <c r="N55" s="11"/>
      <c r="O55" s="11"/>
      <c r="P55" s="11"/>
      <c r="Q55" s="10"/>
      <c r="R55" s="11"/>
      <c r="S55" s="14"/>
      <c r="T55" s="13"/>
      <c r="U55" s="17"/>
      <c r="V55" s="12"/>
      <c r="W55" s="20"/>
    </row>
    <row r="56" spans="1:23" ht="30" customHeight="1">
      <c r="A56" s="10"/>
      <c r="B56" s="10"/>
      <c r="C56" s="11"/>
      <c r="D56" s="19"/>
      <c r="E56" s="14"/>
      <c r="F56" s="13"/>
      <c r="G56" s="14"/>
      <c r="H56" s="11"/>
      <c r="I56" s="71" t="str">
        <f>_xlfn.XLOOKUP(G56,'data entry'!$B$2:$B$34,'data entry'!$A$2:$A$34,"")</f>
        <v/>
      </c>
      <c r="J56" s="11"/>
      <c r="K56" s="15"/>
      <c r="L56" s="13"/>
      <c r="M56" s="10"/>
      <c r="N56" s="11"/>
      <c r="O56" s="11"/>
      <c r="P56" s="11"/>
      <c r="Q56" s="10"/>
      <c r="R56" s="11"/>
      <c r="S56" s="14"/>
      <c r="T56" s="13"/>
      <c r="U56" s="17"/>
      <c r="V56" s="12"/>
      <c r="W56" s="20"/>
    </row>
    <row r="57" spans="1:23" ht="30" customHeight="1">
      <c r="A57" s="10"/>
      <c r="B57" s="10"/>
      <c r="C57" s="11"/>
      <c r="D57" s="19"/>
      <c r="E57" s="14"/>
      <c r="F57" s="13"/>
      <c r="G57" s="14"/>
      <c r="H57" s="11"/>
      <c r="I57" s="71" t="str">
        <f>_xlfn.XLOOKUP(G57,'data entry'!$B$2:$B$34,'data entry'!$A$2:$A$34,"")</f>
        <v/>
      </c>
      <c r="J57" s="11"/>
      <c r="K57" s="15"/>
      <c r="L57" s="13"/>
      <c r="M57" s="10"/>
      <c r="N57" s="11"/>
      <c r="O57" s="11"/>
      <c r="P57" s="11"/>
      <c r="Q57" s="10"/>
      <c r="R57" s="11"/>
      <c r="S57" s="14"/>
      <c r="T57" s="13"/>
      <c r="U57" s="17"/>
      <c r="V57" s="12"/>
      <c r="W57" s="20"/>
    </row>
    <row r="58" spans="1:23" ht="30" customHeight="1">
      <c r="A58" s="10"/>
      <c r="B58" s="10"/>
      <c r="C58" s="11"/>
      <c r="D58" s="19"/>
      <c r="E58" s="14"/>
      <c r="F58" s="13"/>
      <c r="G58" s="14"/>
      <c r="H58" s="11"/>
      <c r="I58" s="71" t="str">
        <f>_xlfn.XLOOKUP(G58,'data entry'!$B$2:$B$34,'data entry'!$A$2:$A$34,"")</f>
        <v/>
      </c>
      <c r="J58" s="11"/>
      <c r="K58" s="15"/>
      <c r="L58" s="13"/>
      <c r="M58" s="10"/>
      <c r="N58" s="11"/>
      <c r="O58" s="11"/>
      <c r="P58" s="11"/>
      <c r="Q58" s="10"/>
      <c r="R58" s="11"/>
      <c r="S58" s="14"/>
      <c r="T58" s="13"/>
      <c r="U58" s="17"/>
      <c r="V58" s="12"/>
      <c r="W58" s="20"/>
    </row>
    <row r="59" spans="1:23" ht="30" customHeight="1">
      <c r="A59" s="10"/>
      <c r="B59" s="10"/>
      <c r="C59" s="11"/>
      <c r="D59" s="19"/>
      <c r="E59" s="14"/>
      <c r="F59" s="13"/>
      <c r="G59" s="14"/>
      <c r="H59" s="11"/>
      <c r="I59" s="71" t="str">
        <f>_xlfn.XLOOKUP(G59,'data entry'!$B$2:$B$34,'data entry'!$A$2:$A$34,"")</f>
        <v/>
      </c>
      <c r="J59" s="11"/>
      <c r="K59" s="15"/>
      <c r="L59" s="13"/>
      <c r="M59" s="10"/>
      <c r="N59" s="11"/>
      <c r="O59" s="11"/>
      <c r="P59" s="11"/>
      <c r="Q59" s="10"/>
      <c r="R59" s="11"/>
      <c r="S59" s="14"/>
      <c r="T59" s="13"/>
      <c r="U59" s="17"/>
      <c r="V59" s="12"/>
      <c r="W59" s="20"/>
    </row>
    <row r="60" spans="1:23" ht="30" customHeight="1">
      <c r="A60" s="10"/>
      <c r="B60" s="10"/>
      <c r="C60" s="11"/>
      <c r="D60" s="19"/>
      <c r="E60" s="14"/>
      <c r="F60" s="13"/>
      <c r="G60" s="14"/>
      <c r="H60" s="11"/>
      <c r="I60" s="71" t="str">
        <f>_xlfn.XLOOKUP(G60,'data entry'!$B$2:$B$34,'data entry'!$A$2:$A$34,"")</f>
        <v/>
      </c>
      <c r="J60" s="11"/>
      <c r="K60" s="15"/>
      <c r="L60" s="13"/>
      <c r="M60" s="10"/>
      <c r="N60" s="11"/>
      <c r="O60" s="11"/>
      <c r="P60" s="11"/>
      <c r="Q60" s="10"/>
      <c r="R60" s="11"/>
      <c r="S60" s="14"/>
      <c r="T60" s="13"/>
      <c r="U60" s="17"/>
      <c r="V60" s="12"/>
      <c r="W60" s="20"/>
    </row>
    <row r="61" spans="1:23" ht="30" customHeight="1">
      <c r="A61" s="10"/>
      <c r="B61" s="10"/>
      <c r="C61" s="11"/>
      <c r="D61" s="19"/>
      <c r="E61" s="14"/>
      <c r="F61" s="13"/>
      <c r="G61" s="14"/>
      <c r="H61" s="11"/>
      <c r="I61" s="71" t="str">
        <f>_xlfn.XLOOKUP(G61,'data entry'!$B$2:$B$34,'data entry'!$A$2:$A$34,"")</f>
        <v/>
      </c>
      <c r="J61" s="11"/>
      <c r="K61" s="15"/>
      <c r="L61" s="13"/>
      <c r="M61" s="10"/>
      <c r="N61" s="11"/>
      <c r="O61" s="11"/>
      <c r="P61" s="11"/>
      <c r="Q61" s="10"/>
      <c r="R61" s="11"/>
      <c r="S61" s="14"/>
      <c r="T61" s="13"/>
      <c r="U61" s="17"/>
      <c r="V61" s="12"/>
      <c r="W61" s="20"/>
    </row>
    <row r="62" spans="1:23" ht="30" customHeight="1">
      <c r="A62" s="10"/>
      <c r="B62" s="10"/>
      <c r="C62" s="11"/>
      <c r="D62" s="19"/>
      <c r="E62" s="14"/>
      <c r="F62" s="13"/>
      <c r="G62" s="14"/>
      <c r="H62" s="11"/>
      <c r="I62" s="71" t="str">
        <f>_xlfn.XLOOKUP(G62,'data entry'!$B$2:$B$34,'data entry'!$A$2:$A$34,"")</f>
        <v/>
      </c>
      <c r="J62" s="11"/>
      <c r="K62" s="15"/>
      <c r="L62" s="13"/>
      <c r="M62" s="10"/>
      <c r="N62" s="11"/>
      <c r="O62" s="11"/>
      <c r="P62" s="11"/>
      <c r="Q62" s="10"/>
      <c r="R62" s="11"/>
      <c r="S62" s="14"/>
      <c r="T62" s="13"/>
      <c r="U62" s="17"/>
      <c r="V62" s="12"/>
      <c r="W62" s="20"/>
    </row>
    <row r="63" spans="1:23" ht="30" customHeight="1">
      <c r="A63" s="10"/>
      <c r="B63" s="10"/>
      <c r="C63" s="11"/>
      <c r="D63" s="19"/>
      <c r="E63" s="14"/>
      <c r="F63" s="13"/>
      <c r="G63" s="14"/>
      <c r="H63" s="11"/>
      <c r="I63" s="71" t="str">
        <f>_xlfn.XLOOKUP(G63,'data entry'!$B$2:$B$34,'data entry'!$A$2:$A$34,"")</f>
        <v/>
      </c>
      <c r="J63" s="11"/>
      <c r="K63" s="15"/>
      <c r="L63" s="13"/>
      <c r="M63" s="10"/>
      <c r="N63" s="11"/>
      <c r="O63" s="11"/>
      <c r="P63" s="11"/>
      <c r="Q63" s="10"/>
      <c r="R63" s="11"/>
      <c r="S63" s="14"/>
      <c r="T63" s="13"/>
      <c r="U63" s="17"/>
      <c r="V63" s="12"/>
      <c r="W63" s="20"/>
    </row>
    <row r="64" spans="1:23" ht="30" customHeight="1">
      <c r="A64" s="10"/>
      <c r="B64" s="10"/>
      <c r="C64" s="11"/>
      <c r="D64" s="19"/>
      <c r="E64" s="14"/>
      <c r="F64" s="13"/>
      <c r="G64" s="14"/>
      <c r="H64" s="11"/>
      <c r="I64" s="71" t="str">
        <f>_xlfn.XLOOKUP(G64,'data entry'!$B$2:$B$34,'data entry'!$A$2:$A$34,"")</f>
        <v/>
      </c>
      <c r="J64" s="11"/>
      <c r="K64" s="15"/>
      <c r="L64" s="13"/>
      <c r="M64" s="10"/>
      <c r="N64" s="11"/>
      <c r="O64" s="11"/>
      <c r="P64" s="11"/>
      <c r="Q64" s="10"/>
      <c r="R64" s="11"/>
      <c r="S64" s="14"/>
      <c r="T64" s="13"/>
      <c r="U64" s="17"/>
      <c r="V64" s="12"/>
      <c r="W64" s="20"/>
    </row>
    <row r="65" spans="1:23" ht="30" customHeight="1">
      <c r="A65" s="10"/>
      <c r="B65" s="10"/>
      <c r="C65" s="11"/>
      <c r="D65" s="19"/>
      <c r="E65" s="14"/>
      <c r="F65" s="13"/>
      <c r="G65" s="14"/>
      <c r="H65" s="11"/>
      <c r="I65" s="71" t="str">
        <f>_xlfn.XLOOKUP(G65,'data entry'!$B$2:$B$34,'data entry'!$A$2:$A$34,"")</f>
        <v/>
      </c>
      <c r="J65" s="11"/>
      <c r="K65" s="15"/>
      <c r="L65" s="13"/>
      <c r="M65" s="10"/>
      <c r="N65" s="11"/>
      <c r="O65" s="11"/>
      <c r="P65" s="11"/>
      <c r="Q65" s="10"/>
      <c r="R65" s="11"/>
      <c r="S65" s="14"/>
      <c r="T65" s="13"/>
      <c r="U65" s="17"/>
      <c r="V65" s="12"/>
      <c r="W65" s="20"/>
    </row>
    <row r="66" spans="1:23" ht="30" customHeight="1">
      <c r="A66" s="10"/>
      <c r="B66" s="10"/>
      <c r="C66" s="11"/>
      <c r="D66" s="19"/>
      <c r="E66" s="14"/>
      <c r="F66" s="13"/>
      <c r="G66" s="14"/>
      <c r="H66" s="11"/>
      <c r="I66" s="71" t="str">
        <f>_xlfn.XLOOKUP(G66,'data entry'!$B$2:$B$34,'data entry'!$A$2:$A$34,"")</f>
        <v/>
      </c>
      <c r="J66" s="11"/>
      <c r="K66" s="15"/>
      <c r="L66" s="13"/>
      <c r="M66" s="10"/>
      <c r="N66" s="11"/>
      <c r="O66" s="11"/>
      <c r="P66" s="11"/>
      <c r="Q66" s="10"/>
      <c r="R66" s="11"/>
      <c r="S66" s="14"/>
      <c r="T66" s="13"/>
      <c r="U66" s="17"/>
      <c r="V66" s="12"/>
      <c r="W66" s="20"/>
    </row>
    <row r="67" spans="1:23" ht="30" customHeight="1">
      <c r="A67" s="10"/>
      <c r="B67" s="10"/>
      <c r="C67" s="11"/>
      <c r="D67" s="19"/>
      <c r="E67" s="14"/>
      <c r="F67" s="13"/>
      <c r="G67" s="14"/>
      <c r="H67" s="11"/>
      <c r="I67" s="71" t="str">
        <f>_xlfn.XLOOKUP(G67,'data entry'!$B$2:$B$34,'data entry'!$A$2:$A$34,"")</f>
        <v/>
      </c>
      <c r="J67" s="11"/>
      <c r="K67" s="15"/>
      <c r="L67" s="13"/>
      <c r="M67" s="10"/>
      <c r="N67" s="11"/>
      <c r="O67" s="11"/>
      <c r="P67" s="11"/>
      <c r="Q67" s="10"/>
      <c r="R67" s="11"/>
      <c r="S67" s="14"/>
      <c r="T67" s="13"/>
      <c r="U67" s="17"/>
      <c r="V67" s="12"/>
      <c r="W67" s="20"/>
    </row>
    <row r="68" spans="1:23" ht="30" customHeight="1">
      <c r="A68" s="10"/>
      <c r="B68" s="10"/>
      <c r="C68" s="11"/>
      <c r="D68" s="19"/>
      <c r="E68" s="14"/>
      <c r="F68" s="13"/>
      <c r="G68" s="14"/>
      <c r="H68" s="11"/>
      <c r="I68" s="71" t="str">
        <f>_xlfn.XLOOKUP(G68,'data entry'!$B$2:$B$34,'data entry'!$A$2:$A$34,"")</f>
        <v/>
      </c>
      <c r="J68" s="11"/>
      <c r="K68" s="15"/>
      <c r="L68" s="13"/>
      <c r="M68" s="10"/>
      <c r="N68" s="11"/>
      <c r="O68" s="11"/>
      <c r="P68" s="11"/>
      <c r="Q68" s="10"/>
      <c r="R68" s="11"/>
      <c r="S68" s="14"/>
      <c r="T68" s="13"/>
      <c r="U68" s="17"/>
      <c r="V68" s="12"/>
      <c r="W68" s="20"/>
    </row>
    <row r="69" spans="1:23" ht="30" customHeight="1">
      <c r="A69" s="10"/>
      <c r="B69" s="10"/>
      <c r="C69" s="11"/>
      <c r="D69" s="19"/>
      <c r="E69" s="14"/>
      <c r="F69" s="13"/>
      <c r="G69" s="14"/>
      <c r="H69" s="11"/>
      <c r="I69" s="71" t="str">
        <f>_xlfn.XLOOKUP(G69,'data entry'!$B$2:$B$34,'data entry'!$A$2:$A$34,"")</f>
        <v/>
      </c>
      <c r="J69" s="11"/>
      <c r="K69" s="15"/>
      <c r="L69" s="13"/>
      <c r="M69" s="10"/>
      <c r="N69" s="11"/>
      <c r="O69" s="11"/>
      <c r="P69" s="11"/>
      <c r="Q69" s="10"/>
      <c r="R69" s="11"/>
      <c r="S69" s="14"/>
      <c r="T69" s="13"/>
      <c r="U69" s="17"/>
      <c r="V69" s="12"/>
      <c r="W69" s="20"/>
    </row>
    <row r="70" spans="1:23" ht="30" customHeight="1">
      <c r="A70" s="10"/>
      <c r="B70" s="10"/>
      <c r="C70" s="11"/>
      <c r="D70" s="19"/>
      <c r="E70" s="14"/>
      <c r="F70" s="13"/>
      <c r="G70" s="14"/>
      <c r="H70" s="11"/>
      <c r="I70" s="71" t="str">
        <f>_xlfn.XLOOKUP(G70,'data entry'!$B$2:$B$34,'data entry'!$A$2:$A$34,"")</f>
        <v/>
      </c>
      <c r="J70" s="11"/>
      <c r="K70" s="15"/>
      <c r="L70" s="13"/>
      <c r="M70" s="10"/>
      <c r="N70" s="11"/>
      <c r="O70" s="11"/>
      <c r="P70" s="11"/>
      <c r="Q70" s="10"/>
      <c r="R70" s="11"/>
      <c r="S70" s="14"/>
      <c r="T70" s="13"/>
      <c r="U70" s="17"/>
      <c r="V70" s="12"/>
      <c r="W70" s="20"/>
    </row>
    <row r="71" spans="1:23" ht="30" customHeight="1">
      <c r="A71" s="10"/>
      <c r="B71" s="10"/>
      <c r="C71" s="11"/>
      <c r="D71" s="19"/>
      <c r="E71" s="14"/>
      <c r="F71" s="13"/>
      <c r="G71" s="14"/>
      <c r="H71" s="11"/>
      <c r="I71" s="71" t="str">
        <f>_xlfn.XLOOKUP(G71,'data entry'!$B$2:$B$34,'data entry'!$A$2:$A$34,"")</f>
        <v/>
      </c>
      <c r="J71" s="11"/>
      <c r="K71" s="15"/>
      <c r="L71" s="13"/>
      <c r="M71" s="10"/>
      <c r="N71" s="11"/>
      <c r="O71" s="11"/>
      <c r="P71" s="11"/>
      <c r="Q71" s="10"/>
      <c r="R71" s="11"/>
      <c r="S71" s="14"/>
      <c r="T71" s="13"/>
      <c r="U71" s="17"/>
      <c r="V71" s="12"/>
      <c r="W71" s="20"/>
    </row>
    <row r="72" spans="1:23" ht="30" customHeight="1">
      <c r="A72" s="10"/>
      <c r="B72" s="10"/>
      <c r="C72" s="11"/>
      <c r="D72" s="19"/>
      <c r="E72" s="14"/>
      <c r="F72" s="13"/>
      <c r="G72" s="14"/>
      <c r="H72" s="11"/>
      <c r="I72" s="71" t="str">
        <f>_xlfn.XLOOKUP(G72,'data entry'!$B$2:$B$34,'data entry'!$A$2:$A$34,"")</f>
        <v/>
      </c>
      <c r="J72" s="11"/>
      <c r="K72" s="15"/>
      <c r="L72" s="13"/>
      <c r="M72" s="10"/>
      <c r="N72" s="11"/>
      <c r="O72" s="11"/>
      <c r="P72" s="11"/>
      <c r="Q72" s="10"/>
      <c r="R72" s="11"/>
      <c r="S72" s="14"/>
      <c r="T72" s="13"/>
      <c r="U72" s="17"/>
      <c r="V72" s="12"/>
      <c r="W72" s="20"/>
    </row>
    <row r="73" spans="1:23" ht="30" customHeight="1"/>
    <row r="74" spans="1:23" ht="30" customHeight="1"/>
    <row r="75" spans="1:23" ht="30" customHeight="1"/>
    <row r="76" spans="1:23" ht="30" customHeight="1"/>
    <row r="77" spans="1:23" ht="30" customHeight="1"/>
    <row r="78" spans="1:23" ht="30" customHeight="1"/>
    <row r="79" spans="1:23" ht="30" customHeight="1"/>
    <row r="80" spans="1:23"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sheetData>
  <mergeCells count="4">
    <mergeCell ref="A2:F2"/>
    <mergeCell ref="G2:R2"/>
    <mergeCell ref="A1:F1"/>
    <mergeCell ref="S2:V2"/>
  </mergeCells>
  <dataValidations count="3">
    <dataValidation type="list" allowBlank="1" showInputMessage="1" showErrorMessage="1" sqref="R4:T72" xr:uid="{79E651EB-6BC1-EC49-A4CE-504990660281}">
      <formula1>"Yes, No"</formula1>
    </dataValidation>
    <dataValidation type="list" allowBlank="1" showInputMessage="1" showErrorMessage="1" sqref="O4:O72" xr:uid="{EB6A38B2-D62F-6745-829C-2735E834F620}">
      <formula1>"Face-to-Face, Hybrid, Online MAX"</formula1>
    </dataValidation>
    <dataValidation type="list" allowBlank="1" showInputMessage="1" showErrorMessage="1" sqref="H4:H72" xr:uid="{643D52A9-6F20-E041-8753-8F5F6167BDCB}">
      <formula1>"First-Half, Full-Term, Second-Half, Winter Intersession"</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46B8672D-3E6B-6447-9D32-6D9E2EAF39C2}">
          <x14:formula1>
            <xm:f>'data entry'!$A$41:$A$53</xm:f>
          </x14:formula1>
          <xm:sqref>F5:F72</xm:sqref>
        </x14:dataValidation>
        <x14:dataValidation type="list" allowBlank="1" showInputMessage="1" showErrorMessage="1" xr:uid="{878E480F-3B32-024B-BFF7-337CC08398C7}">
          <x14:formula1>
            <xm:f>'data entry'!$G$2:$G$25</xm:f>
          </x14:formula1>
          <xm:sqref>F4</xm:sqref>
        </x14:dataValidation>
        <x14:dataValidation type="list" allowBlank="1" showInputMessage="1" showErrorMessage="1" xr:uid="{F1BC28D1-D872-1547-A207-7084FCF90CAD}">
          <x14:formula1>
            <xm:f>'data entry'!$B$2:$B$34</xm:f>
          </x14:formula1>
          <xm:sqref>E4:E72 G4:G72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F97B5-A4DF-DE41-897E-875AEBDA7F2E}">
  <dimension ref="A1:L33"/>
  <sheetViews>
    <sheetView workbookViewId="0">
      <selection activeCell="B4" sqref="B4"/>
    </sheetView>
  </sheetViews>
  <sheetFormatPr defaultColWidth="10.625" defaultRowHeight="15.6"/>
  <cols>
    <col min="1" max="1" width="29.75" bestFit="1" customWidth="1"/>
    <col min="2" max="2" width="24.25" bestFit="1" customWidth="1"/>
    <col min="3" max="3" width="22.25" bestFit="1" customWidth="1"/>
    <col min="4" max="4" width="55.625" bestFit="1" customWidth="1"/>
    <col min="5" max="5" width="24.5" bestFit="1" customWidth="1"/>
    <col min="6" max="6" width="25.375" bestFit="1" customWidth="1"/>
    <col min="7" max="7" width="23.125" bestFit="1" customWidth="1"/>
    <col min="9" max="9" width="17.5" bestFit="1" customWidth="1"/>
    <col min="10" max="10" width="25.375" bestFit="1" customWidth="1"/>
    <col min="11" max="11" width="9.5" bestFit="1" customWidth="1"/>
    <col min="13" max="13" width="27.125" bestFit="1" customWidth="1"/>
    <col min="14" max="14" width="25.375" bestFit="1" customWidth="1"/>
    <col min="15" max="15" width="23.125" bestFit="1" customWidth="1"/>
  </cols>
  <sheetData>
    <row r="1" spans="1:12" ht="65.099999999999994" customHeight="1">
      <c r="A1" s="110" t="s">
        <v>137</v>
      </c>
      <c r="B1" s="110"/>
      <c r="C1" s="110"/>
      <c r="H1" s="40"/>
      <c r="I1" s="40"/>
    </row>
    <row r="2" spans="1:12" ht="23.25">
      <c r="A2" s="127" t="s">
        <v>13</v>
      </c>
      <c r="B2" s="129" t="s">
        <v>138</v>
      </c>
      <c r="C2" s="128" t="s">
        <v>139</v>
      </c>
      <c r="K2" s="112"/>
      <c r="L2" s="112"/>
    </row>
    <row r="3" spans="1:12" ht="20.25">
      <c r="A3" s="117" t="s">
        <v>16</v>
      </c>
      <c r="B3" s="118"/>
      <c r="C3" s="116"/>
    </row>
    <row r="4" spans="1:12" ht="20.25">
      <c r="A4" s="117" t="s">
        <v>17</v>
      </c>
      <c r="B4" s="118">
        <v>11</v>
      </c>
      <c r="C4" s="116">
        <v>42043.299999999996</v>
      </c>
    </row>
    <row r="5" spans="1:12" ht="20.25">
      <c r="A5" s="124" t="s">
        <v>18</v>
      </c>
      <c r="B5" s="129">
        <v>11</v>
      </c>
      <c r="C5" s="125">
        <v>42043.299999999996</v>
      </c>
    </row>
    <row r="10" spans="1:12" ht="40.5">
      <c r="A10" s="127" t="s">
        <v>19</v>
      </c>
      <c r="B10" s="129" t="s">
        <v>138</v>
      </c>
      <c r="C10" s="126" t="s">
        <v>139</v>
      </c>
    </row>
    <row r="11" spans="1:12" ht="20.25">
      <c r="A11" s="117" t="s">
        <v>16</v>
      </c>
      <c r="B11" s="130"/>
      <c r="C11" s="116"/>
    </row>
    <row r="12" spans="1:12" ht="20.25">
      <c r="A12" s="117" t="s">
        <v>20</v>
      </c>
      <c r="B12" s="130">
        <v>8</v>
      </c>
      <c r="C12" s="116">
        <v>27906.470000000005</v>
      </c>
    </row>
    <row r="13" spans="1:12" ht="20.25">
      <c r="A13" s="117" t="s">
        <v>21</v>
      </c>
      <c r="B13" s="130">
        <v>3</v>
      </c>
      <c r="C13" s="116">
        <v>14136.830000000002</v>
      </c>
    </row>
    <row r="14" spans="1:12" ht="20.25">
      <c r="A14" s="124" t="s">
        <v>18</v>
      </c>
      <c r="B14" s="131">
        <v>11</v>
      </c>
      <c r="C14" s="125">
        <v>42043.3</v>
      </c>
    </row>
    <row r="17" spans="1:3" ht="20.25">
      <c r="A17" s="128" t="s">
        <v>140</v>
      </c>
      <c r="B17" s="129" t="s">
        <v>138</v>
      </c>
      <c r="C17" s="128" t="s">
        <v>139</v>
      </c>
    </row>
    <row r="18" spans="1:3" ht="20.25">
      <c r="A18" s="115" t="s">
        <v>16</v>
      </c>
      <c r="B18" s="118">
        <v>4</v>
      </c>
      <c r="C18" s="116">
        <v>9914.14</v>
      </c>
    </row>
    <row r="19" spans="1:3" ht="20.25">
      <c r="A19" s="115" t="s">
        <v>80</v>
      </c>
      <c r="B19" s="118">
        <v>7</v>
      </c>
      <c r="C19" s="116">
        <v>32129.160000000003</v>
      </c>
    </row>
    <row r="20" spans="1:3" ht="20.25">
      <c r="A20" s="124" t="s">
        <v>18</v>
      </c>
      <c r="B20" s="129">
        <v>11</v>
      </c>
      <c r="C20" s="125">
        <v>42043.299999999996</v>
      </c>
    </row>
    <row r="21" spans="1:3" ht="20.100000000000001"/>
    <row r="23" spans="1:3" ht="15.75" customHeight="1">
      <c r="A23" s="114" t="s">
        <v>22</v>
      </c>
      <c r="B23" s="129" t="s">
        <v>138</v>
      </c>
      <c r="C23" s="126" t="s">
        <v>139</v>
      </c>
    </row>
    <row r="24" spans="1:3" ht="20.25">
      <c r="A24" s="132" t="s">
        <v>16</v>
      </c>
      <c r="B24" s="118"/>
      <c r="C24" s="116"/>
    </row>
    <row r="25" spans="1:3" ht="20.25">
      <c r="A25" s="132" t="s">
        <v>23</v>
      </c>
      <c r="B25" s="118">
        <v>3</v>
      </c>
      <c r="C25" s="116">
        <v>9546.9500000000007</v>
      </c>
    </row>
    <row r="26" spans="1:3" ht="20.25">
      <c r="A26" s="132" t="s">
        <v>24</v>
      </c>
      <c r="B26" s="118">
        <v>2</v>
      </c>
      <c r="C26" s="116">
        <v>9546.9500000000007</v>
      </c>
    </row>
    <row r="27" spans="1:3" ht="20.25">
      <c r="A27" s="132" t="s">
        <v>25</v>
      </c>
      <c r="B27" s="118">
        <v>1</v>
      </c>
      <c r="C27" s="116">
        <v>4589.88</v>
      </c>
    </row>
    <row r="28" spans="1:3" ht="20.25">
      <c r="A28" s="132" t="s">
        <v>26</v>
      </c>
      <c r="B28" s="118">
        <v>1</v>
      </c>
      <c r="C28" s="116">
        <v>4589.88</v>
      </c>
    </row>
    <row r="29" spans="1:3" ht="20.25">
      <c r="A29" s="132" t="s">
        <v>27</v>
      </c>
      <c r="B29" s="118">
        <v>1</v>
      </c>
      <c r="C29" s="116">
        <v>4589.88</v>
      </c>
    </row>
    <row r="30" spans="1:3" ht="20.25">
      <c r="A30" s="132" t="s">
        <v>28</v>
      </c>
      <c r="B30" s="118">
        <v>1</v>
      </c>
      <c r="C30" s="116">
        <v>4589.88</v>
      </c>
    </row>
    <row r="31" spans="1:3" ht="20.25">
      <c r="A31" s="132" t="s">
        <v>29</v>
      </c>
      <c r="B31" s="118">
        <v>1</v>
      </c>
      <c r="C31" s="116">
        <v>0</v>
      </c>
    </row>
    <row r="32" spans="1:3" ht="20.25">
      <c r="A32" s="132" t="s">
        <v>30</v>
      </c>
      <c r="B32" s="118">
        <v>1</v>
      </c>
      <c r="C32" s="116">
        <v>4589.88</v>
      </c>
    </row>
    <row r="33" spans="1:3" ht="20.25">
      <c r="A33" s="124" t="s">
        <v>18</v>
      </c>
      <c r="B33" s="129">
        <v>11</v>
      </c>
      <c r="C33" s="125">
        <v>42043.299999999996</v>
      </c>
    </row>
  </sheetData>
  <mergeCells count="2">
    <mergeCell ref="A1:C1"/>
    <mergeCell ref="K2:L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ECEFF-EBDF-EF48-A1E8-BDBF88180277}">
  <dimension ref="A1:I42"/>
  <sheetViews>
    <sheetView tabSelected="1" topLeftCell="A11" workbookViewId="0">
      <selection activeCell="G15" sqref="G15"/>
    </sheetView>
  </sheetViews>
  <sheetFormatPr defaultColWidth="10.625" defaultRowHeight="15.6"/>
  <cols>
    <col min="1" max="1" width="20.5" bestFit="1" customWidth="1"/>
    <col min="2" max="2" width="20.25" bestFit="1" customWidth="1"/>
    <col min="5" max="5" width="24.5" bestFit="1" customWidth="1"/>
    <col min="6" max="6" width="10.125" bestFit="1" customWidth="1"/>
    <col min="9" max="9" width="17.5" bestFit="1" customWidth="1"/>
    <col min="10" max="10" width="20.625" bestFit="1" customWidth="1"/>
    <col min="13" max="13" width="24.625" bestFit="1" customWidth="1"/>
    <col min="14" max="14" width="10.125" bestFit="1" customWidth="1"/>
  </cols>
  <sheetData>
    <row r="1" spans="1:9" ht="57.95" customHeight="1">
      <c r="A1" s="113" t="s">
        <v>137</v>
      </c>
      <c r="B1" s="113"/>
      <c r="C1" s="113"/>
      <c r="H1" s="24"/>
    </row>
    <row r="2" spans="1:9" ht="20.25">
      <c r="A2" s="139" t="s">
        <v>13</v>
      </c>
      <c r="B2" s="135" t="s">
        <v>141</v>
      </c>
    </row>
    <row r="3" spans="1:9" ht="20.25">
      <c r="A3" s="117" t="s">
        <v>17</v>
      </c>
      <c r="B3" s="118">
        <v>34699.49</v>
      </c>
    </row>
    <row r="4" spans="1:9" ht="20.25">
      <c r="A4" s="117" t="s">
        <v>16</v>
      </c>
      <c r="B4" s="118"/>
    </row>
    <row r="5" spans="1:9" ht="20.25">
      <c r="A5" s="140" t="s">
        <v>18</v>
      </c>
      <c r="B5" s="134">
        <v>34699.49</v>
      </c>
    </row>
    <row r="6" spans="1:9" ht="21">
      <c r="H6" s="24"/>
    </row>
    <row r="7" spans="1:9" ht="21">
      <c r="H7" s="24"/>
      <c r="I7" s="24"/>
    </row>
    <row r="9" spans="1:9" ht="21">
      <c r="C9" s="24"/>
    </row>
    <row r="10" spans="1:9" ht="40.5">
      <c r="A10" s="139" t="s">
        <v>19</v>
      </c>
      <c r="B10" s="134" t="s">
        <v>141</v>
      </c>
    </row>
    <row r="11" spans="1:9" ht="20.25">
      <c r="A11" s="115" t="s">
        <v>16</v>
      </c>
      <c r="B11" s="118"/>
    </row>
    <row r="12" spans="1:9" ht="20.25">
      <c r="A12" s="115" t="s">
        <v>20</v>
      </c>
      <c r="B12" s="118">
        <v>19828.28</v>
      </c>
    </row>
    <row r="13" spans="1:9" ht="20.25">
      <c r="A13" s="115" t="s">
        <v>21</v>
      </c>
      <c r="B13" s="118">
        <v>14871.21</v>
      </c>
    </row>
    <row r="14" spans="1:9" ht="20.25">
      <c r="A14" s="133" t="s">
        <v>18</v>
      </c>
      <c r="B14" s="134">
        <v>34699.49</v>
      </c>
    </row>
    <row r="17" spans="1:2" ht="20.25">
      <c r="A17" s="136" t="s">
        <v>140</v>
      </c>
      <c r="B17" s="135" t="s">
        <v>141</v>
      </c>
    </row>
    <row r="18" spans="1:2" ht="20.25">
      <c r="A18" s="115" t="s">
        <v>16</v>
      </c>
      <c r="B18" s="118">
        <v>9914.14</v>
      </c>
    </row>
    <row r="19" spans="1:2" ht="20.25">
      <c r="A19" s="115" t="s">
        <v>80</v>
      </c>
      <c r="B19" s="118">
        <v>24785.35</v>
      </c>
    </row>
    <row r="20" spans="1:2" ht="20.25">
      <c r="A20" s="133" t="s">
        <v>18</v>
      </c>
      <c r="B20" s="134">
        <v>34699.49</v>
      </c>
    </row>
    <row r="24" spans="1:2" ht="40.5">
      <c r="A24" s="139" t="s">
        <v>22</v>
      </c>
      <c r="B24" s="134" t="s">
        <v>141</v>
      </c>
    </row>
    <row r="25" spans="1:2" ht="20.25">
      <c r="A25" s="138" t="s">
        <v>16</v>
      </c>
      <c r="B25" s="118"/>
    </row>
    <row r="26" spans="1:2" ht="20.25">
      <c r="A26" s="138" t="s">
        <v>23</v>
      </c>
      <c r="B26" s="118">
        <v>9914.14</v>
      </c>
    </row>
    <row r="27" spans="1:2" ht="20.25">
      <c r="A27" s="137" t="s">
        <v>68</v>
      </c>
      <c r="B27" s="118">
        <v>9914.14</v>
      </c>
    </row>
    <row r="28" spans="1:2" ht="20.25">
      <c r="A28" s="138" t="s">
        <v>24</v>
      </c>
      <c r="B28" s="118">
        <v>9914.14</v>
      </c>
    </row>
    <row r="29" spans="1:2" ht="20.25">
      <c r="A29" s="137" t="s">
        <v>86</v>
      </c>
      <c r="B29" s="118">
        <v>9914.14</v>
      </c>
    </row>
    <row r="30" spans="1:2" ht="20.25">
      <c r="A30" s="138" t="s">
        <v>25</v>
      </c>
      <c r="B30" s="118"/>
    </row>
    <row r="31" spans="1:2" ht="20.25">
      <c r="A31" s="137" t="s">
        <v>93</v>
      </c>
      <c r="B31" s="118"/>
    </row>
    <row r="32" spans="1:2" ht="20.25">
      <c r="A32" s="138" t="s">
        <v>26</v>
      </c>
      <c r="B32" s="118">
        <v>4957.07</v>
      </c>
    </row>
    <row r="33" spans="1:2" ht="20.25">
      <c r="A33" s="137" t="s">
        <v>98</v>
      </c>
      <c r="B33" s="118">
        <v>4957.07</v>
      </c>
    </row>
    <row r="34" spans="1:2" ht="20.25">
      <c r="A34" s="138" t="s">
        <v>27</v>
      </c>
      <c r="B34" s="118">
        <v>4957.07</v>
      </c>
    </row>
    <row r="35" spans="1:2" ht="20.25">
      <c r="A35" s="137" t="s">
        <v>104</v>
      </c>
      <c r="B35" s="118">
        <v>4957.07</v>
      </c>
    </row>
    <row r="36" spans="1:2" ht="20.25">
      <c r="A36" s="138" t="s">
        <v>28</v>
      </c>
      <c r="B36" s="118">
        <v>4957.07</v>
      </c>
    </row>
    <row r="37" spans="1:2" ht="20.25">
      <c r="A37" s="137" t="s">
        <v>110</v>
      </c>
      <c r="B37" s="118">
        <v>4957.07</v>
      </c>
    </row>
    <row r="38" spans="1:2" ht="20.25">
      <c r="A38" s="138" t="s">
        <v>29</v>
      </c>
      <c r="B38" s="118"/>
    </row>
    <row r="39" spans="1:2" ht="20.25">
      <c r="A39" s="137" t="s">
        <v>116</v>
      </c>
      <c r="B39" s="118"/>
    </row>
    <row r="40" spans="1:2" ht="20.25">
      <c r="A40" s="138" t="s">
        <v>30</v>
      </c>
      <c r="B40" s="118"/>
    </row>
    <row r="41" spans="1:2" ht="20.25">
      <c r="A41" s="137" t="s">
        <v>121</v>
      </c>
      <c r="B41" s="118"/>
    </row>
    <row r="42" spans="1:2" ht="20.25">
      <c r="A42" s="133" t="s">
        <v>18</v>
      </c>
      <c r="B42" s="134">
        <v>34699.49</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2F6FD-288B-6D44-B9B4-2815EC307ED8}">
  <dimension ref="A1:E120"/>
  <sheetViews>
    <sheetView topLeftCell="A101" workbookViewId="0">
      <selection activeCell="A112" sqref="A112"/>
    </sheetView>
  </sheetViews>
  <sheetFormatPr defaultColWidth="10.625" defaultRowHeight="15.6"/>
  <cols>
    <col min="1" max="1" width="24.125" customWidth="1"/>
    <col min="2" max="2" width="30" bestFit="1" customWidth="1"/>
    <col min="3" max="3" width="22.375" bestFit="1" customWidth="1"/>
    <col min="4" max="4" width="12" bestFit="1" customWidth="1"/>
    <col min="5" max="5" width="14.375" customWidth="1"/>
    <col min="6" max="6" width="8.625" customWidth="1"/>
    <col min="7" max="7" width="22.875" bestFit="1" customWidth="1"/>
  </cols>
  <sheetData>
    <row r="1" spans="1:5">
      <c r="A1" t="s">
        <v>142</v>
      </c>
      <c r="B1" t="s">
        <v>143</v>
      </c>
      <c r="C1" t="s">
        <v>144</v>
      </c>
      <c r="D1" t="s">
        <v>145</v>
      </c>
      <c r="E1" t="s">
        <v>146</v>
      </c>
    </row>
    <row r="2" spans="1:5">
      <c r="A2" s="31" t="s">
        <v>147</v>
      </c>
      <c r="B2" s="31" t="s">
        <v>148</v>
      </c>
      <c r="C2" s="34" t="s">
        <v>149</v>
      </c>
      <c r="D2" t="s">
        <v>150</v>
      </c>
      <c r="E2" t="s">
        <v>151</v>
      </c>
    </row>
    <row r="3" spans="1:5">
      <c r="A3" s="31" t="s">
        <v>152</v>
      </c>
      <c r="B3" s="31" t="s">
        <v>153</v>
      </c>
      <c r="C3" s="34" t="s">
        <v>154</v>
      </c>
      <c r="D3" t="s">
        <v>155</v>
      </c>
      <c r="E3" t="s">
        <v>156</v>
      </c>
    </row>
    <row r="4" spans="1:5">
      <c r="A4" s="31" t="s">
        <v>157</v>
      </c>
      <c r="B4" s="31" t="s">
        <v>158</v>
      </c>
      <c r="C4" s="34" t="s">
        <v>159</v>
      </c>
      <c r="D4" t="s">
        <v>160</v>
      </c>
      <c r="E4" t="s">
        <v>161</v>
      </c>
    </row>
    <row r="5" spans="1:5">
      <c r="A5" s="31" t="s">
        <v>162</v>
      </c>
      <c r="B5" s="31" t="s">
        <v>163</v>
      </c>
      <c r="C5" s="34" t="s">
        <v>164</v>
      </c>
      <c r="D5" t="s">
        <v>165</v>
      </c>
      <c r="E5" t="s">
        <v>166</v>
      </c>
    </row>
    <row r="6" spans="1:5">
      <c r="A6" s="31" t="s">
        <v>167</v>
      </c>
      <c r="B6" s="31" t="s">
        <v>168</v>
      </c>
      <c r="C6" s="34" t="s">
        <v>169</v>
      </c>
      <c r="D6" t="s">
        <v>170</v>
      </c>
      <c r="E6" t="s">
        <v>171</v>
      </c>
    </row>
    <row r="7" spans="1:5">
      <c r="A7" s="31" t="s">
        <v>172</v>
      </c>
      <c r="B7" s="31" t="s">
        <v>173</v>
      </c>
      <c r="C7" s="35" t="s">
        <v>174</v>
      </c>
      <c r="D7" t="s">
        <v>175</v>
      </c>
      <c r="E7" t="s">
        <v>176</v>
      </c>
    </row>
    <row r="8" spans="1:5">
      <c r="A8" s="33" t="s">
        <v>177</v>
      </c>
      <c r="B8" s="31" t="s">
        <v>178</v>
      </c>
      <c r="C8" s="34" t="s">
        <v>179</v>
      </c>
      <c r="D8" t="s">
        <v>180</v>
      </c>
      <c r="E8" t="s">
        <v>181</v>
      </c>
    </row>
    <row r="9" spans="1:5">
      <c r="A9" s="31" t="s">
        <v>182</v>
      </c>
      <c r="B9" s="32" t="s">
        <v>183</v>
      </c>
      <c r="C9" s="36" t="s">
        <v>184</v>
      </c>
      <c r="D9" t="s">
        <v>185</v>
      </c>
      <c r="E9" t="s">
        <v>186</v>
      </c>
    </row>
    <row r="10" spans="1:5">
      <c r="A10" s="31" t="s">
        <v>187</v>
      </c>
      <c r="B10" s="31" t="s">
        <v>188</v>
      </c>
      <c r="C10" s="31" t="s">
        <v>189</v>
      </c>
      <c r="D10" t="s">
        <v>190</v>
      </c>
      <c r="E10" t="s">
        <v>191</v>
      </c>
    </row>
    <row r="11" spans="1:5">
      <c r="A11" s="31" t="s">
        <v>192</v>
      </c>
      <c r="B11" s="31" t="s">
        <v>193</v>
      </c>
      <c r="C11" s="34" t="s">
        <v>194</v>
      </c>
      <c r="D11" t="s">
        <v>195</v>
      </c>
      <c r="E11" t="s">
        <v>196</v>
      </c>
    </row>
    <row r="12" spans="1:5">
      <c r="A12" s="31" t="s">
        <v>197</v>
      </c>
      <c r="B12" s="31" t="s">
        <v>198</v>
      </c>
      <c r="C12" s="34" t="s">
        <v>199</v>
      </c>
      <c r="D12" t="s">
        <v>200</v>
      </c>
      <c r="E12" t="s">
        <v>201</v>
      </c>
    </row>
    <row r="13" spans="1:5">
      <c r="A13" s="31" t="s">
        <v>202</v>
      </c>
      <c r="B13" s="31" t="s">
        <v>203</v>
      </c>
      <c r="C13" s="34" t="s">
        <v>204</v>
      </c>
      <c r="D13" t="s">
        <v>205</v>
      </c>
      <c r="E13" t="s">
        <v>206</v>
      </c>
    </row>
    <row r="14" spans="1:5">
      <c r="A14" s="31" t="s">
        <v>207</v>
      </c>
      <c r="B14" s="32" t="s">
        <v>208</v>
      </c>
      <c r="C14" s="37" t="s">
        <v>209</v>
      </c>
      <c r="D14" t="s">
        <v>210</v>
      </c>
      <c r="E14" t="s">
        <v>211</v>
      </c>
    </row>
    <row r="15" spans="1:5">
      <c r="A15" s="31" t="s">
        <v>212</v>
      </c>
      <c r="B15" s="31" t="s">
        <v>213</v>
      </c>
      <c r="C15" s="33" t="s">
        <v>214</v>
      </c>
    </row>
    <row r="16" spans="1:5">
      <c r="A16" s="31" t="s">
        <v>215</v>
      </c>
      <c r="B16" s="32" t="s">
        <v>216</v>
      </c>
      <c r="C16" s="37" t="s">
        <v>217</v>
      </c>
      <c r="D16" t="s">
        <v>218</v>
      </c>
    </row>
    <row r="17" spans="1:5">
      <c r="A17" s="31" t="s">
        <v>219</v>
      </c>
      <c r="B17" s="31" t="s">
        <v>220</v>
      </c>
      <c r="C17" s="34" t="s">
        <v>221</v>
      </c>
      <c r="D17" t="s">
        <v>222</v>
      </c>
      <c r="E17" t="s">
        <v>223</v>
      </c>
    </row>
    <row r="18" spans="1:5">
      <c r="A18" s="31" t="s">
        <v>224</v>
      </c>
      <c r="B18" s="32" t="s">
        <v>225</v>
      </c>
      <c r="C18" s="32" t="s">
        <v>226</v>
      </c>
    </row>
    <row r="19" spans="1:5">
      <c r="A19" s="31" t="s">
        <v>227</v>
      </c>
      <c r="B19" s="32" t="s">
        <v>228</v>
      </c>
      <c r="C19" s="37" t="s">
        <v>229</v>
      </c>
      <c r="D19" t="s">
        <v>230</v>
      </c>
      <c r="E19" t="s">
        <v>231</v>
      </c>
    </row>
    <row r="20" spans="1:5">
      <c r="A20" s="31" t="s">
        <v>232</v>
      </c>
      <c r="B20" s="31" t="s">
        <v>233</v>
      </c>
      <c r="C20" s="31" t="s">
        <v>234</v>
      </c>
      <c r="D20" t="s">
        <v>235</v>
      </c>
    </row>
    <row r="21" spans="1:5">
      <c r="A21" s="31" t="s">
        <v>236</v>
      </c>
      <c r="B21" s="32" t="s">
        <v>237</v>
      </c>
      <c r="C21" s="38" t="s">
        <v>238</v>
      </c>
      <c r="D21" t="s">
        <v>239</v>
      </c>
      <c r="E21" t="s">
        <v>240</v>
      </c>
    </row>
    <row r="22" spans="1:5">
      <c r="A22" s="31" t="s">
        <v>241</v>
      </c>
      <c r="B22" s="31" t="s">
        <v>242</v>
      </c>
      <c r="C22" s="34" t="s">
        <v>243</v>
      </c>
      <c r="D22" t="s">
        <v>244</v>
      </c>
      <c r="E22" t="s">
        <v>245</v>
      </c>
    </row>
    <row r="23" spans="1:5">
      <c r="A23" s="31" t="s">
        <v>246</v>
      </c>
      <c r="B23" s="31" t="s">
        <v>247</v>
      </c>
      <c r="C23" s="31" t="s">
        <v>248</v>
      </c>
      <c r="D23" t="s">
        <v>249</v>
      </c>
      <c r="E23" t="s">
        <v>250</v>
      </c>
    </row>
    <row r="24" spans="1:5">
      <c r="A24" s="31" t="s">
        <v>251</v>
      </c>
      <c r="B24" s="31" t="s">
        <v>252</v>
      </c>
      <c r="C24" s="35" t="s">
        <v>253</v>
      </c>
      <c r="D24" t="s">
        <v>254</v>
      </c>
      <c r="E24" t="s">
        <v>255</v>
      </c>
    </row>
    <row r="25" spans="1:5">
      <c r="A25" s="31" t="s">
        <v>256</v>
      </c>
      <c r="B25" s="31" t="s">
        <v>257</v>
      </c>
      <c r="C25" s="34" t="s">
        <v>258</v>
      </c>
      <c r="D25" t="s">
        <v>259</v>
      </c>
      <c r="E25" t="s">
        <v>260</v>
      </c>
    </row>
    <row r="26" spans="1:5">
      <c r="A26" s="31" t="s">
        <v>71</v>
      </c>
      <c r="B26" s="31" t="s">
        <v>2</v>
      </c>
      <c r="C26" s="35" t="s">
        <v>261</v>
      </c>
      <c r="D26" t="s">
        <v>262</v>
      </c>
      <c r="E26" t="s">
        <v>263</v>
      </c>
    </row>
    <row r="27" spans="1:5">
      <c r="A27" s="31" t="s">
        <v>264</v>
      </c>
      <c r="B27" s="31" t="s">
        <v>265</v>
      </c>
      <c r="C27" s="34" t="s">
        <v>266</v>
      </c>
      <c r="D27" t="s">
        <v>267</v>
      </c>
      <c r="E27" t="s">
        <v>268</v>
      </c>
    </row>
    <row r="28" spans="1:5">
      <c r="A28" s="31" t="s">
        <v>269</v>
      </c>
      <c r="B28" s="31" t="s">
        <v>106</v>
      </c>
      <c r="C28" s="35" t="s">
        <v>270</v>
      </c>
      <c r="D28" t="s">
        <v>271</v>
      </c>
      <c r="E28" t="s">
        <v>272</v>
      </c>
    </row>
    <row r="29" spans="1:5">
      <c r="A29" s="31" t="s">
        <v>273</v>
      </c>
      <c r="B29" s="31" t="s">
        <v>274</v>
      </c>
      <c r="C29" s="34" t="s">
        <v>275</v>
      </c>
      <c r="D29" t="s">
        <v>276</v>
      </c>
      <c r="E29" t="s">
        <v>277</v>
      </c>
    </row>
    <row r="30" spans="1:5">
      <c r="A30" s="31" t="s">
        <v>278</v>
      </c>
      <c r="B30" s="31" t="s">
        <v>279</v>
      </c>
      <c r="C30" s="34" t="s">
        <v>280</v>
      </c>
      <c r="D30" t="s">
        <v>281</v>
      </c>
      <c r="E30" t="s">
        <v>282</v>
      </c>
    </row>
    <row r="31" spans="1:5">
      <c r="A31" s="31" t="s">
        <v>283</v>
      </c>
      <c r="B31" s="31" t="s">
        <v>284</v>
      </c>
      <c r="C31" s="31" t="s">
        <v>285</v>
      </c>
      <c r="D31" t="s">
        <v>286</v>
      </c>
      <c r="E31" t="s">
        <v>287</v>
      </c>
    </row>
    <row r="32" spans="1:5">
      <c r="A32" s="31" t="s">
        <v>288</v>
      </c>
      <c r="B32" s="31" t="s">
        <v>289</v>
      </c>
      <c r="C32" s="34" t="s">
        <v>290</v>
      </c>
      <c r="D32" t="s">
        <v>291</v>
      </c>
      <c r="E32" t="s">
        <v>292</v>
      </c>
    </row>
    <row r="33" spans="1:5">
      <c r="A33" s="31" t="s">
        <v>293</v>
      </c>
      <c r="B33" s="31" t="s">
        <v>294</v>
      </c>
      <c r="C33" s="34" t="s">
        <v>295</v>
      </c>
      <c r="D33" t="s">
        <v>296</v>
      </c>
      <c r="E33" t="s">
        <v>297</v>
      </c>
    </row>
    <row r="34" spans="1:5">
      <c r="A34" s="31" t="s">
        <v>298</v>
      </c>
      <c r="B34" s="31" t="s">
        <v>299</v>
      </c>
      <c r="C34" s="31" t="s">
        <v>300</v>
      </c>
      <c r="D34" t="s">
        <v>301</v>
      </c>
      <c r="E34" t="s">
        <v>302</v>
      </c>
    </row>
    <row r="40" spans="1:5">
      <c r="A40" t="s">
        <v>303</v>
      </c>
    </row>
    <row r="41" spans="1:5">
      <c r="A41" t="s">
        <v>304</v>
      </c>
    </row>
    <row r="42" spans="1:5">
      <c r="A42" t="s">
        <v>305</v>
      </c>
    </row>
    <row r="43" spans="1:5">
      <c r="A43" t="s">
        <v>306</v>
      </c>
    </row>
    <row r="44" spans="1:5">
      <c r="A44" t="s">
        <v>307</v>
      </c>
    </row>
    <row r="45" spans="1:5">
      <c r="A45" t="s">
        <v>308</v>
      </c>
    </row>
    <row r="46" spans="1:5">
      <c r="A46" t="s">
        <v>309</v>
      </c>
    </row>
    <row r="47" spans="1:5">
      <c r="A47" t="s">
        <v>310</v>
      </c>
    </row>
    <row r="48" spans="1:5">
      <c r="A48" t="s">
        <v>311</v>
      </c>
    </row>
    <row r="49" spans="1:1">
      <c r="A49" t="s">
        <v>312</v>
      </c>
    </row>
    <row r="50" spans="1:1">
      <c r="A50" t="s">
        <v>107</v>
      </c>
    </row>
    <row r="51" spans="1:1">
      <c r="A51" t="s">
        <v>313</v>
      </c>
    </row>
    <row r="52" spans="1:1">
      <c r="A52" t="s">
        <v>70</v>
      </c>
    </row>
    <row r="53" spans="1:1">
      <c r="A53" t="s">
        <v>314</v>
      </c>
    </row>
    <row r="54" spans="1:1">
      <c r="A54" t="s">
        <v>315</v>
      </c>
    </row>
    <row r="55" spans="1:1">
      <c r="A55" t="s">
        <v>315</v>
      </c>
    </row>
    <row r="56" spans="1:1">
      <c r="A56" t="s">
        <v>316</v>
      </c>
    </row>
    <row r="57" spans="1:1">
      <c r="A57" t="s">
        <v>317</v>
      </c>
    </row>
    <row r="58" spans="1:1">
      <c r="A58" t="s">
        <v>318</v>
      </c>
    </row>
    <row r="59" spans="1:1">
      <c r="A59" t="s">
        <v>319</v>
      </c>
    </row>
    <row r="60" spans="1:1">
      <c r="A60" t="s">
        <v>320</v>
      </c>
    </row>
    <row r="63" spans="1:1">
      <c r="A63" s="76" t="s">
        <v>142</v>
      </c>
    </row>
    <row r="64" spans="1:1">
      <c r="A64" s="77" t="s">
        <v>147</v>
      </c>
    </row>
    <row r="65" spans="1:1">
      <c r="A65" s="31" t="s">
        <v>152</v>
      </c>
    </row>
    <row r="66" spans="1:1">
      <c r="A66" s="77" t="s">
        <v>157</v>
      </c>
    </row>
    <row r="67" spans="1:1">
      <c r="A67" s="77" t="s">
        <v>321</v>
      </c>
    </row>
    <row r="68" spans="1:1">
      <c r="A68" s="77" t="s">
        <v>322</v>
      </c>
    </row>
    <row r="69" spans="1:1">
      <c r="A69" s="31" t="s">
        <v>162</v>
      </c>
    </row>
    <row r="70" spans="1:1">
      <c r="A70" s="77" t="s">
        <v>167</v>
      </c>
    </row>
    <row r="71" spans="1:1">
      <c r="A71" s="31" t="s">
        <v>172</v>
      </c>
    </row>
    <row r="72" spans="1:1">
      <c r="A72" s="31" t="s">
        <v>323</v>
      </c>
    </row>
    <row r="73" spans="1:1">
      <c r="A73" s="78" t="s">
        <v>177</v>
      </c>
    </row>
    <row r="74" spans="1:1">
      <c r="A74" s="78" t="s">
        <v>324</v>
      </c>
    </row>
    <row r="75" spans="1:1">
      <c r="A75" s="31" t="s">
        <v>182</v>
      </c>
    </row>
    <row r="76" spans="1:1">
      <c r="A76" s="77" t="s">
        <v>325</v>
      </c>
    </row>
    <row r="77" spans="1:1">
      <c r="A77" s="31" t="s">
        <v>326</v>
      </c>
    </row>
    <row r="78" spans="1:1">
      <c r="A78" s="77" t="s">
        <v>187</v>
      </c>
    </row>
    <row r="79" spans="1:1">
      <c r="A79" s="31" t="s">
        <v>192</v>
      </c>
    </row>
    <row r="80" spans="1:1">
      <c r="A80" s="77" t="s">
        <v>197</v>
      </c>
    </row>
    <row r="81" spans="1:1">
      <c r="A81" s="77" t="s">
        <v>327</v>
      </c>
    </row>
    <row r="82" spans="1:1">
      <c r="A82" s="31" t="s">
        <v>202</v>
      </c>
    </row>
    <row r="83" spans="1:1">
      <c r="A83" s="79" t="s">
        <v>328</v>
      </c>
    </row>
    <row r="84" spans="1:1">
      <c r="A84" s="31" t="s">
        <v>207</v>
      </c>
    </row>
    <row r="85" spans="1:1">
      <c r="A85" s="77" t="s">
        <v>212</v>
      </c>
    </row>
    <row r="86" spans="1:1">
      <c r="A86" s="31" t="s">
        <v>215</v>
      </c>
    </row>
    <row r="87" spans="1:1">
      <c r="A87" s="31" t="s">
        <v>329</v>
      </c>
    </row>
    <row r="88" spans="1:1">
      <c r="A88" s="77" t="s">
        <v>219</v>
      </c>
    </row>
    <row r="89" spans="1:1">
      <c r="A89" s="31" t="s">
        <v>224</v>
      </c>
    </row>
    <row r="90" spans="1:1">
      <c r="A90" s="77" t="s">
        <v>227</v>
      </c>
    </row>
    <row r="91" spans="1:1">
      <c r="A91" s="31" t="s">
        <v>232</v>
      </c>
    </row>
    <row r="92" spans="1:1">
      <c r="A92" s="77" t="s">
        <v>236</v>
      </c>
    </row>
    <row r="93" spans="1:1">
      <c r="A93" s="31" t="s">
        <v>241</v>
      </c>
    </row>
    <row r="94" spans="1:1">
      <c r="A94" s="77" t="s">
        <v>246</v>
      </c>
    </row>
    <row r="95" spans="1:1">
      <c r="A95" s="31" t="s">
        <v>251</v>
      </c>
    </row>
    <row r="96" spans="1:1">
      <c r="A96" s="77" t="s">
        <v>256</v>
      </c>
    </row>
    <row r="97" spans="1:1">
      <c r="A97" s="31" t="s">
        <v>71</v>
      </c>
    </row>
    <row r="98" spans="1:1">
      <c r="A98" s="80" t="s">
        <v>330</v>
      </c>
    </row>
    <row r="99" spans="1:1">
      <c r="A99" s="31" t="s">
        <v>264</v>
      </c>
    </row>
    <row r="100" spans="1:1">
      <c r="A100" s="77" t="s">
        <v>269</v>
      </c>
    </row>
    <row r="101" spans="1:1">
      <c r="A101" s="31" t="s">
        <v>273</v>
      </c>
    </row>
    <row r="102" spans="1:1">
      <c r="A102" s="77" t="s">
        <v>278</v>
      </c>
    </row>
    <row r="103" spans="1:1">
      <c r="A103" s="27" t="s">
        <v>331</v>
      </c>
    </row>
    <row r="104" spans="1:1">
      <c r="A104" s="77" t="s">
        <v>283</v>
      </c>
    </row>
    <row r="105" spans="1:1">
      <c r="A105" s="31" t="s">
        <v>288</v>
      </c>
    </row>
    <row r="106" spans="1:1">
      <c r="A106" s="27" t="s">
        <v>332</v>
      </c>
    </row>
    <row r="107" spans="1:1">
      <c r="A107" s="31" t="s">
        <v>293</v>
      </c>
    </row>
    <row r="108" spans="1:1">
      <c r="A108" s="77" t="s">
        <v>298</v>
      </c>
    </row>
    <row r="112" spans="1:1">
      <c r="A112" t="s">
        <v>80</v>
      </c>
    </row>
    <row r="113" spans="1:1">
      <c r="A113" t="s">
        <v>333</v>
      </c>
    </row>
    <row r="114" spans="1:1">
      <c r="A114" t="s">
        <v>334</v>
      </c>
    </row>
    <row r="115" spans="1:1">
      <c r="A115" t="s">
        <v>335</v>
      </c>
    </row>
    <row r="116" spans="1:1">
      <c r="A116" t="s">
        <v>336</v>
      </c>
    </row>
    <row r="117" spans="1:1">
      <c r="A117" t="s">
        <v>337</v>
      </c>
    </row>
    <row r="118" spans="1:1">
      <c r="A118" t="s">
        <v>338</v>
      </c>
    </row>
    <row r="119" spans="1:1">
      <c r="A119" t="s">
        <v>339</v>
      </c>
    </row>
    <row r="120" spans="1:1">
      <c r="A120" t="s">
        <v>340</v>
      </c>
    </row>
  </sheetData>
  <pageMargins left="0.7" right="0.7" top="0.75" bottom="0.75" header="0.3" footer="0.3"/>
  <legacy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C14B8F10A26A49B7FBE1472AE626DE" ma:contentTypeVersion="7" ma:contentTypeDescription="Create a new document." ma:contentTypeScope="" ma:versionID="d576a7cf6f97554067f606fc62fc1621">
  <xsd:schema xmlns:xsd="http://www.w3.org/2001/XMLSchema" xmlns:xs="http://www.w3.org/2001/XMLSchema" xmlns:p="http://schemas.microsoft.com/office/2006/metadata/properties" xmlns:ns3="f3ec1fee-34ff-4f78-a3f7-2eb29a6bda2d" xmlns:ns4="c3e64ef1-529c-4f77-bb4f-68878bc3a6a7" targetNamespace="http://schemas.microsoft.com/office/2006/metadata/properties" ma:root="true" ma:fieldsID="058bd16be07fd9a56f3bd4fbed014e5d" ns3:_="" ns4:_="">
    <xsd:import namespace="f3ec1fee-34ff-4f78-a3f7-2eb29a6bda2d"/>
    <xsd:import namespace="c3e64ef1-529c-4f77-bb4f-68878bc3a6a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ec1fee-34ff-4f78-a3f7-2eb29a6bda2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e64ef1-529c-4f77-bb4f-68878bc3a6a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c3e64ef1-529c-4f77-bb4f-68878bc3a6a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C63404-2134-4ECC-A201-49D563B0B52B}"/>
</file>

<file path=customXml/itemProps2.xml><?xml version="1.0" encoding="utf-8"?>
<ds:datastoreItem xmlns:ds="http://schemas.openxmlformats.org/officeDocument/2006/customXml" ds:itemID="{6052321B-B0F0-4718-9491-4C2E49EE820E}"/>
</file>

<file path=customXml/itemProps3.xml><?xml version="1.0" encoding="utf-8"?>
<ds:datastoreItem xmlns:ds="http://schemas.openxmlformats.org/officeDocument/2006/customXml" ds:itemID="{82D22A45-F4A5-4E2D-A704-3BE5D29D218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 Gibbs</dc:creator>
  <cp:keywords/>
  <dc:description/>
  <cp:lastModifiedBy>Brisha Cruz-Garcia</cp:lastModifiedBy>
  <cp:revision/>
  <dcterms:created xsi:type="dcterms:W3CDTF">2022-08-22T23:00:14Z</dcterms:created>
  <dcterms:modified xsi:type="dcterms:W3CDTF">2023-12-04T17:45:15Z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0x010100ABC14B8F10A26A49B7FBE1472AE626DE</vt:lpwstr>
  </property>
</Properties>
</file>