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56bfb6900f608349/Documents/Concordia/InnovationLab/"/>
    </mc:Choice>
  </mc:AlternateContent>
  <xr:revisionPtr revIDLastSave="28" documentId="8_{08236676-1335-4D99-B750-71F15BC58C57}" xr6:coauthVersionLast="47" xr6:coauthVersionMax="47" xr10:uidLastSave="{60C57219-5A9A-4C29-91A7-C3A80227F9C7}"/>
  <bookViews>
    <workbookView xWindow="-28920" yWindow="-120" windowWidth="29040" windowHeight="15840" xr2:uid="{00000000-000D-0000-FFFF-FFFF00000000}"/>
  </bookViews>
  <sheets>
    <sheet name="PETR4" sheetId="1" r:id="rId1"/>
    <sheet name="Hammer" sheetId="3" r:id="rId2"/>
    <sheet name="MACD" sheetId="4" r:id="rId3"/>
    <sheet name="Plan1" sheetId="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27" i="4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F14" i="4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13" i="4"/>
  <c r="Q10" i="4"/>
  <c r="Q9" i="4"/>
  <c r="Q8" i="4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2" i="1"/>
  <c r="V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5" i="1"/>
  <c r="U516" i="1"/>
  <c r="U517" i="1"/>
  <c r="U518" i="1"/>
  <c r="U519" i="1"/>
  <c r="U521" i="1"/>
  <c r="U523" i="1"/>
  <c r="U524" i="1"/>
  <c r="U525" i="1"/>
  <c r="U526" i="1"/>
  <c r="U527" i="1"/>
  <c r="U529" i="1"/>
  <c r="U531" i="1"/>
  <c r="U532" i="1"/>
  <c r="U533" i="1"/>
  <c r="U535" i="1"/>
  <c r="U537" i="1"/>
  <c r="U539" i="1"/>
  <c r="U540" i="1"/>
  <c r="U541" i="1"/>
  <c r="U543" i="1"/>
  <c r="U547" i="1"/>
  <c r="U548" i="1"/>
  <c r="U549" i="1"/>
  <c r="U551" i="1"/>
  <c r="U555" i="1"/>
  <c r="U556" i="1"/>
  <c r="U557" i="1"/>
  <c r="U559" i="1"/>
  <c r="U563" i="1"/>
  <c r="U564" i="1"/>
  <c r="U565" i="1"/>
  <c r="U567" i="1"/>
  <c r="U571" i="1"/>
  <c r="U572" i="1"/>
  <c r="U573" i="1"/>
  <c r="U575" i="1"/>
  <c r="U579" i="1"/>
  <c r="U580" i="1"/>
  <c r="U581" i="1"/>
  <c r="U583" i="1"/>
  <c r="U587" i="1"/>
  <c r="U588" i="1"/>
  <c r="U589" i="1"/>
  <c r="U591" i="1"/>
  <c r="U595" i="1"/>
  <c r="U596" i="1"/>
  <c r="U597" i="1"/>
  <c r="U599" i="1"/>
  <c r="U603" i="1"/>
  <c r="U604" i="1"/>
  <c r="U605" i="1"/>
  <c r="U607" i="1"/>
  <c r="U611" i="1"/>
  <c r="U612" i="1"/>
  <c r="U613" i="1"/>
  <c r="U615" i="1"/>
  <c r="U619" i="1"/>
  <c r="U620" i="1"/>
  <c r="U621" i="1"/>
  <c r="U623" i="1"/>
  <c r="U627" i="1"/>
  <c r="U628" i="1"/>
  <c r="U629" i="1"/>
  <c r="U631" i="1"/>
  <c r="U635" i="1"/>
  <c r="U636" i="1"/>
  <c r="U643" i="1"/>
  <c r="U644" i="1"/>
  <c r="U651" i="1"/>
  <c r="U652" i="1"/>
  <c r="U659" i="1"/>
  <c r="U660" i="1"/>
  <c r="U667" i="1"/>
  <c r="U668" i="1"/>
  <c r="U675" i="1"/>
  <c r="U676" i="1"/>
  <c r="U683" i="1"/>
  <c r="U684" i="1"/>
  <c r="U691" i="1"/>
  <c r="U692" i="1"/>
  <c r="U699" i="1"/>
  <c r="U700" i="1"/>
  <c r="U707" i="1"/>
  <c r="U708" i="1"/>
  <c r="U715" i="1"/>
  <c r="U716" i="1"/>
  <c r="U723" i="1"/>
  <c r="U724" i="1"/>
  <c r="U731" i="1"/>
  <c r="U732" i="1"/>
  <c r="U2" i="1"/>
  <c r="T3" i="1"/>
  <c r="T4" i="1"/>
  <c r="T5" i="1"/>
  <c r="V5" i="1" s="1"/>
  <c r="T6" i="1"/>
  <c r="V6" i="1" s="1"/>
  <c r="T7" i="1"/>
  <c r="T8" i="1"/>
  <c r="V8" i="1" s="1"/>
  <c r="T9" i="1"/>
  <c r="V9" i="1" s="1"/>
  <c r="T10" i="1"/>
  <c r="V10" i="1" s="1"/>
  <c r="T11" i="1"/>
  <c r="T12" i="1"/>
  <c r="T13" i="1"/>
  <c r="V13" i="1" s="1"/>
  <c r="T14" i="1"/>
  <c r="V14" i="1" s="1"/>
  <c r="T15" i="1"/>
  <c r="V15" i="1" s="1"/>
  <c r="T16" i="1"/>
  <c r="V16" i="1" s="1"/>
  <c r="T17" i="1"/>
  <c r="V17" i="1" s="1"/>
  <c r="T18" i="1"/>
  <c r="V18" i="1" s="1"/>
  <c r="T19" i="1"/>
  <c r="V19" i="1" s="1"/>
  <c r="T20" i="1"/>
  <c r="T21" i="1"/>
  <c r="V21" i="1" s="1"/>
  <c r="T22" i="1"/>
  <c r="V22" i="1" s="1"/>
  <c r="T23" i="1"/>
  <c r="V23" i="1" s="1"/>
  <c r="T24" i="1"/>
  <c r="V24" i="1" s="1"/>
  <c r="T25" i="1"/>
  <c r="V25" i="1" s="1"/>
  <c r="T26" i="1"/>
  <c r="V26" i="1" s="1"/>
  <c r="T27" i="1"/>
  <c r="T2" i="1"/>
  <c r="V2" i="1" s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5" i="3"/>
  <c r="J2" i="3"/>
  <c r="M4" i="3"/>
  <c r="K51" i="3"/>
  <c r="K55" i="3"/>
  <c r="K65" i="3"/>
  <c r="K67" i="3"/>
  <c r="K75" i="3"/>
  <c r="K78" i="3"/>
  <c r="K86" i="3"/>
  <c r="K89" i="3"/>
  <c r="K97" i="3"/>
  <c r="K99" i="3"/>
  <c r="K107" i="3"/>
  <c r="K110" i="3"/>
  <c r="K118" i="3"/>
  <c r="K120" i="3"/>
  <c r="K127" i="3"/>
  <c r="K129" i="3"/>
  <c r="K136" i="3"/>
  <c r="K138" i="3"/>
  <c r="K144" i="3"/>
  <c r="K146" i="3"/>
  <c r="K152" i="3"/>
  <c r="K154" i="3"/>
  <c r="K160" i="3"/>
  <c r="K162" i="3"/>
  <c r="K168" i="3"/>
  <c r="K170" i="3"/>
  <c r="K176" i="3"/>
  <c r="K178" i="3"/>
  <c r="K184" i="3"/>
  <c r="K186" i="3"/>
  <c r="K192" i="3"/>
  <c r="K194" i="3"/>
  <c r="K200" i="3"/>
  <c r="K202" i="3"/>
  <c r="K208" i="3"/>
  <c r="K210" i="3"/>
  <c r="K216" i="3"/>
  <c r="K218" i="3"/>
  <c r="K224" i="3"/>
  <c r="K226" i="3"/>
  <c r="K232" i="3"/>
  <c r="K234" i="3"/>
  <c r="K240" i="3"/>
  <c r="K242" i="3"/>
  <c r="K248" i="3"/>
  <c r="K250" i="3"/>
  <c r="K256" i="3"/>
  <c r="K258" i="3"/>
  <c r="K264" i="3"/>
  <c r="K266" i="3"/>
  <c r="K272" i="3"/>
  <c r="K274" i="3"/>
  <c r="K280" i="3"/>
  <c r="K282" i="3"/>
  <c r="K288" i="3"/>
  <c r="K290" i="3"/>
  <c r="K296" i="3"/>
  <c r="K298" i="3"/>
  <c r="K304" i="3"/>
  <c r="K306" i="3"/>
  <c r="K312" i="3"/>
  <c r="K314" i="3"/>
  <c r="K320" i="3"/>
  <c r="K322" i="3"/>
  <c r="K328" i="3"/>
  <c r="K330" i="3"/>
  <c r="K336" i="3"/>
  <c r="K338" i="3"/>
  <c r="K344" i="3"/>
  <c r="K346" i="3"/>
  <c r="K352" i="3"/>
  <c r="K354" i="3"/>
  <c r="K360" i="3"/>
  <c r="K362" i="3"/>
  <c r="K368" i="3"/>
  <c r="K370" i="3"/>
  <c r="K376" i="3"/>
  <c r="K378" i="3"/>
  <c r="K384" i="3"/>
  <c r="K386" i="3"/>
  <c r="K392" i="3"/>
  <c r="K394" i="3"/>
  <c r="K400" i="3"/>
  <c r="K402" i="3"/>
  <c r="K408" i="3"/>
  <c r="K410" i="3"/>
  <c r="K416" i="3"/>
  <c r="K418" i="3"/>
  <c r="K424" i="3"/>
  <c r="K426" i="3"/>
  <c r="K432" i="3"/>
  <c r="K434" i="3"/>
  <c r="K440" i="3"/>
  <c r="K442" i="3"/>
  <c r="K448" i="3"/>
  <c r="K450" i="3"/>
  <c r="K456" i="3"/>
  <c r="K458" i="3"/>
  <c r="K464" i="3"/>
  <c r="K466" i="3"/>
  <c r="K472" i="3"/>
  <c r="K474" i="3"/>
  <c r="K480" i="3"/>
  <c r="K482" i="3"/>
  <c r="K488" i="3"/>
  <c r="K490" i="3"/>
  <c r="K496" i="3"/>
  <c r="K498" i="3"/>
  <c r="K504" i="3"/>
  <c r="K506" i="3"/>
  <c r="K512" i="3"/>
  <c r="K514" i="3"/>
  <c r="K520" i="3"/>
  <c r="K522" i="3"/>
  <c r="K528" i="3"/>
  <c r="K530" i="3"/>
  <c r="K536" i="3"/>
  <c r="K538" i="3"/>
  <c r="K544" i="3"/>
  <c r="K546" i="3"/>
  <c r="K552" i="3"/>
  <c r="K554" i="3"/>
  <c r="K560" i="3"/>
  <c r="K562" i="3"/>
  <c r="K568" i="3"/>
  <c r="K570" i="3"/>
  <c r="K576" i="3"/>
  <c r="K578" i="3"/>
  <c r="K584" i="3"/>
  <c r="K586" i="3"/>
  <c r="K592" i="3"/>
  <c r="K594" i="3"/>
  <c r="K600" i="3"/>
  <c r="K602" i="3"/>
  <c r="K608" i="3"/>
  <c r="K610" i="3"/>
  <c r="K616" i="3"/>
  <c r="K618" i="3"/>
  <c r="K624" i="3"/>
  <c r="K626" i="3"/>
  <c r="K632" i="3"/>
  <c r="K634" i="3"/>
  <c r="K640" i="3"/>
  <c r="K642" i="3"/>
  <c r="K648" i="3"/>
  <c r="K650" i="3"/>
  <c r="K656" i="3"/>
  <c r="K658" i="3"/>
  <c r="K664" i="3"/>
  <c r="K666" i="3"/>
  <c r="K672" i="3"/>
  <c r="K674" i="3"/>
  <c r="K680" i="3"/>
  <c r="K682" i="3"/>
  <c r="K688" i="3"/>
  <c r="K690" i="3"/>
  <c r="K696" i="3"/>
  <c r="K698" i="3"/>
  <c r="K704" i="3"/>
  <c r="K706" i="3"/>
  <c r="K712" i="3"/>
  <c r="K714" i="3"/>
  <c r="K720" i="3"/>
  <c r="K722" i="3"/>
  <c r="K728" i="3"/>
  <c r="K730" i="3"/>
  <c r="K731" i="3"/>
  <c r="K732" i="3"/>
  <c r="K736" i="3"/>
  <c r="K738" i="3"/>
  <c r="K739" i="3"/>
  <c r="K740" i="3"/>
  <c r="K742" i="3"/>
  <c r="K744" i="3"/>
  <c r="K745" i="3"/>
  <c r="K746" i="3"/>
  <c r="K747" i="3"/>
  <c r="K748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3" i="3"/>
  <c r="I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2" i="3"/>
  <c r="C497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21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G738" i="4" l="1"/>
  <c r="U737" i="1"/>
  <c r="U730" i="1"/>
  <c r="U722" i="1"/>
  <c r="U714" i="1"/>
  <c r="U706" i="1"/>
  <c r="U698" i="1"/>
  <c r="U690" i="1"/>
  <c r="U682" i="1"/>
  <c r="U674" i="1"/>
  <c r="U666" i="1"/>
  <c r="U658" i="1"/>
  <c r="U650" i="1"/>
  <c r="U642" i="1"/>
  <c r="U634" i="1"/>
  <c r="U626" i="1"/>
  <c r="U618" i="1"/>
  <c r="U610" i="1"/>
  <c r="U602" i="1"/>
  <c r="U594" i="1"/>
  <c r="U586" i="1"/>
  <c r="U578" i="1"/>
  <c r="U570" i="1"/>
  <c r="U562" i="1"/>
  <c r="U554" i="1"/>
  <c r="U546" i="1"/>
  <c r="U538" i="1"/>
  <c r="U530" i="1"/>
  <c r="U522" i="1"/>
  <c r="U514" i="1"/>
  <c r="U729" i="1"/>
  <c r="U721" i="1"/>
  <c r="U713" i="1"/>
  <c r="U705" i="1"/>
  <c r="U697" i="1"/>
  <c r="U689" i="1"/>
  <c r="U681" i="1"/>
  <c r="U673" i="1"/>
  <c r="U665" i="1"/>
  <c r="U657" i="1"/>
  <c r="U649" i="1"/>
  <c r="U641" i="1"/>
  <c r="U633" i="1"/>
  <c r="U625" i="1"/>
  <c r="U617" i="1"/>
  <c r="U609" i="1"/>
  <c r="U601" i="1"/>
  <c r="U593" i="1"/>
  <c r="U585" i="1"/>
  <c r="U577" i="1"/>
  <c r="U569" i="1"/>
  <c r="U561" i="1"/>
  <c r="U553" i="1"/>
  <c r="U545" i="1"/>
  <c r="U736" i="1"/>
  <c r="U728" i="1"/>
  <c r="U720" i="1"/>
  <c r="U712" i="1"/>
  <c r="U704" i="1"/>
  <c r="U696" i="1"/>
  <c r="U688" i="1"/>
  <c r="U680" i="1"/>
  <c r="U672" i="1"/>
  <c r="U664" i="1"/>
  <c r="U656" i="1"/>
  <c r="U648" i="1"/>
  <c r="U640" i="1"/>
  <c r="U632" i="1"/>
  <c r="U624" i="1"/>
  <c r="U616" i="1"/>
  <c r="U608" i="1"/>
  <c r="U600" i="1"/>
  <c r="U592" i="1"/>
  <c r="U584" i="1"/>
  <c r="U576" i="1"/>
  <c r="U568" i="1"/>
  <c r="U560" i="1"/>
  <c r="U552" i="1"/>
  <c r="U544" i="1"/>
  <c r="U536" i="1"/>
  <c r="U528" i="1"/>
  <c r="U520" i="1"/>
  <c r="U735" i="1"/>
  <c r="U727" i="1"/>
  <c r="U719" i="1"/>
  <c r="U711" i="1"/>
  <c r="U703" i="1"/>
  <c r="U695" i="1"/>
  <c r="U687" i="1"/>
  <c r="U679" i="1"/>
  <c r="U671" i="1"/>
  <c r="U663" i="1"/>
  <c r="U655" i="1"/>
  <c r="U647" i="1"/>
  <c r="U639" i="1"/>
  <c r="V20" i="1"/>
  <c r="V12" i="1"/>
  <c r="V4" i="1"/>
  <c r="U734" i="1"/>
  <c r="U726" i="1"/>
  <c r="U718" i="1"/>
  <c r="U710" i="1"/>
  <c r="U702" i="1"/>
  <c r="U694" i="1"/>
  <c r="U686" i="1"/>
  <c r="U678" i="1"/>
  <c r="U670" i="1"/>
  <c r="U662" i="1"/>
  <c r="U654" i="1"/>
  <c r="U646" i="1"/>
  <c r="U638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V27" i="1"/>
  <c r="V11" i="1"/>
  <c r="V3" i="1"/>
  <c r="U733" i="1"/>
  <c r="U725" i="1"/>
  <c r="U717" i="1"/>
  <c r="U709" i="1"/>
  <c r="U701" i="1"/>
  <c r="U693" i="1"/>
  <c r="U685" i="1"/>
  <c r="U677" i="1"/>
  <c r="U669" i="1"/>
  <c r="U661" i="1"/>
  <c r="U653" i="1"/>
  <c r="U645" i="1"/>
  <c r="U637" i="1"/>
  <c r="F28" i="4"/>
  <c r="H27" i="4"/>
  <c r="K53" i="3"/>
  <c r="K66" i="3"/>
  <c r="L66" i="3" s="1"/>
  <c r="N66" i="3" s="1"/>
  <c r="K66" i="1" s="1"/>
  <c r="K77" i="3"/>
  <c r="K87" i="3"/>
  <c r="K98" i="3"/>
  <c r="K109" i="3"/>
  <c r="K119" i="3"/>
  <c r="K128" i="3"/>
  <c r="L128" i="3" s="1"/>
  <c r="K137" i="3"/>
  <c r="K145" i="3"/>
  <c r="L145" i="3" s="1"/>
  <c r="N145" i="3" s="1"/>
  <c r="K145" i="1" s="1"/>
  <c r="K153" i="3"/>
  <c r="K161" i="3"/>
  <c r="K169" i="3"/>
  <c r="K177" i="3"/>
  <c r="K185" i="3"/>
  <c r="K193" i="3"/>
  <c r="L193" i="3" s="1"/>
  <c r="K201" i="3"/>
  <c r="K209" i="3"/>
  <c r="K217" i="3"/>
  <c r="K225" i="3"/>
  <c r="K233" i="3"/>
  <c r="K241" i="3"/>
  <c r="K249" i="3"/>
  <c r="K257" i="3"/>
  <c r="L257" i="3" s="1"/>
  <c r="K265" i="3"/>
  <c r="K273" i="3"/>
  <c r="L273" i="3" s="1"/>
  <c r="N273" i="3" s="1"/>
  <c r="K273" i="1" s="1"/>
  <c r="K281" i="3"/>
  <c r="K289" i="3"/>
  <c r="K297" i="3"/>
  <c r="K305" i="3"/>
  <c r="K313" i="3"/>
  <c r="K321" i="3"/>
  <c r="L321" i="3" s="1"/>
  <c r="K329" i="3"/>
  <c r="K337" i="3"/>
  <c r="L337" i="3" s="1"/>
  <c r="N337" i="3" s="1"/>
  <c r="K337" i="1" s="1"/>
  <c r="K345" i="3"/>
  <c r="K353" i="3"/>
  <c r="K361" i="3"/>
  <c r="K369" i="3"/>
  <c r="K377" i="3"/>
  <c r="K385" i="3"/>
  <c r="L385" i="3" s="1"/>
  <c r="K393" i="3"/>
  <c r="K401" i="3"/>
  <c r="L401" i="3" s="1"/>
  <c r="N401" i="3" s="1"/>
  <c r="K401" i="1" s="1"/>
  <c r="K409" i="3"/>
  <c r="K417" i="3"/>
  <c r="K425" i="3"/>
  <c r="K433" i="3"/>
  <c r="K441" i="3"/>
  <c r="K449" i="3"/>
  <c r="L449" i="3" s="1"/>
  <c r="K457" i="3"/>
  <c r="K465" i="3"/>
  <c r="L465" i="3" s="1"/>
  <c r="N465" i="3" s="1"/>
  <c r="K465" i="1" s="1"/>
  <c r="K473" i="3"/>
  <c r="K481" i="3"/>
  <c r="K489" i="3"/>
  <c r="K497" i="3"/>
  <c r="K505" i="3"/>
  <c r="K513" i="3"/>
  <c r="L513" i="3" s="1"/>
  <c r="K521" i="3"/>
  <c r="K529" i="3"/>
  <c r="L529" i="3" s="1"/>
  <c r="N529" i="3" s="1"/>
  <c r="K529" i="1" s="1"/>
  <c r="K537" i="3"/>
  <c r="K545" i="3"/>
  <c r="K553" i="3"/>
  <c r="K561" i="3"/>
  <c r="K569" i="3"/>
  <c r="K577" i="3"/>
  <c r="L577" i="3" s="1"/>
  <c r="K585" i="3"/>
  <c r="K593" i="3"/>
  <c r="K601" i="3"/>
  <c r="K609" i="3"/>
  <c r="K617" i="3"/>
  <c r="K625" i="3"/>
  <c r="K633" i="3"/>
  <c r="K641" i="3"/>
  <c r="L641" i="3" s="1"/>
  <c r="K649" i="3"/>
  <c r="K657" i="3"/>
  <c r="L657" i="3" s="1"/>
  <c r="N657" i="3" s="1"/>
  <c r="K657" i="1" s="1"/>
  <c r="K665" i="3"/>
  <c r="K673" i="3"/>
  <c r="K681" i="3"/>
  <c r="K689" i="3"/>
  <c r="K697" i="3"/>
  <c r="K705" i="3"/>
  <c r="L705" i="3" s="1"/>
  <c r="K713" i="3"/>
  <c r="K721" i="3"/>
  <c r="L721" i="3" s="1"/>
  <c r="K729" i="3"/>
  <c r="K737" i="3"/>
  <c r="K57" i="3"/>
  <c r="K69" i="3"/>
  <c r="K79" i="3"/>
  <c r="K90" i="3"/>
  <c r="L90" i="3" s="1"/>
  <c r="N90" i="3" s="1"/>
  <c r="K90" i="1" s="1"/>
  <c r="K101" i="3"/>
  <c r="K111" i="3"/>
  <c r="L111" i="3" s="1"/>
  <c r="N111" i="3" s="1"/>
  <c r="K111" i="1" s="1"/>
  <c r="K121" i="3"/>
  <c r="K130" i="3"/>
  <c r="K139" i="3"/>
  <c r="K147" i="3"/>
  <c r="K155" i="3"/>
  <c r="K163" i="3"/>
  <c r="L163" i="3" s="1"/>
  <c r="K171" i="3"/>
  <c r="K179" i="3"/>
  <c r="K187" i="3"/>
  <c r="K195" i="3"/>
  <c r="K203" i="3"/>
  <c r="K211" i="3"/>
  <c r="K219" i="3"/>
  <c r="K227" i="3"/>
  <c r="L227" i="3" s="1"/>
  <c r="N227" i="3" s="1"/>
  <c r="K227" i="1" s="1"/>
  <c r="K235" i="3"/>
  <c r="K243" i="3"/>
  <c r="K251" i="3"/>
  <c r="K259" i="3"/>
  <c r="K267" i="3"/>
  <c r="K275" i="3"/>
  <c r="K283" i="3"/>
  <c r="K291" i="3"/>
  <c r="L291" i="3" s="1"/>
  <c r="N291" i="3" s="1"/>
  <c r="K291" i="1" s="1"/>
  <c r="K299" i="3"/>
  <c r="K307" i="3"/>
  <c r="K315" i="3"/>
  <c r="K323" i="3"/>
  <c r="K331" i="3"/>
  <c r="K339" i="3"/>
  <c r="K347" i="3"/>
  <c r="K355" i="3"/>
  <c r="L355" i="3" s="1"/>
  <c r="N355" i="3" s="1"/>
  <c r="K355" i="1" s="1"/>
  <c r="K363" i="3"/>
  <c r="K371" i="3"/>
  <c r="K379" i="3"/>
  <c r="K387" i="3"/>
  <c r="K395" i="3"/>
  <c r="K403" i="3"/>
  <c r="K411" i="3"/>
  <c r="K419" i="3"/>
  <c r="L419" i="3" s="1"/>
  <c r="N419" i="3" s="1"/>
  <c r="K419" i="1" s="1"/>
  <c r="K427" i="3"/>
  <c r="K435" i="3"/>
  <c r="K443" i="3"/>
  <c r="K451" i="3"/>
  <c r="K459" i="3"/>
  <c r="K467" i="3"/>
  <c r="K475" i="3"/>
  <c r="K483" i="3"/>
  <c r="L483" i="3" s="1"/>
  <c r="N483" i="3" s="1"/>
  <c r="K483" i="1" s="1"/>
  <c r="K491" i="3"/>
  <c r="K499" i="3"/>
  <c r="K507" i="3"/>
  <c r="K515" i="3"/>
  <c r="K523" i="3"/>
  <c r="K531" i="3"/>
  <c r="K539" i="3"/>
  <c r="K547" i="3"/>
  <c r="L547" i="3" s="1"/>
  <c r="N547" i="3" s="1"/>
  <c r="K547" i="1" s="1"/>
  <c r="K555" i="3"/>
  <c r="K563" i="3"/>
  <c r="K571" i="3"/>
  <c r="K579" i="3"/>
  <c r="K587" i="3"/>
  <c r="K595" i="3"/>
  <c r="K603" i="3"/>
  <c r="K611" i="3"/>
  <c r="L611" i="3" s="1"/>
  <c r="N611" i="3" s="1"/>
  <c r="K611" i="1" s="1"/>
  <c r="K619" i="3"/>
  <c r="K627" i="3"/>
  <c r="K635" i="3"/>
  <c r="K643" i="3"/>
  <c r="K651" i="3"/>
  <c r="K659" i="3"/>
  <c r="K667" i="3"/>
  <c r="K675" i="3"/>
  <c r="L675" i="3" s="1"/>
  <c r="N675" i="3" s="1"/>
  <c r="K675" i="1" s="1"/>
  <c r="K683" i="3"/>
  <c r="K691" i="3"/>
  <c r="K699" i="3"/>
  <c r="K707" i="3"/>
  <c r="K715" i="3"/>
  <c r="K723" i="3"/>
  <c r="K58" i="3"/>
  <c r="K70" i="3"/>
  <c r="L70" i="3" s="1"/>
  <c r="N70" i="3" s="1"/>
  <c r="K70" i="1" s="1"/>
  <c r="K81" i="3"/>
  <c r="K91" i="3"/>
  <c r="L91" i="3" s="1"/>
  <c r="N91" i="3" s="1"/>
  <c r="K91" i="1" s="1"/>
  <c r="K102" i="3"/>
  <c r="K113" i="3"/>
  <c r="K122" i="3"/>
  <c r="K131" i="3"/>
  <c r="K140" i="3"/>
  <c r="K148" i="3"/>
  <c r="L148" i="3" s="1"/>
  <c r="K156" i="3"/>
  <c r="K164" i="3"/>
  <c r="L164" i="3" s="1"/>
  <c r="K172" i="3"/>
  <c r="K180" i="3"/>
  <c r="K188" i="3"/>
  <c r="K196" i="3"/>
  <c r="K204" i="3"/>
  <c r="K212" i="3"/>
  <c r="L212" i="3" s="1"/>
  <c r="K220" i="3"/>
  <c r="K228" i="3"/>
  <c r="L228" i="3" s="1"/>
  <c r="K236" i="3"/>
  <c r="K244" i="3"/>
  <c r="K252" i="3"/>
  <c r="K260" i="3"/>
  <c r="K268" i="3"/>
  <c r="K276" i="3"/>
  <c r="L276" i="3" s="1"/>
  <c r="K284" i="3"/>
  <c r="K292" i="3"/>
  <c r="L292" i="3" s="1"/>
  <c r="K300" i="3"/>
  <c r="K308" i="3"/>
  <c r="K316" i="3"/>
  <c r="K324" i="3"/>
  <c r="K332" i="3"/>
  <c r="K340" i="3"/>
  <c r="L340" i="3" s="1"/>
  <c r="K348" i="3"/>
  <c r="K356" i="3"/>
  <c r="L356" i="3" s="1"/>
  <c r="K364" i="3"/>
  <c r="K372" i="3"/>
  <c r="K380" i="3"/>
  <c r="K388" i="3"/>
  <c r="K396" i="3"/>
  <c r="K404" i="3"/>
  <c r="L404" i="3" s="1"/>
  <c r="K412" i="3"/>
  <c r="K420" i="3"/>
  <c r="L420" i="3" s="1"/>
  <c r="K428" i="3"/>
  <c r="K436" i="3"/>
  <c r="K444" i="3"/>
  <c r="K452" i="3"/>
  <c r="K460" i="3"/>
  <c r="K468" i="3"/>
  <c r="L468" i="3" s="1"/>
  <c r="K476" i="3"/>
  <c r="K484" i="3"/>
  <c r="L484" i="3" s="1"/>
  <c r="K492" i="3"/>
  <c r="K500" i="3"/>
  <c r="K508" i="3"/>
  <c r="K516" i="3"/>
  <c r="K524" i="3"/>
  <c r="K532" i="3"/>
  <c r="L532" i="3" s="1"/>
  <c r="K540" i="3"/>
  <c r="K548" i="3"/>
  <c r="L548" i="3" s="1"/>
  <c r="K556" i="3"/>
  <c r="K564" i="3"/>
  <c r="K572" i="3"/>
  <c r="K580" i="3"/>
  <c r="K588" i="3"/>
  <c r="K596" i="3"/>
  <c r="L596" i="3" s="1"/>
  <c r="K604" i="3"/>
  <c r="K612" i="3"/>
  <c r="L612" i="3" s="1"/>
  <c r="K620" i="3"/>
  <c r="K628" i="3"/>
  <c r="K636" i="3"/>
  <c r="K644" i="3"/>
  <c r="K652" i="3"/>
  <c r="K660" i="3"/>
  <c r="L660" i="3" s="1"/>
  <c r="K668" i="3"/>
  <c r="K676" i="3"/>
  <c r="L676" i="3" s="1"/>
  <c r="K684" i="3"/>
  <c r="K692" i="3"/>
  <c r="K700" i="3"/>
  <c r="K708" i="3"/>
  <c r="K716" i="3"/>
  <c r="K724" i="3"/>
  <c r="L724" i="3" s="1"/>
  <c r="K59" i="3"/>
  <c r="K71" i="3"/>
  <c r="K82" i="3"/>
  <c r="K93" i="3"/>
  <c r="K103" i="3"/>
  <c r="K114" i="3"/>
  <c r="K123" i="3"/>
  <c r="K133" i="3"/>
  <c r="L133" i="3" s="1"/>
  <c r="N133" i="3" s="1"/>
  <c r="K133" i="1" s="1"/>
  <c r="K141" i="3"/>
  <c r="K149" i="3"/>
  <c r="L149" i="3" s="1"/>
  <c r="N149" i="3" s="1"/>
  <c r="K149" i="1" s="1"/>
  <c r="K157" i="3"/>
  <c r="K165" i="3"/>
  <c r="K173" i="3"/>
  <c r="K181" i="3"/>
  <c r="K189" i="3"/>
  <c r="K197" i="3"/>
  <c r="L197" i="3" s="1"/>
  <c r="N197" i="3" s="1"/>
  <c r="K197" i="1" s="1"/>
  <c r="K205" i="3"/>
  <c r="K213" i="3"/>
  <c r="L213" i="3" s="1"/>
  <c r="N213" i="3" s="1"/>
  <c r="K213" i="1" s="1"/>
  <c r="K221" i="3"/>
  <c r="K229" i="3"/>
  <c r="K237" i="3"/>
  <c r="K245" i="3"/>
  <c r="K253" i="3"/>
  <c r="K261" i="3"/>
  <c r="L261" i="3" s="1"/>
  <c r="N261" i="3" s="1"/>
  <c r="K261" i="1" s="1"/>
  <c r="K269" i="3"/>
  <c r="K277" i="3"/>
  <c r="L277" i="3" s="1"/>
  <c r="N277" i="3" s="1"/>
  <c r="K277" i="1" s="1"/>
  <c r="K285" i="3"/>
  <c r="K293" i="3"/>
  <c r="K301" i="3"/>
  <c r="K309" i="3"/>
  <c r="K317" i="3"/>
  <c r="K325" i="3"/>
  <c r="L325" i="3" s="1"/>
  <c r="N325" i="3" s="1"/>
  <c r="K325" i="1" s="1"/>
  <c r="K333" i="3"/>
  <c r="K341" i="3"/>
  <c r="L341" i="3" s="1"/>
  <c r="N341" i="3" s="1"/>
  <c r="K341" i="1" s="1"/>
  <c r="K349" i="3"/>
  <c r="K357" i="3"/>
  <c r="K365" i="3"/>
  <c r="K373" i="3"/>
  <c r="K381" i="3"/>
  <c r="K389" i="3"/>
  <c r="L389" i="3" s="1"/>
  <c r="N389" i="3" s="1"/>
  <c r="K389" i="1" s="1"/>
  <c r="K397" i="3"/>
  <c r="K405" i="3"/>
  <c r="L405" i="3" s="1"/>
  <c r="N405" i="3" s="1"/>
  <c r="K405" i="1" s="1"/>
  <c r="K413" i="3"/>
  <c r="K421" i="3"/>
  <c r="K429" i="3"/>
  <c r="K437" i="3"/>
  <c r="K445" i="3"/>
  <c r="K453" i="3"/>
  <c r="L453" i="3" s="1"/>
  <c r="N453" i="3" s="1"/>
  <c r="K453" i="1" s="1"/>
  <c r="K461" i="3"/>
  <c r="K469" i="3"/>
  <c r="L469" i="3" s="1"/>
  <c r="N469" i="3" s="1"/>
  <c r="K469" i="1" s="1"/>
  <c r="K477" i="3"/>
  <c r="K485" i="3"/>
  <c r="K493" i="3"/>
  <c r="K501" i="3"/>
  <c r="K509" i="3"/>
  <c r="K517" i="3"/>
  <c r="L517" i="3" s="1"/>
  <c r="N517" i="3" s="1"/>
  <c r="K517" i="1" s="1"/>
  <c r="K525" i="3"/>
  <c r="K533" i="3"/>
  <c r="L533" i="3" s="1"/>
  <c r="N533" i="3" s="1"/>
  <c r="K533" i="1" s="1"/>
  <c r="K541" i="3"/>
  <c r="K549" i="3"/>
  <c r="K557" i="3"/>
  <c r="K565" i="3"/>
  <c r="K573" i="3"/>
  <c r="K581" i="3"/>
  <c r="L581" i="3" s="1"/>
  <c r="N581" i="3" s="1"/>
  <c r="K581" i="1" s="1"/>
  <c r="K589" i="3"/>
  <c r="K597" i="3"/>
  <c r="L597" i="3" s="1"/>
  <c r="N597" i="3" s="1"/>
  <c r="K597" i="1" s="1"/>
  <c r="K605" i="3"/>
  <c r="K613" i="3"/>
  <c r="K621" i="3"/>
  <c r="K629" i="3"/>
  <c r="K637" i="3"/>
  <c r="K645" i="3"/>
  <c r="L645" i="3" s="1"/>
  <c r="N645" i="3" s="1"/>
  <c r="K645" i="1" s="1"/>
  <c r="K653" i="3"/>
  <c r="K661" i="3"/>
  <c r="L661" i="3" s="1"/>
  <c r="N661" i="3" s="1"/>
  <c r="K661" i="1" s="1"/>
  <c r="K669" i="3"/>
  <c r="K677" i="3"/>
  <c r="K685" i="3"/>
  <c r="K693" i="3"/>
  <c r="K701" i="3"/>
  <c r="K709" i="3"/>
  <c r="L709" i="3" s="1"/>
  <c r="K717" i="3"/>
  <c r="K725" i="3"/>
  <c r="L725" i="3" s="1"/>
  <c r="N725" i="3" s="1"/>
  <c r="K725" i="1" s="1"/>
  <c r="K733" i="3"/>
  <c r="K741" i="3"/>
  <c r="K749" i="3"/>
  <c r="K61" i="3"/>
  <c r="K73" i="3"/>
  <c r="K83" i="3"/>
  <c r="L83" i="3" s="1"/>
  <c r="K94" i="3"/>
  <c r="K105" i="3"/>
  <c r="L105" i="3" s="1"/>
  <c r="K115" i="3"/>
  <c r="K125" i="3"/>
  <c r="K134" i="3"/>
  <c r="K142" i="3"/>
  <c r="K150" i="3"/>
  <c r="K158" i="3"/>
  <c r="L158" i="3" s="1"/>
  <c r="K166" i="3"/>
  <c r="K174" i="3"/>
  <c r="K182" i="3"/>
  <c r="K190" i="3"/>
  <c r="K198" i="3"/>
  <c r="K206" i="3"/>
  <c r="K214" i="3"/>
  <c r="K222" i="3"/>
  <c r="L222" i="3" s="1"/>
  <c r="N222" i="3" s="1"/>
  <c r="K222" i="1" s="1"/>
  <c r="K230" i="3"/>
  <c r="K238" i="3"/>
  <c r="L238" i="3" s="1"/>
  <c r="K246" i="3"/>
  <c r="K254" i="3"/>
  <c r="K262" i="3"/>
  <c r="K270" i="3"/>
  <c r="K278" i="3"/>
  <c r="K286" i="3"/>
  <c r="L286" i="3" s="1"/>
  <c r="N286" i="3" s="1"/>
  <c r="K286" i="1" s="1"/>
  <c r="K294" i="3"/>
  <c r="K302" i="3"/>
  <c r="K310" i="3"/>
  <c r="K318" i="3"/>
  <c r="K326" i="3"/>
  <c r="K334" i="3"/>
  <c r="K342" i="3"/>
  <c r="K350" i="3"/>
  <c r="L350" i="3" s="1"/>
  <c r="N350" i="3" s="1"/>
  <c r="K350" i="1" s="1"/>
  <c r="K358" i="3"/>
  <c r="K366" i="3"/>
  <c r="L366" i="3" s="1"/>
  <c r="N366" i="3" s="1"/>
  <c r="K366" i="1" s="1"/>
  <c r="K374" i="3"/>
  <c r="K382" i="3"/>
  <c r="K390" i="3"/>
  <c r="K398" i="3"/>
  <c r="K406" i="3"/>
  <c r="K414" i="3"/>
  <c r="L414" i="3" s="1"/>
  <c r="N414" i="3" s="1"/>
  <c r="K414" i="1" s="1"/>
  <c r="K422" i="3"/>
  <c r="K430" i="3"/>
  <c r="L430" i="3" s="1"/>
  <c r="K438" i="3"/>
  <c r="K446" i="3"/>
  <c r="K454" i="3"/>
  <c r="K462" i="3"/>
  <c r="K470" i="3"/>
  <c r="K478" i="3"/>
  <c r="L478" i="3" s="1"/>
  <c r="N478" i="3" s="1"/>
  <c r="K478" i="1" s="1"/>
  <c r="K486" i="3"/>
  <c r="K494" i="3"/>
  <c r="K502" i="3"/>
  <c r="K510" i="3"/>
  <c r="K518" i="3"/>
  <c r="K526" i="3"/>
  <c r="K534" i="3"/>
  <c r="K542" i="3"/>
  <c r="L542" i="3" s="1"/>
  <c r="N542" i="3" s="1"/>
  <c r="K542" i="1" s="1"/>
  <c r="K550" i="3"/>
  <c r="K558" i="3"/>
  <c r="L558" i="3" s="1"/>
  <c r="K566" i="3"/>
  <c r="K574" i="3"/>
  <c r="K582" i="3"/>
  <c r="K590" i="3"/>
  <c r="K598" i="3"/>
  <c r="K606" i="3"/>
  <c r="L606" i="3" s="1"/>
  <c r="N606" i="3" s="1"/>
  <c r="K606" i="1" s="1"/>
  <c r="K614" i="3"/>
  <c r="K622" i="3"/>
  <c r="L622" i="3" s="1"/>
  <c r="K630" i="3"/>
  <c r="K638" i="3"/>
  <c r="K646" i="3"/>
  <c r="K654" i="3"/>
  <c r="K662" i="3"/>
  <c r="K670" i="3"/>
  <c r="L670" i="3" s="1"/>
  <c r="N670" i="3" s="1"/>
  <c r="K670" i="1" s="1"/>
  <c r="K678" i="3"/>
  <c r="K686" i="3"/>
  <c r="L686" i="3" s="1"/>
  <c r="K694" i="3"/>
  <c r="K702" i="3"/>
  <c r="K710" i="3"/>
  <c r="K718" i="3"/>
  <c r="K726" i="3"/>
  <c r="K734" i="3"/>
  <c r="L734" i="3" s="1"/>
  <c r="N734" i="3" s="1"/>
  <c r="K734" i="1" s="1"/>
  <c r="K52" i="3"/>
  <c r="K63" i="3"/>
  <c r="L63" i="3" s="1"/>
  <c r="K74" i="3"/>
  <c r="K85" i="3"/>
  <c r="K95" i="3"/>
  <c r="K106" i="3"/>
  <c r="K117" i="3"/>
  <c r="K126" i="3"/>
  <c r="L126" i="3" s="1"/>
  <c r="K135" i="3"/>
  <c r="K143" i="3"/>
  <c r="K151" i="3"/>
  <c r="K159" i="3"/>
  <c r="K167" i="3"/>
  <c r="K175" i="3"/>
  <c r="K183" i="3"/>
  <c r="K191" i="3"/>
  <c r="L191" i="3" s="1"/>
  <c r="K199" i="3"/>
  <c r="K207" i="3"/>
  <c r="K215" i="3"/>
  <c r="K223" i="3"/>
  <c r="K231" i="3"/>
  <c r="K239" i="3"/>
  <c r="K247" i="3"/>
  <c r="K255" i="3"/>
  <c r="L255" i="3" s="1"/>
  <c r="N255" i="3" s="1"/>
  <c r="K255" i="1" s="1"/>
  <c r="K263" i="3"/>
  <c r="K271" i="3"/>
  <c r="K279" i="3"/>
  <c r="K287" i="3"/>
  <c r="K295" i="3"/>
  <c r="K303" i="3"/>
  <c r="K311" i="3"/>
  <c r="K319" i="3"/>
  <c r="L319" i="3" s="1"/>
  <c r="N319" i="3" s="1"/>
  <c r="K319" i="1" s="1"/>
  <c r="K327" i="3"/>
  <c r="K335" i="3"/>
  <c r="K343" i="3"/>
  <c r="K351" i="3"/>
  <c r="K359" i="3"/>
  <c r="K367" i="3"/>
  <c r="K375" i="3"/>
  <c r="K383" i="3"/>
  <c r="L383" i="3" s="1"/>
  <c r="N383" i="3" s="1"/>
  <c r="K383" i="1" s="1"/>
  <c r="K391" i="3"/>
  <c r="K399" i="3"/>
  <c r="K407" i="3"/>
  <c r="K415" i="3"/>
  <c r="K423" i="3"/>
  <c r="K431" i="3"/>
  <c r="K439" i="3"/>
  <c r="K447" i="3"/>
  <c r="L447" i="3" s="1"/>
  <c r="N447" i="3" s="1"/>
  <c r="K447" i="1" s="1"/>
  <c r="K455" i="3"/>
  <c r="K463" i="3"/>
  <c r="K471" i="3"/>
  <c r="K479" i="3"/>
  <c r="K487" i="3"/>
  <c r="K495" i="3"/>
  <c r="K503" i="3"/>
  <c r="K511" i="3"/>
  <c r="L511" i="3" s="1"/>
  <c r="N511" i="3" s="1"/>
  <c r="K511" i="1" s="1"/>
  <c r="K519" i="3"/>
  <c r="K527" i="3"/>
  <c r="K535" i="3"/>
  <c r="K543" i="3"/>
  <c r="K551" i="3"/>
  <c r="K559" i="3"/>
  <c r="K567" i="3"/>
  <c r="K575" i="3"/>
  <c r="L575" i="3" s="1"/>
  <c r="N575" i="3" s="1"/>
  <c r="K575" i="1" s="1"/>
  <c r="K583" i="3"/>
  <c r="K591" i="3"/>
  <c r="K599" i="3"/>
  <c r="K607" i="3"/>
  <c r="K615" i="3"/>
  <c r="K623" i="3"/>
  <c r="K631" i="3"/>
  <c r="K639" i="3"/>
  <c r="L639" i="3" s="1"/>
  <c r="N639" i="3" s="1"/>
  <c r="K639" i="1" s="1"/>
  <c r="K647" i="3"/>
  <c r="K655" i="3"/>
  <c r="K663" i="3"/>
  <c r="K671" i="3"/>
  <c r="K679" i="3"/>
  <c r="K687" i="3"/>
  <c r="K695" i="3"/>
  <c r="K703" i="3"/>
  <c r="L703" i="3" s="1"/>
  <c r="N703" i="3" s="1"/>
  <c r="K703" i="1" s="1"/>
  <c r="K711" i="3"/>
  <c r="K719" i="3"/>
  <c r="K727" i="3"/>
  <c r="K735" i="3"/>
  <c r="K743" i="3"/>
  <c r="L10" i="3"/>
  <c r="L50" i="3"/>
  <c r="L42" i="3"/>
  <c r="L34" i="3"/>
  <c r="L26" i="3"/>
  <c r="L18" i="3"/>
  <c r="L16" i="3"/>
  <c r="L8" i="3"/>
  <c r="L48" i="3"/>
  <c r="L40" i="3"/>
  <c r="L32" i="3"/>
  <c r="L24" i="3"/>
  <c r="L14" i="3"/>
  <c r="L6" i="3"/>
  <c r="N6" i="3" s="1"/>
  <c r="K6" i="1" s="1"/>
  <c r="L46" i="3"/>
  <c r="L38" i="3"/>
  <c r="L30" i="3"/>
  <c r="L22" i="3"/>
  <c r="L12" i="3"/>
  <c r="L44" i="3"/>
  <c r="L36" i="3"/>
  <c r="L28" i="3"/>
  <c r="L20" i="3"/>
  <c r="H1040" i="3"/>
  <c r="H1032" i="3"/>
  <c r="H1024" i="3"/>
  <c r="H1016" i="3"/>
  <c r="H1008" i="3"/>
  <c r="H1000" i="3"/>
  <c r="H992" i="3"/>
  <c r="H984" i="3"/>
  <c r="H976" i="3"/>
  <c r="H968" i="3"/>
  <c r="H960" i="3"/>
  <c r="H952" i="3"/>
  <c r="H944" i="3"/>
  <c r="H936" i="3"/>
  <c r="H928" i="3"/>
  <c r="H920" i="3"/>
  <c r="H912" i="3"/>
  <c r="H904" i="3"/>
  <c r="H896" i="3"/>
  <c r="H888" i="3"/>
  <c r="H880" i="3"/>
  <c r="H872" i="3"/>
  <c r="H864" i="3"/>
  <c r="H856" i="3"/>
  <c r="H848" i="3"/>
  <c r="H840" i="3"/>
  <c r="H832" i="3"/>
  <c r="H824" i="3"/>
  <c r="H816" i="3"/>
  <c r="H808" i="3"/>
  <c r="H800" i="3"/>
  <c r="H792" i="3"/>
  <c r="H784" i="3"/>
  <c r="H776" i="3"/>
  <c r="H768" i="3"/>
  <c r="H760" i="3"/>
  <c r="H752" i="3"/>
  <c r="H744" i="3"/>
  <c r="H736" i="3"/>
  <c r="H728" i="3"/>
  <c r="H720" i="3"/>
  <c r="H712" i="3"/>
  <c r="H704" i="3"/>
  <c r="H696" i="3"/>
  <c r="H688" i="3"/>
  <c r="H680" i="3"/>
  <c r="H672" i="3"/>
  <c r="H664" i="3"/>
  <c r="H656" i="3"/>
  <c r="H648" i="3"/>
  <c r="H640" i="3"/>
  <c r="H632" i="3"/>
  <c r="H624" i="3"/>
  <c r="H616" i="3"/>
  <c r="H608" i="3"/>
  <c r="H600" i="3"/>
  <c r="H592" i="3"/>
  <c r="H584" i="3"/>
  <c r="H576" i="3"/>
  <c r="H568" i="3"/>
  <c r="H560" i="3"/>
  <c r="H552" i="3"/>
  <c r="H544" i="3"/>
  <c r="H536" i="3"/>
  <c r="H528" i="3"/>
  <c r="H520" i="3"/>
  <c r="H512" i="3"/>
  <c r="H504" i="3"/>
  <c r="H496" i="3"/>
  <c r="H488" i="3"/>
  <c r="H480" i="3"/>
  <c r="H472" i="3"/>
  <c r="H464" i="3"/>
  <c r="H456" i="3"/>
  <c r="H448" i="3"/>
  <c r="H440" i="3"/>
  <c r="H432" i="3"/>
  <c r="H424" i="3"/>
  <c r="H416" i="3"/>
  <c r="H408" i="3"/>
  <c r="H400" i="3"/>
  <c r="H392" i="3"/>
  <c r="H384" i="3"/>
  <c r="H376" i="3"/>
  <c r="H368" i="3"/>
  <c r="H360" i="3"/>
  <c r="H352" i="3"/>
  <c r="H344" i="3"/>
  <c r="H336" i="3"/>
  <c r="H328" i="3"/>
  <c r="H320" i="3"/>
  <c r="H312" i="3"/>
  <c r="H304" i="3"/>
  <c r="H296" i="3"/>
  <c r="H288" i="3"/>
  <c r="H280" i="3"/>
  <c r="H272" i="3"/>
  <c r="H264" i="3"/>
  <c r="H256" i="3"/>
  <c r="H248" i="3"/>
  <c r="H240" i="3"/>
  <c r="H232" i="3"/>
  <c r="H224" i="3"/>
  <c r="H216" i="3"/>
  <c r="H208" i="3"/>
  <c r="H200" i="3"/>
  <c r="H192" i="3"/>
  <c r="H184" i="3"/>
  <c r="H8" i="3"/>
  <c r="H1039" i="3"/>
  <c r="H1031" i="3"/>
  <c r="H1023" i="3"/>
  <c r="H1015" i="3"/>
  <c r="H1007" i="3"/>
  <c r="H999" i="3"/>
  <c r="H991" i="3"/>
  <c r="H983" i="3"/>
  <c r="H975" i="3"/>
  <c r="H967" i="3"/>
  <c r="H959" i="3"/>
  <c r="H951" i="3"/>
  <c r="H943" i="3"/>
  <c r="H935" i="3"/>
  <c r="H927" i="3"/>
  <c r="H919" i="3"/>
  <c r="H911" i="3"/>
  <c r="H903" i="3"/>
  <c r="H895" i="3"/>
  <c r="H887" i="3"/>
  <c r="H879" i="3"/>
  <c r="H871" i="3"/>
  <c r="H863" i="3"/>
  <c r="H855" i="3"/>
  <c r="H847" i="3"/>
  <c r="H839" i="3"/>
  <c r="H831" i="3"/>
  <c r="H823" i="3"/>
  <c r="H815" i="3"/>
  <c r="H807" i="3"/>
  <c r="H799" i="3"/>
  <c r="H791" i="3"/>
  <c r="H783" i="3"/>
  <c r="H775" i="3"/>
  <c r="H767" i="3"/>
  <c r="H759" i="3"/>
  <c r="H751" i="3"/>
  <c r="H743" i="3"/>
  <c r="H735" i="3"/>
  <c r="H727" i="3"/>
  <c r="H719" i="3"/>
  <c r="H711" i="3"/>
  <c r="H703" i="3"/>
  <c r="H695" i="3"/>
  <c r="H687" i="3"/>
  <c r="H679" i="3"/>
  <c r="H671" i="3"/>
  <c r="H663" i="3"/>
  <c r="H655" i="3"/>
  <c r="H647" i="3"/>
  <c r="H639" i="3"/>
  <c r="H631" i="3"/>
  <c r="H623" i="3"/>
  <c r="H615" i="3"/>
  <c r="H607" i="3"/>
  <c r="H599" i="3"/>
  <c r="H591" i="3"/>
  <c r="H583" i="3"/>
  <c r="H575" i="3"/>
  <c r="H567" i="3"/>
  <c r="H559" i="3"/>
  <c r="H551" i="3"/>
  <c r="H543" i="3"/>
  <c r="H535" i="3"/>
  <c r="H527" i="3"/>
  <c r="H519" i="3"/>
  <c r="H511" i="3"/>
  <c r="H503" i="3"/>
  <c r="H495" i="3"/>
  <c r="H487" i="3"/>
  <c r="H479" i="3"/>
  <c r="H471" i="3"/>
  <c r="H463" i="3"/>
  <c r="H455" i="3"/>
  <c r="H447" i="3"/>
  <c r="H439" i="3"/>
  <c r="H431" i="3"/>
  <c r="H423" i="3"/>
  <c r="H415" i="3"/>
  <c r="H407" i="3"/>
  <c r="H399" i="3"/>
  <c r="H391" i="3"/>
  <c r="H383" i="3"/>
  <c r="H375" i="3"/>
  <c r="H367" i="3"/>
  <c r="H359" i="3"/>
  <c r="H351" i="3"/>
  <c r="H343" i="3"/>
  <c r="H335" i="3"/>
  <c r="H327" i="3"/>
  <c r="H319" i="3"/>
  <c r="H311" i="3"/>
  <c r="H303" i="3"/>
  <c r="H295" i="3"/>
  <c r="H287" i="3"/>
  <c r="H279" i="3"/>
  <c r="H271" i="3"/>
  <c r="H263" i="3"/>
  <c r="H255" i="3"/>
  <c r="H247" i="3"/>
  <c r="H239" i="3"/>
  <c r="H231" i="3"/>
  <c r="H223" i="3"/>
  <c r="H215" i="3"/>
  <c r="H7" i="3"/>
  <c r="H1038" i="3"/>
  <c r="H1030" i="3"/>
  <c r="H1022" i="3"/>
  <c r="H1014" i="3"/>
  <c r="H1006" i="3"/>
  <c r="H998" i="3"/>
  <c r="H990" i="3"/>
  <c r="H982" i="3"/>
  <c r="H974" i="3"/>
  <c r="H966" i="3"/>
  <c r="H958" i="3"/>
  <c r="H950" i="3"/>
  <c r="H942" i="3"/>
  <c r="H934" i="3"/>
  <c r="H926" i="3"/>
  <c r="H918" i="3"/>
  <c r="H910" i="3"/>
  <c r="H902" i="3"/>
  <c r="H894" i="3"/>
  <c r="H886" i="3"/>
  <c r="H878" i="3"/>
  <c r="H870" i="3"/>
  <c r="H862" i="3"/>
  <c r="H854" i="3"/>
  <c r="H846" i="3"/>
  <c r="H838" i="3"/>
  <c r="H830" i="3"/>
  <c r="H822" i="3"/>
  <c r="H814" i="3"/>
  <c r="H806" i="3"/>
  <c r="H798" i="3"/>
  <c r="H790" i="3"/>
  <c r="H782" i="3"/>
  <c r="H774" i="3"/>
  <c r="H766" i="3"/>
  <c r="H758" i="3"/>
  <c r="H750" i="3"/>
  <c r="H742" i="3"/>
  <c r="H734" i="3"/>
  <c r="H726" i="3"/>
  <c r="H718" i="3"/>
  <c r="H710" i="3"/>
  <c r="H702" i="3"/>
  <c r="H694" i="3"/>
  <c r="H686" i="3"/>
  <c r="H678" i="3"/>
  <c r="H670" i="3"/>
  <c r="H662" i="3"/>
  <c r="H654" i="3"/>
  <c r="H646" i="3"/>
  <c r="H638" i="3"/>
  <c r="H630" i="3"/>
  <c r="H622" i="3"/>
  <c r="H614" i="3"/>
  <c r="H606" i="3"/>
  <c r="H598" i="3"/>
  <c r="H590" i="3"/>
  <c r="H582" i="3"/>
  <c r="H574" i="3"/>
  <c r="H566" i="3"/>
  <c r="H558" i="3"/>
  <c r="H550" i="3"/>
  <c r="H542" i="3"/>
  <c r="H534" i="3"/>
  <c r="H526" i="3"/>
  <c r="H518" i="3"/>
  <c r="H510" i="3"/>
  <c r="H502" i="3"/>
  <c r="H494" i="3"/>
  <c r="H486" i="3"/>
  <c r="H478" i="3"/>
  <c r="H470" i="3"/>
  <c r="H462" i="3"/>
  <c r="H454" i="3"/>
  <c r="H446" i="3"/>
  <c r="H438" i="3"/>
  <c r="H430" i="3"/>
  <c r="H422" i="3"/>
  <c r="H414" i="3"/>
  <c r="H406" i="3"/>
  <c r="H398" i="3"/>
  <c r="H390" i="3"/>
  <c r="H382" i="3"/>
  <c r="H374" i="3"/>
  <c r="H366" i="3"/>
  <c r="H358" i="3"/>
  <c r="H350" i="3"/>
  <c r="H342" i="3"/>
  <c r="H334" i="3"/>
  <c r="H326" i="3"/>
  <c r="H318" i="3"/>
  <c r="H310" i="3"/>
  <c r="H302" i="3"/>
  <c r="H294" i="3"/>
  <c r="H286" i="3"/>
  <c r="H278" i="3"/>
  <c r="H270" i="3"/>
  <c r="H262" i="3"/>
  <c r="H254" i="3"/>
  <c r="H246" i="3"/>
  <c r="H238" i="3"/>
  <c r="H230" i="3"/>
  <c r="H222" i="3"/>
  <c r="H214" i="3"/>
  <c r="H206" i="3"/>
  <c r="H198" i="3"/>
  <c r="H190" i="3"/>
  <c r="H182" i="3"/>
  <c r="H174" i="3"/>
  <c r="H6" i="3"/>
  <c r="H2" i="3"/>
  <c r="H1037" i="3"/>
  <c r="H1029" i="3"/>
  <c r="H1021" i="3"/>
  <c r="H1013" i="3"/>
  <c r="H1005" i="3"/>
  <c r="H997" i="3"/>
  <c r="H989" i="3"/>
  <c r="H981" i="3"/>
  <c r="H973" i="3"/>
  <c r="H965" i="3"/>
  <c r="H957" i="3"/>
  <c r="H949" i="3"/>
  <c r="H941" i="3"/>
  <c r="H933" i="3"/>
  <c r="H925" i="3"/>
  <c r="H917" i="3"/>
  <c r="H909" i="3"/>
  <c r="H901" i="3"/>
  <c r="H893" i="3"/>
  <c r="H885" i="3"/>
  <c r="H877" i="3"/>
  <c r="H869" i="3"/>
  <c r="H861" i="3"/>
  <c r="H853" i="3"/>
  <c r="H845" i="3"/>
  <c r="H837" i="3"/>
  <c r="H829" i="3"/>
  <c r="H821" i="3"/>
  <c r="H813" i="3"/>
  <c r="H805" i="3"/>
  <c r="H797" i="3"/>
  <c r="H789" i="3"/>
  <c r="H781" i="3"/>
  <c r="H773" i="3"/>
  <c r="H765" i="3"/>
  <c r="H757" i="3"/>
  <c r="H749" i="3"/>
  <c r="H741" i="3"/>
  <c r="H733" i="3"/>
  <c r="H725" i="3"/>
  <c r="H717" i="3"/>
  <c r="H709" i="3"/>
  <c r="H701" i="3"/>
  <c r="H693" i="3"/>
  <c r="H685" i="3"/>
  <c r="H677" i="3"/>
  <c r="H669" i="3"/>
  <c r="H661" i="3"/>
  <c r="H653" i="3"/>
  <c r="H645" i="3"/>
  <c r="H637" i="3"/>
  <c r="H629" i="3"/>
  <c r="H621" i="3"/>
  <c r="H613" i="3"/>
  <c r="H605" i="3"/>
  <c r="H597" i="3"/>
  <c r="H589" i="3"/>
  <c r="H581" i="3"/>
  <c r="H573" i="3"/>
  <c r="H565" i="3"/>
  <c r="H557" i="3"/>
  <c r="H549" i="3"/>
  <c r="H541" i="3"/>
  <c r="H533" i="3"/>
  <c r="H525" i="3"/>
  <c r="H517" i="3"/>
  <c r="H509" i="3"/>
  <c r="H501" i="3"/>
  <c r="H493" i="3"/>
  <c r="H485" i="3"/>
  <c r="H477" i="3"/>
  <c r="H469" i="3"/>
  <c r="H461" i="3"/>
  <c r="H453" i="3"/>
  <c r="H445" i="3"/>
  <c r="H437" i="3"/>
  <c r="H429" i="3"/>
  <c r="H421" i="3"/>
  <c r="H413" i="3"/>
  <c r="H405" i="3"/>
  <c r="H397" i="3"/>
  <c r="H389" i="3"/>
  <c r="H381" i="3"/>
  <c r="H373" i="3"/>
  <c r="H365" i="3"/>
  <c r="H357" i="3"/>
  <c r="H349" i="3"/>
  <c r="H341" i="3"/>
  <c r="H333" i="3"/>
  <c r="H325" i="3"/>
  <c r="H317" i="3"/>
  <c r="H309" i="3"/>
  <c r="H301" i="3"/>
  <c r="H293" i="3"/>
  <c r="H285" i="3"/>
  <c r="H277" i="3"/>
  <c r="H269" i="3"/>
  <c r="H261" i="3"/>
  <c r="H253" i="3"/>
  <c r="H245" i="3"/>
  <c r="H237" i="3"/>
  <c r="H229" i="3"/>
  <c r="H221" i="3"/>
  <c r="H213" i="3"/>
  <c r="H205" i="3"/>
  <c r="H197" i="3"/>
  <c r="H189" i="3"/>
  <c r="H181" i="3"/>
  <c r="H173" i="3"/>
  <c r="H5" i="3"/>
  <c r="H1036" i="3"/>
  <c r="H1028" i="3"/>
  <c r="H1020" i="3"/>
  <c r="H1012" i="3"/>
  <c r="H1004" i="3"/>
  <c r="H996" i="3"/>
  <c r="H988" i="3"/>
  <c r="H980" i="3"/>
  <c r="H972" i="3"/>
  <c r="H964" i="3"/>
  <c r="H956" i="3"/>
  <c r="H948" i="3"/>
  <c r="H940" i="3"/>
  <c r="H932" i="3"/>
  <c r="H924" i="3"/>
  <c r="H916" i="3"/>
  <c r="H908" i="3"/>
  <c r="H900" i="3"/>
  <c r="H892" i="3"/>
  <c r="H884" i="3"/>
  <c r="H876" i="3"/>
  <c r="H868" i="3"/>
  <c r="H860" i="3"/>
  <c r="H852" i="3"/>
  <c r="H844" i="3"/>
  <c r="H836" i="3"/>
  <c r="H828" i="3"/>
  <c r="H820" i="3"/>
  <c r="H812" i="3"/>
  <c r="H804" i="3"/>
  <c r="H796" i="3"/>
  <c r="H788" i="3"/>
  <c r="H780" i="3"/>
  <c r="H772" i="3"/>
  <c r="H764" i="3"/>
  <c r="H756" i="3"/>
  <c r="H748" i="3"/>
  <c r="H740" i="3"/>
  <c r="H732" i="3"/>
  <c r="H724" i="3"/>
  <c r="H716" i="3"/>
  <c r="H708" i="3"/>
  <c r="H700" i="3"/>
  <c r="H692" i="3"/>
  <c r="H684" i="3"/>
  <c r="H676" i="3"/>
  <c r="H668" i="3"/>
  <c r="H660" i="3"/>
  <c r="H652" i="3"/>
  <c r="H644" i="3"/>
  <c r="H636" i="3"/>
  <c r="H628" i="3"/>
  <c r="H620" i="3"/>
  <c r="H612" i="3"/>
  <c r="H604" i="3"/>
  <c r="H596" i="3"/>
  <c r="H588" i="3"/>
  <c r="H580" i="3"/>
  <c r="H572" i="3"/>
  <c r="H564" i="3"/>
  <c r="H556" i="3"/>
  <c r="H548" i="3"/>
  <c r="H540" i="3"/>
  <c r="H532" i="3"/>
  <c r="H524" i="3"/>
  <c r="H516" i="3"/>
  <c r="H508" i="3"/>
  <c r="H500" i="3"/>
  <c r="H492" i="3"/>
  <c r="H484" i="3"/>
  <c r="H476" i="3"/>
  <c r="H468" i="3"/>
  <c r="H460" i="3"/>
  <c r="H452" i="3"/>
  <c r="H444" i="3"/>
  <c r="H436" i="3"/>
  <c r="H428" i="3"/>
  <c r="H420" i="3"/>
  <c r="H412" i="3"/>
  <c r="H404" i="3"/>
  <c r="H396" i="3"/>
  <c r="H388" i="3"/>
  <c r="H380" i="3"/>
  <c r="H372" i="3"/>
  <c r="H364" i="3"/>
  <c r="H356" i="3"/>
  <c r="H348" i="3"/>
  <c r="H340" i="3"/>
  <c r="H332" i="3"/>
  <c r="H324" i="3"/>
  <c r="H316" i="3"/>
  <c r="H308" i="3"/>
  <c r="H300" i="3"/>
  <c r="H292" i="3"/>
  <c r="H284" i="3"/>
  <c r="H276" i="3"/>
  <c r="H268" i="3"/>
  <c r="H260" i="3"/>
  <c r="H252" i="3"/>
  <c r="H244" i="3"/>
  <c r="H236" i="3"/>
  <c r="H228" i="3"/>
  <c r="H12" i="3"/>
  <c r="H4" i="3"/>
  <c r="H1043" i="3"/>
  <c r="H1035" i="3"/>
  <c r="H1027" i="3"/>
  <c r="H1019" i="3"/>
  <c r="H1011" i="3"/>
  <c r="H1003" i="3"/>
  <c r="H995" i="3"/>
  <c r="H987" i="3"/>
  <c r="H979" i="3"/>
  <c r="H971" i="3"/>
  <c r="H963" i="3"/>
  <c r="H955" i="3"/>
  <c r="H947" i="3"/>
  <c r="H939" i="3"/>
  <c r="H931" i="3"/>
  <c r="H923" i="3"/>
  <c r="H915" i="3"/>
  <c r="H907" i="3"/>
  <c r="H899" i="3"/>
  <c r="H891" i="3"/>
  <c r="H883" i="3"/>
  <c r="H875" i="3"/>
  <c r="H867" i="3"/>
  <c r="H859" i="3"/>
  <c r="H851" i="3"/>
  <c r="H843" i="3"/>
  <c r="H835" i="3"/>
  <c r="H827" i="3"/>
  <c r="H819" i="3"/>
  <c r="H811" i="3"/>
  <c r="H803" i="3"/>
  <c r="H795" i="3"/>
  <c r="H787" i="3"/>
  <c r="H779" i="3"/>
  <c r="H771" i="3"/>
  <c r="H763" i="3"/>
  <c r="H755" i="3"/>
  <c r="H747" i="3"/>
  <c r="H739" i="3"/>
  <c r="H731" i="3"/>
  <c r="H723" i="3"/>
  <c r="H715" i="3"/>
  <c r="H707" i="3"/>
  <c r="H699" i="3"/>
  <c r="H691" i="3"/>
  <c r="H683" i="3"/>
  <c r="H675" i="3"/>
  <c r="H667" i="3"/>
  <c r="H659" i="3"/>
  <c r="H651" i="3"/>
  <c r="H643" i="3"/>
  <c r="H635" i="3"/>
  <c r="H627" i="3"/>
  <c r="H619" i="3"/>
  <c r="H611" i="3"/>
  <c r="H603" i="3"/>
  <c r="H595" i="3"/>
  <c r="H587" i="3"/>
  <c r="H579" i="3"/>
  <c r="H571" i="3"/>
  <c r="H563" i="3"/>
  <c r="H555" i="3"/>
  <c r="H547" i="3"/>
  <c r="H539" i="3"/>
  <c r="H531" i="3"/>
  <c r="H523" i="3"/>
  <c r="H515" i="3"/>
  <c r="H507" i="3"/>
  <c r="H499" i="3"/>
  <c r="H491" i="3"/>
  <c r="H483" i="3"/>
  <c r="H475" i="3"/>
  <c r="H467" i="3"/>
  <c r="H459" i="3"/>
  <c r="H451" i="3"/>
  <c r="H443" i="3"/>
  <c r="H435" i="3"/>
  <c r="H427" i="3"/>
  <c r="H419" i="3"/>
  <c r="H411" i="3"/>
  <c r="H403" i="3"/>
  <c r="H395" i="3"/>
  <c r="H387" i="3"/>
  <c r="H379" i="3"/>
  <c r="H371" i="3"/>
  <c r="H363" i="3"/>
  <c r="H355" i="3"/>
  <c r="H347" i="3"/>
  <c r="H339" i="3"/>
  <c r="H331" i="3"/>
  <c r="H323" i="3"/>
  <c r="H315" i="3"/>
  <c r="H307" i="3"/>
  <c r="H299" i="3"/>
  <c r="H291" i="3"/>
  <c r="H283" i="3"/>
  <c r="H275" i="3"/>
  <c r="H267" i="3"/>
  <c r="H259" i="3"/>
  <c r="H251" i="3"/>
  <c r="H243" i="3"/>
  <c r="H235" i="3"/>
  <c r="H227" i="3"/>
  <c r="H219" i="3"/>
  <c r="H211" i="3"/>
  <c r="H11" i="3"/>
  <c r="H3" i="3"/>
  <c r="H1042" i="3"/>
  <c r="H1034" i="3"/>
  <c r="H1026" i="3"/>
  <c r="H1018" i="3"/>
  <c r="H1010" i="3"/>
  <c r="H1002" i="3"/>
  <c r="H994" i="3"/>
  <c r="H986" i="3"/>
  <c r="H978" i="3"/>
  <c r="H970" i="3"/>
  <c r="H962" i="3"/>
  <c r="H954" i="3"/>
  <c r="H946" i="3"/>
  <c r="H938" i="3"/>
  <c r="H930" i="3"/>
  <c r="H922" i="3"/>
  <c r="H914" i="3"/>
  <c r="H906" i="3"/>
  <c r="H898" i="3"/>
  <c r="H890" i="3"/>
  <c r="H882" i="3"/>
  <c r="H874" i="3"/>
  <c r="H866" i="3"/>
  <c r="H858" i="3"/>
  <c r="H850" i="3"/>
  <c r="H842" i="3"/>
  <c r="H834" i="3"/>
  <c r="H826" i="3"/>
  <c r="H818" i="3"/>
  <c r="H810" i="3"/>
  <c r="H802" i="3"/>
  <c r="H794" i="3"/>
  <c r="H786" i="3"/>
  <c r="H778" i="3"/>
  <c r="H770" i="3"/>
  <c r="H762" i="3"/>
  <c r="H754" i="3"/>
  <c r="H746" i="3"/>
  <c r="H738" i="3"/>
  <c r="H730" i="3"/>
  <c r="H722" i="3"/>
  <c r="H714" i="3"/>
  <c r="H706" i="3"/>
  <c r="H698" i="3"/>
  <c r="H690" i="3"/>
  <c r="H682" i="3"/>
  <c r="H674" i="3"/>
  <c r="H666" i="3"/>
  <c r="H658" i="3"/>
  <c r="H650" i="3"/>
  <c r="H642" i="3"/>
  <c r="H634" i="3"/>
  <c r="H626" i="3"/>
  <c r="H618" i="3"/>
  <c r="H610" i="3"/>
  <c r="H602" i="3"/>
  <c r="H594" i="3"/>
  <c r="H586" i="3"/>
  <c r="H578" i="3"/>
  <c r="H570" i="3"/>
  <c r="H562" i="3"/>
  <c r="H554" i="3"/>
  <c r="H546" i="3"/>
  <c r="H538" i="3"/>
  <c r="H530" i="3"/>
  <c r="H522" i="3"/>
  <c r="H514" i="3"/>
  <c r="H506" i="3"/>
  <c r="H498" i="3"/>
  <c r="H490" i="3"/>
  <c r="H482" i="3"/>
  <c r="H474" i="3"/>
  <c r="H466" i="3"/>
  <c r="H458" i="3"/>
  <c r="H450" i="3"/>
  <c r="H442" i="3"/>
  <c r="H434" i="3"/>
  <c r="H426" i="3"/>
  <c r="H418" i="3"/>
  <c r="H410" i="3"/>
  <c r="H402" i="3"/>
  <c r="H394" i="3"/>
  <c r="H386" i="3"/>
  <c r="H378" i="3"/>
  <c r="H370" i="3"/>
  <c r="H362" i="3"/>
  <c r="H354" i="3"/>
  <c r="H346" i="3"/>
  <c r="H338" i="3"/>
  <c r="H330" i="3"/>
  <c r="H322" i="3"/>
  <c r="H314" i="3"/>
  <c r="H306" i="3"/>
  <c r="H298" i="3"/>
  <c r="H290" i="3"/>
  <c r="H282" i="3"/>
  <c r="H274" i="3"/>
  <c r="H266" i="3"/>
  <c r="H258" i="3"/>
  <c r="H250" i="3"/>
  <c r="H242" i="3"/>
  <c r="H234" i="3"/>
  <c r="H226" i="3"/>
  <c r="H218" i="3"/>
  <c r="H210" i="3"/>
  <c r="H202" i="3"/>
  <c r="H194" i="3"/>
  <c r="H186" i="3"/>
  <c r="H10" i="3"/>
  <c r="H1041" i="3"/>
  <c r="H1033" i="3"/>
  <c r="H1025" i="3"/>
  <c r="H1017" i="3"/>
  <c r="H1009" i="3"/>
  <c r="H1001" i="3"/>
  <c r="H993" i="3"/>
  <c r="H985" i="3"/>
  <c r="H977" i="3"/>
  <c r="H969" i="3"/>
  <c r="H961" i="3"/>
  <c r="H953" i="3"/>
  <c r="H945" i="3"/>
  <c r="H937" i="3"/>
  <c r="H929" i="3"/>
  <c r="H921" i="3"/>
  <c r="H913" i="3"/>
  <c r="H905" i="3"/>
  <c r="H897" i="3"/>
  <c r="H889" i="3"/>
  <c r="H881" i="3"/>
  <c r="H873" i="3"/>
  <c r="H865" i="3"/>
  <c r="H857" i="3"/>
  <c r="H849" i="3"/>
  <c r="H841" i="3"/>
  <c r="H833" i="3"/>
  <c r="H825" i="3"/>
  <c r="H817" i="3"/>
  <c r="H809" i="3"/>
  <c r="H801" i="3"/>
  <c r="H793" i="3"/>
  <c r="H785" i="3"/>
  <c r="H777" i="3"/>
  <c r="H769" i="3"/>
  <c r="H761" i="3"/>
  <c r="H753" i="3"/>
  <c r="H745" i="3"/>
  <c r="H737" i="3"/>
  <c r="H729" i="3"/>
  <c r="H721" i="3"/>
  <c r="H713" i="3"/>
  <c r="H705" i="3"/>
  <c r="H697" i="3"/>
  <c r="H689" i="3"/>
  <c r="H681" i="3"/>
  <c r="H673" i="3"/>
  <c r="H665" i="3"/>
  <c r="H657" i="3"/>
  <c r="H649" i="3"/>
  <c r="H641" i="3"/>
  <c r="H633" i="3"/>
  <c r="H625" i="3"/>
  <c r="H617" i="3"/>
  <c r="H609" i="3"/>
  <c r="H601" i="3"/>
  <c r="H593" i="3"/>
  <c r="H585" i="3"/>
  <c r="H577" i="3"/>
  <c r="H569" i="3"/>
  <c r="H561" i="3"/>
  <c r="H553" i="3"/>
  <c r="H545" i="3"/>
  <c r="H537" i="3"/>
  <c r="H529" i="3"/>
  <c r="H521" i="3"/>
  <c r="H513" i="3"/>
  <c r="H505" i="3"/>
  <c r="H497" i="3"/>
  <c r="H489" i="3"/>
  <c r="H481" i="3"/>
  <c r="H473" i="3"/>
  <c r="H465" i="3"/>
  <c r="H457" i="3"/>
  <c r="H449" i="3"/>
  <c r="H441" i="3"/>
  <c r="H433" i="3"/>
  <c r="H425" i="3"/>
  <c r="H417" i="3"/>
  <c r="H409" i="3"/>
  <c r="H401" i="3"/>
  <c r="H393" i="3"/>
  <c r="H385" i="3"/>
  <c r="H377" i="3"/>
  <c r="H369" i="3"/>
  <c r="H361" i="3"/>
  <c r="H353" i="3"/>
  <c r="H345" i="3"/>
  <c r="H337" i="3"/>
  <c r="H329" i="3"/>
  <c r="H321" i="3"/>
  <c r="H313" i="3"/>
  <c r="H305" i="3"/>
  <c r="H297" i="3"/>
  <c r="H289" i="3"/>
  <c r="H281" i="3"/>
  <c r="H273" i="3"/>
  <c r="H265" i="3"/>
  <c r="H257" i="3"/>
  <c r="H249" i="3"/>
  <c r="H241" i="3"/>
  <c r="H233" i="3"/>
  <c r="H225" i="3"/>
  <c r="H9" i="3"/>
  <c r="H176" i="3"/>
  <c r="H168" i="3"/>
  <c r="H160" i="3"/>
  <c r="H152" i="3"/>
  <c r="H144" i="3"/>
  <c r="H136" i="3"/>
  <c r="H128" i="3"/>
  <c r="H120" i="3"/>
  <c r="H112" i="3"/>
  <c r="H104" i="3"/>
  <c r="H96" i="3"/>
  <c r="H88" i="3"/>
  <c r="H80" i="3"/>
  <c r="H72" i="3"/>
  <c r="H64" i="3"/>
  <c r="H56" i="3"/>
  <c r="H48" i="3"/>
  <c r="H40" i="3"/>
  <c r="H32" i="3"/>
  <c r="H24" i="3"/>
  <c r="H16" i="3"/>
  <c r="H207" i="3"/>
  <c r="H199" i="3"/>
  <c r="H191" i="3"/>
  <c r="H183" i="3"/>
  <c r="H175" i="3"/>
  <c r="H167" i="3"/>
  <c r="H159" i="3"/>
  <c r="H151" i="3"/>
  <c r="H143" i="3"/>
  <c r="H135" i="3"/>
  <c r="H127" i="3"/>
  <c r="H119" i="3"/>
  <c r="H111" i="3"/>
  <c r="H103" i="3"/>
  <c r="H95" i="3"/>
  <c r="H87" i="3"/>
  <c r="H79" i="3"/>
  <c r="H71" i="3"/>
  <c r="H63" i="3"/>
  <c r="H55" i="3"/>
  <c r="H47" i="3"/>
  <c r="H39" i="3"/>
  <c r="H31" i="3"/>
  <c r="H23" i="3"/>
  <c r="H15" i="3"/>
  <c r="H166" i="3"/>
  <c r="H158" i="3"/>
  <c r="H150" i="3"/>
  <c r="H142" i="3"/>
  <c r="H134" i="3"/>
  <c r="H126" i="3"/>
  <c r="H118" i="3"/>
  <c r="H110" i="3"/>
  <c r="H102" i="3"/>
  <c r="H94" i="3"/>
  <c r="H86" i="3"/>
  <c r="H78" i="3"/>
  <c r="H70" i="3"/>
  <c r="H62" i="3"/>
  <c r="H54" i="3"/>
  <c r="H46" i="3"/>
  <c r="H38" i="3"/>
  <c r="H30" i="3"/>
  <c r="H22" i="3"/>
  <c r="H14" i="3"/>
  <c r="H165" i="3"/>
  <c r="H157" i="3"/>
  <c r="H149" i="3"/>
  <c r="H141" i="3"/>
  <c r="H133" i="3"/>
  <c r="H125" i="3"/>
  <c r="H117" i="3"/>
  <c r="H109" i="3"/>
  <c r="H101" i="3"/>
  <c r="H93" i="3"/>
  <c r="H85" i="3"/>
  <c r="H77" i="3"/>
  <c r="H69" i="3"/>
  <c r="H61" i="3"/>
  <c r="H53" i="3"/>
  <c r="H45" i="3"/>
  <c r="H37" i="3"/>
  <c r="H29" i="3"/>
  <c r="H21" i="3"/>
  <c r="H13" i="3"/>
  <c r="H220" i="3"/>
  <c r="H212" i="3"/>
  <c r="H204" i="3"/>
  <c r="H196" i="3"/>
  <c r="H188" i="3"/>
  <c r="H180" i="3"/>
  <c r="H172" i="3"/>
  <c r="H164" i="3"/>
  <c r="H156" i="3"/>
  <c r="H148" i="3"/>
  <c r="H140" i="3"/>
  <c r="H132" i="3"/>
  <c r="H124" i="3"/>
  <c r="H116" i="3"/>
  <c r="H108" i="3"/>
  <c r="H100" i="3"/>
  <c r="H92" i="3"/>
  <c r="H84" i="3"/>
  <c r="H76" i="3"/>
  <c r="H68" i="3"/>
  <c r="H60" i="3"/>
  <c r="H52" i="3"/>
  <c r="H44" i="3"/>
  <c r="H36" i="3"/>
  <c r="H28" i="3"/>
  <c r="H20" i="3"/>
  <c r="H203" i="3"/>
  <c r="H195" i="3"/>
  <c r="H187" i="3"/>
  <c r="H179" i="3"/>
  <c r="H171" i="3"/>
  <c r="H163" i="3"/>
  <c r="H155" i="3"/>
  <c r="H147" i="3"/>
  <c r="H139" i="3"/>
  <c r="H131" i="3"/>
  <c r="H123" i="3"/>
  <c r="H115" i="3"/>
  <c r="H107" i="3"/>
  <c r="H99" i="3"/>
  <c r="H91" i="3"/>
  <c r="H83" i="3"/>
  <c r="H75" i="3"/>
  <c r="H67" i="3"/>
  <c r="H59" i="3"/>
  <c r="H51" i="3"/>
  <c r="H43" i="3"/>
  <c r="H35" i="3"/>
  <c r="H27" i="3"/>
  <c r="H19" i="3"/>
  <c r="H178" i="3"/>
  <c r="H170" i="3"/>
  <c r="H162" i="3"/>
  <c r="H154" i="3"/>
  <c r="H146" i="3"/>
  <c r="H138" i="3"/>
  <c r="H130" i="3"/>
  <c r="H122" i="3"/>
  <c r="H114" i="3"/>
  <c r="H106" i="3"/>
  <c r="H98" i="3"/>
  <c r="H90" i="3"/>
  <c r="H82" i="3"/>
  <c r="H74" i="3"/>
  <c r="H66" i="3"/>
  <c r="H58" i="3"/>
  <c r="H50" i="3"/>
  <c r="H42" i="3"/>
  <c r="H34" i="3"/>
  <c r="H26" i="3"/>
  <c r="H18" i="3"/>
  <c r="N18" i="3" s="1"/>
  <c r="K18" i="1" s="1"/>
  <c r="H217" i="3"/>
  <c r="H209" i="3"/>
  <c r="H201" i="3"/>
  <c r="H193" i="3"/>
  <c r="H185" i="3"/>
  <c r="H177" i="3"/>
  <c r="H169" i="3"/>
  <c r="H161" i="3"/>
  <c r="H153" i="3"/>
  <c r="H145" i="3"/>
  <c r="H137" i="3"/>
  <c r="H129" i="3"/>
  <c r="H121" i="3"/>
  <c r="H113" i="3"/>
  <c r="H105" i="3"/>
  <c r="H97" i="3"/>
  <c r="H89" i="3"/>
  <c r="H81" i="3"/>
  <c r="H73" i="3"/>
  <c r="H65" i="3"/>
  <c r="H57" i="3"/>
  <c r="H49" i="3"/>
  <c r="H41" i="3"/>
  <c r="H33" i="3"/>
  <c r="H25" i="3"/>
  <c r="H17" i="3"/>
  <c r="L1042" i="3"/>
  <c r="L4" i="3"/>
  <c r="L15" i="3"/>
  <c r="L7" i="3"/>
  <c r="N7" i="3" s="1"/>
  <c r="K7" i="1" s="1"/>
  <c r="L47" i="3"/>
  <c r="N47" i="3" s="1"/>
  <c r="K47" i="1" s="1"/>
  <c r="L39" i="3"/>
  <c r="L31" i="3"/>
  <c r="L23" i="3"/>
  <c r="L1043" i="3"/>
  <c r="N1043" i="3" s="1"/>
  <c r="K1043" i="1" s="1"/>
  <c r="L1035" i="3"/>
  <c r="N1035" i="3" s="1"/>
  <c r="K1035" i="1" s="1"/>
  <c r="L1027" i="3"/>
  <c r="L1019" i="3"/>
  <c r="L1011" i="3"/>
  <c r="N1011" i="3" s="1"/>
  <c r="K1011" i="1" s="1"/>
  <c r="L1003" i="3"/>
  <c r="L995" i="3"/>
  <c r="N995" i="3" s="1"/>
  <c r="K995" i="1" s="1"/>
  <c r="L987" i="3"/>
  <c r="L979" i="3"/>
  <c r="N979" i="3" s="1"/>
  <c r="K979" i="1" s="1"/>
  <c r="L971" i="3"/>
  <c r="N971" i="3" s="1"/>
  <c r="K971" i="1" s="1"/>
  <c r="L963" i="3"/>
  <c r="L955" i="3"/>
  <c r="L947" i="3"/>
  <c r="N947" i="3" s="1"/>
  <c r="K947" i="1" s="1"/>
  <c r="L939" i="3"/>
  <c r="L931" i="3"/>
  <c r="N931" i="3" s="1"/>
  <c r="K931" i="1" s="1"/>
  <c r="L923" i="3"/>
  <c r="L915" i="3"/>
  <c r="N915" i="3" s="1"/>
  <c r="K915" i="1" s="1"/>
  <c r="L907" i="3"/>
  <c r="N907" i="3" s="1"/>
  <c r="K907" i="1" s="1"/>
  <c r="L899" i="3"/>
  <c r="L891" i="3"/>
  <c r="L883" i="3"/>
  <c r="N883" i="3" s="1"/>
  <c r="K883" i="1" s="1"/>
  <c r="L875" i="3"/>
  <c r="L867" i="3"/>
  <c r="N867" i="3" s="1"/>
  <c r="K867" i="1" s="1"/>
  <c r="L859" i="3"/>
  <c r="L851" i="3"/>
  <c r="N851" i="3" s="1"/>
  <c r="K851" i="1" s="1"/>
  <c r="L843" i="3"/>
  <c r="N843" i="3" s="1"/>
  <c r="K843" i="1" s="1"/>
  <c r="L835" i="3"/>
  <c r="L827" i="3"/>
  <c r="L819" i="3"/>
  <c r="N819" i="3" s="1"/>
  <c r="K819" i="1" s="1"/>
  <c r="L811" i="3"/>
  <c r="L803" i="3"/>
  <c r="N803" i="3" s="1"/>
  <c r="K803" i="1" s="1"/>
  <c r="L795" i="3"/>
  <c r="L787" i="3"/>
  <c r="N787" i="3" s="1"/>
  <c r="K787" i="1" s="1"/>
  <c r="L779" i="3"/>
  <c r="N779" i="3" s="1"/>
  <c r="K779" i="1" s="1"/>
  <c r="L771" i="3"/>
  <c r="L763" i="3"/>
  <c r="L755" i="3"/>
  <c r="N755" i="3" s="1"/>
  <c r="K755" i="1" s="1"/>
  <c r="L1034" i="3"/>
  <c r="N1034" i="3" s="1"/>
  <c r="K1034" i="1" s="1"/>
  <c r="L1026" i="3"/>
  <c r="N1026" i="3" s="1"/>
  <c r="K1026" i="1" s="1"/>
  <c r="L1018" i="3"/>
  <c r="N1018" i="3" s="1"/>
  <c r="K1018" i="1" s="1"/>
  <c r="L1010" i="3"/>
  <c r="N1010" i="3" s="1"/>
  <c r="K1010" i="1" s="1"/>
  <c r="L1002" i="3"/>
  <c r="N1002" i="3" s="1"/>
  <c r="K1002" i="1" s="1"/>
  <c r="L994" i="3"/>
  <c r="N994" i="3" s="1"/>
  <c r="K994" i="1" s="1"/>
  <c r="L986" i="3"/>
  <c r="N986" i="3" s="1"/>
  <c r="K986" i="1" s="1"/>
  <c r="L978" i="3"/>
  <c r="N978" i="3" s="1"/>
  <c r="K978" i="1" s="1"/>
  <c r="L970" i="3"/>
  <c r="N970" i="3" s="1"/>
  <c r="K970" i="1" s="1"/>
  <c r="L962" i="3"/>
  <c r="N962" i="3" s="1"/>
  <c r="K962" i="1" s="1"/>
  <c r="L954" i="3"/>
  <c r="N954" i="3" s="1"/>
  <c r="K954" i="1" s="1"/>
  <c r="L946" i="3"/>
  <c r="N946" i="3" s="1"/>
  <c r="K946" i="1" s="1"/>
  <c r="L938" i="3"/>
  <c r="N938" i="3" s="1"/>
  <c r="K938" i="1" s="1"/>
  <c r="L930" i="3"/>
  <c r="N930" i="3" s="1"/>
  <c r="K930" i="1" s="1"/>
  <c r="L922" i="3"/>
  <c r="N922" i="3" s="1"/>
  <c r="K922" i="1" s="1"/>
  <c r="L914" i="3"/>
  <c r="N914" i="3" s="1"/>
  <c r="K914" i="1" s="1"/>
  <c r="L906" i="3"/>
  <c r="N906" i="3" s="1"/>
  <c r="K906" i="1" s="1"/>
  <c r="L898" i="3"/>
  <c r="N898" i="3" s="1"/>
  <c r="K898" i="1" s="1"/>
  <c r="L890" i="3"/>
  <c r="N890" i="3" s="1"/>
  <c r="K890" i="1" s="1"/>
  <c r="L882" i="3"/>
  <c r="N882" i="3" s="1"/>
  <c r="K882" i="1" s="1"/>
  <c r="L874" i="3"/>
  <c r="N874" i="3" s="1"/>
  <c r="K874" i="1" s="1"/>
  <c r="L866" i="3"/>
  <c r="N866" i="3" s="1"/>
  <c r="K866" i="1" s="1"/>
  <c r="L858" i="3"/>
  <c r="N858" i="3" s="1"/>
  <c r="K858" i="1" s="1"/>
  <c r="L850" i="3"/>
  <c r="N850" i="3" s="1"/>
  <c r="K850" i="1" s="1"/>
  <c r="L842" i="3"/>
  <c r="N842" i="3" s="1"/>
  <c r="K842" i="1" s="1"/>
  <c r="L834" i="3"/>
  <c r="N834" i="3" s="1"/>
  <c r="K834" i="1" s="1"/>
  <c r="L826" i="3"/>
  <c r="N826" i="3" s="1"/>
  <c r="K826" i="1" s="1"/>
  <c r="L818" i="3"/>
  <c r="N818" i="3" s="1"/>
  <c r="K818" i="1" s="1"/>
  <c r="L810" i="3"/>
  <c r="N810" i="3" s="1"/>
  <c r="K810" i="1" s="1"/>
  <c r="L802" i="3"/>
  <c r="N802" i="3" s="1"/>
  <c r="K802" i="1" s="1"/>
  <c r="L794" i="3"/>
  <c r="N794" i="3" s="1"/>
  <c r="K794" i="1" s="1"/>
  <c r="L786" i="3"/>
  <c r="N786" i="3" s="1"/>
  <c r="K786" i="1" s="1"/>
  <c r="L778" i="3"/>
  <c r="N778" i="3" s="1"/>
  <c r="K778" i="1" s="1"/>
  <c r="L770" i="3"/>
  <c r="N770" i="3" s="1"/>
  <c r="K770" i="1" s="1"/>
  <c r="L762" i="3"/>
  <c r="N762" i="3" s="1"/>
  <c r="K762" i="1" s="1"/>
  <c r="L754" i="3"/>
  <c r="N754" i="3" s="1"/>
  <c r="K754" i="1" s="1"/>
  <c r="L746" i="3"/>
  <c r="N746" i="3" s="1"/>
  <c r="K746" i="1" s="1"/>
  <c r="L738" i="3"/>
  <c r="N738" i="3" s="1"/>
  <c r="K738" i="1" s="1"/>
  <c r="L730" i="3"/>
  <c r="N730" i="3" s="1"/>
  <c r="K730" i="1" s="1"/>
  <c r="L722" i="3"/>
  <c r="N722" i="3" s="1"/>
  <c r="K722" i="1" s="1"/>
  <c r="L714" i="3"/>
  <c r="N714" i="3" s="1"/>
  <c r="K714" i="1" s="1"/>
  <c r="L706" i="3"/>
  <c r="N706" i="3" s="1"/>
  <c r="K706" i="1" s="1"/>
  <c r="L698" i="3"/>
  <c r="N698" i="3" s="1"/>
  <c r="K698" i="1" s="1"/>
  <c r="L690" i="3"/>
  <c r="N690" i="3" s="1"/>
  <c r="K690" i="1" s="1"/>
  <c r="L682" i="3"/>
  <c r="N682" i="3" s="1"/>
  <c r="K682" i="1" s="1"/>
  <c r="L674" i="3"/>
  <c r="N674" i="3" s="1"/>
  <c r="K674" i="1" s="1"/>
  <c r="L666" i="3"/>
  <c r="N666" i="3" s="1"/>
  <c r="K666" i="1" s="1"/>
  <c r="L658" i="3"/>
  <c r="N658" i="3" s="1"/>
  <c r="K658" i="1" s="1"/>
  <c r="L650" i="3"/>
  <c r="N650" i="3" s="1"/>
  <c r="K650" i="1" s="1"/>
  <c r="L642" i="3"/>
  <c r="N642" i="3" s="1"/>
  <c r="K642" i="1" s="1"/>
  <c r="L634" i="3"/>
  <c r="N634" i="3" s="1"/>
  <c r="K634" i="1" s="1"/>
  <c r="L626" i="3"/>
  <c r="N626" i="3" s="1"/>
  <c r="K626" i="1" s="1"/>
  <c r="L618" i="3"/>
  <c r="N618" i="3" s="1"/>
  <c r="K618" i="1" s="1"/>
  <c r="L610" i="3"/>
  <c r="N610" i="3" s="1"/>
  <c r="K610" i="1" s="1"/>
  <c r="L602" i="3"/>
  <c r="N602" i="3" s="1"/>
  <c r="K602" i="1" s="1"/>
  <c r="L594" i="3"/>
  <c r="N594" i="3" s="1"/>
  <c r="K594" i="1" s="1"/>
  <c r="L586" i="3"/>
  <c r="N586" i="3" s="1"/>
  <c r="K586" i="1" s="1"/>
  <c r="L578" i="3"/>
  <c r="N578" i="3" s="1"/>
  <c r="K578" i="1" s="1"/>
  <c r="L570" i="3"/>
  <c r="N570" i="3" s="1"/>
  <c r="K570" i="1" s="1"/>
  <c r="L562" i="3"/>
  <c r="N562" i="3" s="1"/>
  <c r="K562" i="1" s="1"/>
  <c r="L554" i="3"/>
  <c r="N554" i="3" s="1"/>
  <c r="K554" i="1" s="1"/>
  <c r="L546" i="3"/>
  <c r="N546" i="3" s="1"/>
  <c r="K546" i="1" s="1"/>
  <c r="L538" i="3"/>
  <c r="N538" i="3" s="1"/>
  <c r="K538" i="1" s="1"/>
  <c r="L530" i="3"/>
  <c r="N530" i="3" s="1"/>
  <c r="K530" i="1" s="1"/>
  <c r="L522" i="3"/>
  <c r="N522" i="3" s="1"/>
  <c r="K522" i="1" s="1"/>
  <c r="L514" i="3"/>
  <c r="N514" i="3" s="1"/>
  <c r="K514" i="1" s="1"/>
  <c r="L506" i="3"/>
  <c r="N506" i="3" s="1"/>
  <c r="K506" i="1" s="1"/>
  <c r="L498" i="3"/>
  <c r="N498" i="3" s="1"/>
  <c r="K498" i="1" s="1"/>
  <c r="L490" i="3"/>
  <c r="N490" i="3" s="1"/>
  <c r="K490" i="1" s="1"/>
  <c r="L482" i="3"/>
  <c r="N482" i="3" s="1"/>
  <c r="K482" i="1" s="1"/>
  <c r="L474" i="3"/>
  <c r="N474" i="3" s="1"/>
  <c r="K474" i="1" s="1"/>
  <c r="L466" i="3"/>
  <c r="N466" i="3" s="1"/>
  <c r="K466" i="1" s="1"/>
  <c r="L458" i="3"/>
  <c r="N458" i="3" s="1"/>
  <c r="K458" i="1" s="1"/>
  <c r="L450" i="3"/>
  <c r="N450" i="3" s="1"/>
  <c r="K450" i="1" s="1"/>
  <c r="L442" i="3"/>
  <c r="N442" i="3" s="1"/>
  <c r="K442" i="1" s="1"/>
  <c r="L434" i="3"/>
  <c r="N434" i="3" s="1"/>
  <c r="K434" i="1" s="1"/>
  <c r="L426" i="3"/>
  <c r="N426" i="3" s="1"/>
  <c r="K426" i="1" s="1"/>
  <c r="L129" i="3"/>
  <c r="L99" i="3"/>
  <c r="L89" i="3"/>
  <c r="L67" i="3"/>
  <c r="N67" i="3" s="1"/>
  <c r="K67" i="1" s="1"/>
  <c r="L55" i="3"/>
  <c r="N55" i="3" s="1"/>
  <c r="K55" i="1" s="1"/>
  <c r="L13" i="3"/>
  <c r="L5" i="3"/>
  <c r="N5" i="3" s="1"/>
  <c r="K5" i="1" s="1"/>
  <c r="L45" i="3"/>
  <c r="N45" i="3" s="1"/>
  <c r="K45" i="1" s="1"/>
  <c r="L37" i="3"/>
  <c r="L29" i="3"/>
  <c r="L21" i="3"/>
  <c r="N21" i="3" s="1"/>
  <c r="K21" i="1" s="1"/>
  <c r="L1041" i="3"/>
  <c r="L1033" i="3"/>
  <c r="N1033" i="3" s="1"/>
  <c r="K1033" i="1" s="1"/>
  <c r="L1025" i="3"/>
  <c r="L1017" i="3"/>
  <c r="L1009" i="3"/>
  <c r="L1001" i="3"/>
  <c r="L993" i="3"/>
  <c r="L985" i="3"/>
  <c r="L977" i="3"/>
  <c r="L969" i="3"/>
  <c r="N969" i="3" s="1"/>
  <c r="K969" i="1" s="1"/>
  <c r="L961" i="3"/>
  <c r="L953" i="3"/>
  <c r="L945" i="3"/>
  <c r="L937" i="3"/>
  <c r="L929" i="3"/>
  <c r="L921" i="3"/>
  <c r="L913" i="3"/>
  <c r="L905" i="3"/>
  <c r="N905" i="3" s="1"/>
  <c r="K905" i="1" s="1"/>
  <c r="L897" i="3"/>
  <c r="L889" i="3"/>
  <c r="L881" i="3"/>
  <c r="L873" i="3"/>
  <c r="L865" i="3"/>
  <c r="L857" i="3"/>
  <c r="L849" i="3"/>
  <c r="L841" i="3"/>
  <c r="N841" i="3" s="1"/>
  <c r="K841" i="1" s="1"/>
  <c r="L833" i="3"/>
  <c r="L825" i="3"/>
  <c r="L817" i="3"/>
  <c r="L809" i="3"/>
  <c r="L801" i="3"/>
  <c r="L793" i="3"/>
  <c r="L785" i="3"/>
  <c r="L777" i="3"/>
  <c r="N777" i="3" s="1"/>
  <c r="K777" i="1" s="1"/>
  <c r="L769" i="3"/>
  <c r="L761" i="3"/>
  <c r="L753" i="3"/>
  <c r="L745" i="3"/>
  <c r="L737" i="3"/>
  <c r="N737" i="3" s="1"/>
  <c r="K737" i="1" s="1"/>
  <c r="L729" i="3"/>
  <c r="L713" i="3"/>
  <c r="N713" i="3" s="1"/>
  <c r="K713" i="1" s="1"/>
  <c r="L697" i="3"/>
  <c r="L689" i="3"/>
  <c r="L1040" i="3"/>
  <c r="L1032" i="3"/>
  <c r="N1032" i="3" s="1"/>
  <c r="K1032" i="1" s="1"/>
  <c r="L1024" i="3"/>
  <c r="L1016" i="3"/>
  <c r="N1016" i="3" s="1"/>
  <c r="K1016" i="1" s="1"/>
  <c r="L1008" i="3"/>
  <c r="N1008" i="3" s="1"/>
  <c r="K1008" i="1" s="1"/>
  <c r="L1000" i="3"/>
  <c r="L992" i="3"/>
  <c r="N992" i="3" s="1"/>
  <c r="K992" i="1" s="1"/>
  <c r="L984" i="3"/>
  <c r="N984" i="3" s="1"/>
  <c r="K984" i="1" s="1"/>
  <c r="L976" i="3"/>
  <c r="L968" i="3"/>
  <c r="N968" i="3" s="1"/>
  <c r="K968" i="1" s="1"/>
  <c r="L960" i="3"/>
  <c r="L952" i="3"/>
  <c r="N952" i="3" s="1"/>
  <c r="K952" i="1" s="1"/>
  <c r="L944" i="3"/>
  <c r="N944" i="3" s="1"/>
  <c r="K944" i="1" s="1"/>
  <c r="L936" i="3"/>
  <c r="L928" i="3"/>
  <c r="N928" i="3" s="1"/>
  <c r="K928" i="1" s="1"/>
  <c r="L920" i="3"/>
  <c r="N920" i="3" s="1"/>
  <c r="K920" i="1" s="1"/>
  <c r="L912" i="3"/>
  <c r="L904" i="3"/>
  <c r="N904" i="3" s="1"/>
  <c r="K904" i="1" s="1"/>
  <c r="L896" i="3"/>
  <c r="L888" i="3"/>
  <c r="N888" i="3" s="1"/>
  <c r="K888" i="1" s="1"/>
  <c r="L880" i="3"/>
  <c r="N880" i="3" s="1"/>
  <c r="K880" i="1" s="1"/>
  <c r="L872" i="3"/>
  <c r="L864" i="3"/>
  <c r="N864" i="3" s="1"/>
  <c r="K864" i="1" s="1"/>
  <c r="L856" i="3"/>
  <c r="N856" i="3" s="1"/>
  <c r="K856" i="1" s="1"/>
  <c r="L848" i="3"/>
  <c r="L840" i="3"/>
  <c r="N840" i="3" s="1"/>
  <c r="K840" i="1" s="1"/>
  <c r="L832" i="3"/>
  <c r="L824" i="3"/>
  <c r="N824" i="3" s="1"/>
  <c r="K824" i="1" s="1"/>
  <c r="L816" i="3"/>
  <c r="N816" i="3" s="1"/>
  <c r="K816" i="1" s="1"/>
  <c r="L808" i="3"/>
  <c r="L800" i="3"/>
  <c r="N800" i="3" s="1"/>
  <c r="K800" i="1" s="1"/>
  <c r="L792" i="3"/>
  <c r="N792" i="3" s="1"/>
  <c r="K792" i="1" s="1"/>
  <c r="L784" i="3"/>
  <c r="L776" i="3"/>
  <c r="N776" i="3" s="1"/>
  <c r="K776" i="1" s="1"/>
  <c r="L768" i="3"/>
  <c r="L760" i="3"/>
  <c r="N760" i="3" s="1"/>
  <c r="K760" i="1" s="1"/>
  <c r="L752" i="3"/>
  <c r="N752" i="3" s="1"/>
  <c r="K752" i="1" s="1"/>
  <c r="L744" i="3"/>
  <c r="L736" i="3"/>
  <c r="N736" i="3" s="1"/>
  <c r="K736" i="1" s="1"/>
  <c r="L728" i="3"/>
  <c r="N728" i="3" s="1"/>
  <c r="K728" i="1" s="1"/>
  <c r="L720" i="3"/>
  <c r="L712" i="3"/>
  <c r="N712" i="3" s="1"/>
  <c r="K712" i="1" s="1"/>
  <c r="L704" i="3"/>
  <c r="L696" i="3"/>
  <c r="N696" i="3" s="1"/>
  <c r="K696" i="1" s="1"/>
  <c r="L688" i="3"/>
  <c r="N688" i="3" s="1"/>
  <c r="K688" i="1" s="1"/>
  <c r="L680" i="3"/>
  <c r="L672" i="3"/>
  <c r="N672" i="3" s="1"/>
  <c r="K672" i="1" s="1"/>
  <c r="L664" i="3"/>
  <c r="N664" i="3" s="1"/>
  <c r="K664" i="1" s="1"/>
  <c r="L656" i="3"/>
  <c r="L648" i="3"/>
  <c r="N648" i="3" s="1"/>
  <c r="K648" i="1" s="1"/>
  <c r="L640" i="3"/>
  <c r="L632" i="3"/>
  <c r="N632" i="3" s="1"/>
  <c r="K632" i="1" s="1"/>
  <c r="L624" i="3"/>
  <c r="N624" i="3" s="1"/>
  <c r="K624" i="1" s="1"/>
  <c r="L616" i="3"/>
  <c r="L608" i="3"/>
  <c r="N608" i="3" s="1"/>
  <c r="K608" i="1" s="1"/>
  <c r="L600" i="3"/>
  <c r="N600" i="3" s="1"/>
  <c r="K600" i="1" s="1"/>
  <c r="L592" i="3"/>
  <c r="L584" i="3"/>
  <c r="N584" i="3" s="1"/>
  <c r="K584" i="1" s="1"/>
  <c r="L576" i="3"/>
  <c r="L568" i="3"/>
  <c r="N568" i="3" s="1"/>
  <c r="K568" i="1" s="1"/>
  <c r="L560" i="3"/>
  <c r="N560" i="3" s="1"/>
  <c r="K560" i="1" s="1"/>
  <c r="L552" i="3"/>
  <c r="L544" i="3"/>
  <c r="N544" i="3" s="1"/>
  <c r="K544" i="1" s="1"/>
  <c r="L536" i="3"/>
  <c r="N536" i="3" s="1"/>
  <c r="K536" i="1" s="1"/>
  <c r="L528" i="3"/>
  <c r="L520" i="3"/>
  <c r="N520" i="3" s="1"/>
  <c r="K520" i="1" s="1"/>
  <c r="L512" i="3"/>
  <c r="L504" i="3"/>
  <c r="N504" i="3" s="1"/>
  <c r="K504" i="1" s="1"/>
  <c r="L496" i="3"/>
  <c r="N496" i="3" s="1"/>
  <c r="K496" i="1" s="1"/>
  <c r="L11" i="3"/>
  <c r="N11" i="3" s="1"/>
  <c r="K11" i="1" s="1"/>
  <c r="L3" i="3"/>
  <c r="L43" i="3"/>
  <c r="L35" i="3"/>
  <c r="L27" i="3"/>
  <c r="L19" i="3"/>
  <c r="L1039" i="3"/>
  <c r="L1031" i="3"/>
  <c r="L1023" i="3"/>
  <c r="N1023" i="3" s="1"/>
  <c r="K1023" i="1" s="1"/>
  <c r="L1015" i="3"/>
  <c r="L1007" i="3"/>
  <c r="N1007" i="3" s="1"/>
  <c r="K1007" i="1" s="1"/>
  <c r="L999" i="3"/>
  <c r="L991" i="3"/>
  <c r="N991" i="3" s="1"/>
  <c r="K991" i="1" s="1"/>
  <c r="L983" i="3"/>
  <c r="N983" i="3" s="1"/>
  <c r="K983" i="1" s="1"/>
  <c r="L975" i="3"/>
  <c r="L967" i="3"/>
  <c r="L959" i="3"/>
  <c r="N959" i="3" s="1"/>
  <c r="K959" i="1" s="1"/>
  <c r="L951" i="3"/>
  <c r="L943" i="3"/>
  <c r="N943" i="3" s="1"/>
  <c r="K943" i="1" s="1"/>
  <c r="L935" i="3"/>
  <c r="L927" i="3"/>
  <c r="N927" i="3" s="1"/>
  <c r="K927" i="1" s="1"/>
  <c r="L919" i="3"/>
  <c r="N919" i="3" s="1"/>
  <c r="K919" i="1" s="1"/>
  <c r="L911" i="3"/>
  <c r="L903" i="3"/>
  <c r="L895" i="3"/>
  <c r="N895" i="3" s="1"/>
  <c r="K895" i="1" s="1"/>
  <c r="L887" i="3"/>
  <c r="L879" i="3"/>
  <c r="N879" i="3" s="1"/>
  <c r="K879" i="1" s="1"/>
  <c r="L871" i="3"/>
  <c r="L863" i="3"/>
  <c r="N863" i="3" s="1"/>
  <c r="K863" i="1" s="1"/>
  <c r="L855" i="3"/>
  <c r="N855" i="3" s="1"/>
  <c r="K855" i="1" s="1"/>
  <c r="L847" i="3"/>
  <c r="L839" i="3"/>
  <c r="L831" i="3"/>
  <c r="N831" i="3" s="1"/>
  <c r="K831" i="1" s="1"/>
  <c r="L823" i="3"/>
  <c r="L815" i="3"/>
  <c r="N815" i="3" s="1"/>
  <c r="K815" i="1" s="1"/>
  <c r="L807" i="3"/>
  <c r="L799" i="3"/>
  <c r="N799" i="3" s="1"/>
  <c r="K799" i="1" s="1"/>
  <c r="L791" i="3"/>
  <c r="N791" i="3" s="1"/>
  <c r="K791" i="1" s="1"/>
  <c r="L783" i="3"/>
  <c r="L775" i="3"/>
  <c r="L767" i="3"/>
  <c r="N767" i="3" s="1"/>
  <c r="K767" i="1" s="1"/>
  <c r="L759" i="3"/>
  <c r="L1038" i="3"/>
  <c r="L1030" i="3"/>
  <c r="N1030" i="3" s="1"/>
  <c r="K1030" i="1" s="1"/>
  <c r="L1022" i="3"/>
  <c r="L1014" i="3"/>
  <c r="N1014" i="3" s="1"/>
  <c r="K1014" i="1" s="1"/>
  <c r="L1006" i="3"/>
  <c r="L998" i="3"/>
  <c r="N998" i="3" s="1"/>
  <c r="K998" i="1" s="1"/>
  <c r="L990" i="3"/>
  <c r="N990" i="3" s="1"/>
  <c r="K990" i="1" s="1"/>
  <c r="L982" i="3"/>
  <c r="L974" i="3"/>
  <c r="L966" i="3"/>
  <c r="N966" i="3" s="1"/>
  <c r="K966" i="1" s="1"/>
  <c r="L958" i="3"/>
  <c r="L950" i="3"/>
  <c r="N950" i="3" s="1"/>
  <c r="K950" i="1" s="1"/>
  <c r="L942" i="3"/>
  <c r="L934" i="3"/>
  <c r="N934" i="3" s="1"/>
  <c r="K934" i="1" s="1"/>
  <c r="L926" i="3"/>
  <c r="N926" i="3" s="1"/>
  <c r="K926" i="1" s="1"/>
  <c r="L918" i="3"/>
  <c r="L910" i="3"/>
  <c r="L902" i="3"/>
  <c r="N902" i="3" s="1"/>
  <c r="K902" i="1" s="1"/>
  <c r="L894" i="3"/>
  <c r="L886" i="3"/>
  <c r="N886" i="3" s="1"/>
  <c r="K886" i="1" s="1"/>
  <c r="L878" i="3"/>
  <c r="L870" i="3"/>
  <c r="N870" i="3" s="1"/>
  <c r="K870" i="1" s="1"/>
  <c r="L862" i="3"/>
  <c r="N862" i="3" s="1"/>
  <c r="K862" i="1" s="1"/>
  <c r="L854" i="3"/>
  <c r="L846" i="3"/>
  <c r="L838" i="3"/>
  <c r="N838" i="3" s="1"/>
  <c r="K838" i="1" s="1"/>
  <c r="L830" i="3"/>
  <c r="L822" i="3"/>
  <c r="N822" i="3" s="1"/>
  <c r="K822" i="1" s="1"/>
  <c r="L814" i="3"/>
  <c r="L806" i="3"/>
  <c r="N806" i="3" s="1"/>
  <c r="K806" i="1" s="1"/>
  <c r="L798" i="3"/>
  <c r="N798" i="3" s="1"/>
  <c r="K798" i="1" s="1"/>
  <c r="L790" i="3"/>
  <c r="L782" i="3"/>
  <c r="L774" i="3"/>
  <c r="N774" i="3" s="1"/>
  <c r="K774" i="1" s="1"/>
  <c r="L766" i="3"/>
  <c r="L758" i="3"/>
  <c r="N758" i="3" s="1"/>
  <c r="K758" i="1" s="1"/>
  <c r="L750" i="3"/>
  <c r="L742" i="3"/>
  <c r="N742" i="3" s="1"/>
  <c r="K742" i="1" s="1"/>
  <c r="L726" i="3"/>
  <c r="L718" i="3"/>
  <c r="L710" i="3"/>
  <c r="N710" i="3" s="1"/>
  <c r="K710" i="1" s="1"/>
  <c r="L702" i="3"/>
  <c r="L694" i="3"/>
  <c r="N694" i="3" s="1"/>
  <c r="K694" i="1" s="1"/>
  <c r="L678" i="3"/>
  <c r="N678" i="3" s="1"/>
  <c r="K678" i="1" s="1"/>
  <c r="L662" i="3"/>
  <c r="L654" i="3"/>
  <c r="L646" i="3"/>
  <c r="N646" i="3" s="1"/>
  <c r="K646" i="1" s="1"/>
  <c r="L638" i="3"/>
  <c r="L630" i="3"/>
  <c r="N630" i="3" s="1"/>
  <c r="K630" i="1" s="1"/>
  <c r="L614" i="3"/>
  <c r="N614" i="3" s="1"/>
  <c r="K614" i="1" s="1"/>
  <c r="L598" i="3"/>
  <c r="L590" i="3"/>
  <c r="L582" i="3"/>
  <c r="N582" i="3" s="1"/>
  <c r="K582" i="1" s="1"/>
  <c r="L574" i="3"/>
  <c r="L566" i="3"/>
  <c r="N566" i="3" s="1"/>
  <c r="K566" i="1" s="1"/>
  <c r="L550" i="3"/>
  <c r="N550" i="3" s="1"/>
  <c r="K550" i="1" s="1"/>
  <c r="L534" i="3"/>
  <c r="L526" i="3"/>
  <c r="L518" i="3"/>
  <c r="N518" i="3" s="1"/>
  <c r="K518" i="1" s="1"/>
  <c r="L510" i="3"/>
  <c r="L502" i="3"/>
  <c r="N502" i="3" s="1"/>
  <c r="K502" i="1" s="1"/>
  <c r="L494" i="3"/>
  <c r="N494" i="3" s="1"/>
  <c r="K494" i="1" s="1"/>
  <c r="L486" i="3"/>
  <c r="N486" i="3" s="1"/>
  <c r="K486" i="1" s="1"/>
  <c r="L470" i="3"/>
  <c r="L462" i="3"/>
  <c r="L454" i="3"/>
  <c r="N454" i="3" s="1"/>
  <c r="K454" i="1" s="1"/>
  <c r="L446" i="3"/>
  <c r="L438" i="3"/>
  <c r="N438" i="3" s="1"/>
  <c r="K438" i="1" s="1"/>
  <c r="L422" i="3"/>
  <c r="N422" i="3" s="1"/>
  <c r="K422" i="1" s="1"/>
  <c r="L125" i="3"/>
  <c r="L115" i="3"/>
  <c r="L73" i="3"/>
  <c r="L61" i="3"/>
  <c r="L2" i="3"/>
  <c r="L9" i="3"/>
  <c r="L49" i="3"/>
  <c r="L41" i="3"/>
  <c r="L33" i="3"/>
  <c r="L25" i="3"/>
  <c r="L17" i="3"/>
  <c r="N17" i="3" s="1"/>
  <c r="K17" i="1" s="1"/>
  <c r="L1037" i="3"/>
  <c r="L1029" i="3"/>
  <c r="N1029" i="3" s="1"/>
  <c r="K1029" i="1" s="1"/>
  <c r="L1021" i="3"/>
  <c r="N1021" i="3" s="1"/>
  <c r="K1021" i="1" s="1"/>
  <c r="L1013" i="3"/>
  <c r="L1005" i="3"/>
  <c r="N1005" i="3" s="1"/>
  <c r="K1005" i="1" s="1"/>
  <c r="L997" i="3"/>
  <c r="L989" i="3"/>
  <c r="N989" i="3" s="1"/>
  <c r="K989" i="1" s="1"/>
  <c r="L981" i="3"/>
  <c r="N981" i="3" s="1"/>
  <c r="K981" i="1" s="1"/>
  <c r="L973" i="3"/>
  <c r="L965" i="3"/>
  <c r="N965" i="3" s="1"/>
  <c r="K965" i="1" s="1"/>
  <c r="L957" i="3"/>
  <c r="N957" i="3" s="1"/>
  <c r="K957" i="1" s="1"/>
  <c r="L949" i="3"/>
  <c r="L941" i="3"/>
  <c r="N941" i="3" s="1"/>
  <c r="K941" i="1" s="1"/>
  <c r="L933" i="3"/>
  <c r="L925" i="3"/>
  <c r="N925" i="3" s="1"/>
  <c r="K925" i="1" s="1"/>
  <c r="L917" i="3"/>
  <c r="N917" i="3" s="1"/>
  <c r="K917" i="1" s="1"/>
  <c r="L909" i="3"/>
  <c r="L901" i="3"/>
  <c r="N901" i="3" s="1"/>
  <c r="K901" i="1" s="1"/>
  <c r="L893" i="3"/>
  <c r="N893" i="3" s="1"/>
  <c r="K893" i="1" s="1"/>
  <c r="L885" i="3"/>
  <c r="L877" i="3"/>
  <c r="N877" i="3" s="1"/>
  <c r="K877" i="1" s="1"/>
  <c r="L869" i="3"/>
  <c r="L861" i="3"/>
  <c r="N861" i="3" s="1"/>
  <c r="K861" i="1" s="1"/>
  <c r="L853" i="3"/>
  <c r="N853" i="3" s="1"/>
  <c r="K853" i="1" s="1"/>
  <c r="L845" i="3"/>
  <c r="L837" i="3"/>
  <c r="N837" i="3" s="1"/>
  <c r="K837" i="1" s="1"/>
  <c r="L829" i="3"/>
  <c r="N829" i="3" s="1"/>
  <c r="K829" i="1" s="1"/>
  <c r="L821" i="3"/>
  <c r="L813" i="3"/>
  <c r="N813" i="3" s="1"/>
  <c r="K813" i="1" s="1"/>
  <c r="L805" i="3"/>
  <c r="L797" i="3"/>
  <c r="N797" i="3" s="1"/>
  <c r="K797" i="1" s="1"/>
  <c r="L789" i="3"/>
  <c r="N789" i="3" s="1"/>
  <c r="K789" i="1" s="1"/>
  <c r="L781" i="3"/>
  <c r="L773" i="3"/>
  <c r="N773" i="3" s="1"/>
  <c r="K773" i="1" s="1"/>
  <c r="L765" i="3"/>
  <c r="N765" i="3" s="1"/>
  <c r="K765" i="1" s="1"/>
  <c r="L757" i="3"/>
  <c r="L749" i="3"/>
  <c r="N749" i="3" s="1"/>
  <c r="K749" i="1" s="1"/>
  <c r="L741" i="3"/>
  <c r="L733" i="3"/>
  <c r="N733" i="3" s="1"/>
  <c r="K733" i="1" s="1"/>
  <c r="L717" i="3"/>
  <c r="L701" i="3"/>
  <c r="N701" i="3" s="1"/>
  <c r="K701" i="1" s="1"/>
  <c r="L693" i="3"/>
  <c r="L1036" i="3"/>
  <c r="N1036" i="3" s="1"/>
  <c r="K1036" i="1" s="1"/>
  <c r="L1028" i="3"/>
  <c r="N1028" i="3" s="1"/>
  <c r="K1028" i="1" s="1"/>
  <c r="L1020" i="3"/>
  <c r="L1012" i="3"/>
  <c r="N1012" i="3" s="1"/>
  <c r="K1012" i="1" s="1"/>
  <c r="L1004" i="3"/>
  <c r="N1004" i="3" s="1"/>
  <c r="K1004" i="1" s="1"/>
  <c r="L996" i="3"/>
  <c r="L988" i="3"/>
  <c r="N988" i="3" s="1"/>
  <c r="K988" i="1" s="1"/>
  <c r="L980" i="3"/>
  <c r="L972" i="3"/>
  <c r="N972" i="3" s="1"/>
  <c r="K972" i="1" s="1"/>
  <c r="L964" i="3"/>
  <c r="N964" i="3" s="1"/>
  <c r="K964" i="1" s="1"/>
  <c r="L956" i="3"/>
  <c r="L948" i="3"/>
  <c r="N948" i="3" s="1"/>
  <c r="K948" i="1" s="1"/>
  <c r="L940" i="3"/>
  <c r="N940" i="3" s="1"/>
  <c r="K940" i="1" s="1"/>
  <c r="L932" i="3"/>
  <c r="L924" i="3"/>
  <c r="N924" i="3" s="1"/>
  <c r="K924" i="1" s="1"/>
  <c r="L916" i="3"/>
  <c r="L908" i="3"/>
  <c r="N908" i="3" s="1"/>
  <c r="K908" i="1" s="1"/>
  <c r="L900" i="3"/>
  <c r="N900" i="3" s="1"/>
  <c r="K900" i="1" s="1"/>
  <c r="L892" i="3"/>
  <c r="L884" i="3"/>
  <c r="N884" i="3" s="1"/>
  <c r="K884" i="1" s="1"/>
  <c r="L876" i="3"/>
  <c r="N876" i="3" s="1"/>
  <c r="K876" i="1" s="1"/>
  <c r="L868" i="3"/>
  <c r="L860" i="3"/>
  <c r="N860" i="3" s="1"/>
  <c r="K860" i="1" s="1"/>
  <c r="L852" i="3"/>
  <c r="L844" i="3"/>
  <c r="N844" i="3" s="1"/>
  <c r="K844" i="1" s="1"/>
  <c r="L836" i="3"/>
  <c r="N836" i="3" s="1"/>
  <c r="K836" i="1" s="1"/>
  <c r="L828" i="3"/>
  <c r="L820" i="3"/>
  <c r="N820" i="3" s="1"/>
  <c r="K820" i="1" s="1"/>
  <c r="L812" i="3"/>
  <c r="N812" i="3" s="1"/>
  <c r="K812" i="1" s="1"/>
  <c r="L804" i="3"/>
  <c r="L796" i="3"/>
  <c r="N796" i="3" s="1"/>
  <c r="K796" i="1" s="1"/>
  <c r="L788" i="3"/>
  <c r="L780" i="3"/>
  <c r="N780" i="3" s="1"/>
  <c r="K780" i="1" s="1"/>
  <c r="L772" i="3"/>
  <c r="N772" i="3" s="1"/>
  <c r="K772" i="1" s="1"/>
  <c r="L764" i="3"/>
  <c r="L756" i="3"/>
  <c r="N756" i="3" s="1"/>
  <c r="K756" i="1" s="1"/>
  <c r="L748" i="3"/>
  <c r="N748" i="3" s="1"/>
  <c r="K748" i="1" s="1"/>
  <c r="L740" i="3"/>
  <c r="L732" i="3"/>
  <c r="N732" i="3" s="1"/>
  <c r="K732" i="1" s="1"/>
  <c r="L716" i="3"/>
  <c r="N716" i="3" s="1"/>
  <c r="K716" i="1" s="1"/>
  <c r="L708" i="3"/>
  <c r="N708" i="3" s="1"/>
  <c r="K708" i="1" s="1"/>
  <c r="L700" i="3"/>
  <c r="L692" i="3"/>
  <c r="L684" i="3"/>
  <c r="N684" i="3" s="1"/>
  <c r="K684" i="1" s="1"/>
  <c r="L668" i="3"/>
  <c r="N668" i="3" s="1"/>
  <c r="K668" i="1" s="1"/>
  <c r="L652" i="3"/>
  <c r="N652" i="3" s="1"/>
  <c r="K652" i="1" s="1"/>
  <c r="L644" i="3"/>
  <c r="N644" i="3" s="1"/>
  <c r="K644" i="1" s="1"/>
  <c r="L636" i="3"/>
  <c r="L628" i="3"/>
  <c r="N628" i="3" s="1"/>
  <c r="K628" i="1" s="1"/>
  <c r="L620" i="3"/>
  <c r="N620" i="3" s="1"/>
  <c r="K620" i="1" s="1"/>
  <c r="L604" i="3"/>
  <c r="N604" i="3" s="1"/>
  <c r="K604" i="1" s="1"/>
  <c r="L588" i="3"/>
  <c r="N588" i="3" s="1"/>
  <c r="K588" i="1" s="1"/>
  <c r="L580" i="3"/>
  <c r="N580" i="3" s="1"/>
  <c r="K580" i="1" s="1"/>
  <c r="L572" i="3"/>
  <c r="L564" i="3"/>
  <c r="N564" i="3" s="1"/>
  <c r="K564" i="1" s="1"/>
  <c r="L556" i="3"/>
  <c r="N556" i="3" s="1"/>
  <c r="K556" i="1" s="1"/>
  <c r="L540" i="3"/>
  <c r="N540" i="3" s="1"/>
  <c r="K540" i="1" s="1"/>
  <c r="L524" i="3"/>
  <c r="N524" i="3" s="1"/>
  <c r="K524" i="1" s="1"/>
  <c r="L516" i="3"/>
  <c r="N516" i="3" s="1"/>
  <c r="K516" i="1" s="1"/>
  <c r="L508" i="3"/>
  <c r="L500" i="3"/>
  <c r="N500" i="3" s="1"/>
  <c r="K500" i="1" s="1"/>
  <c r="L492" i="3"/>
  <c r="N492" i="3" s="1"/>
  <c r="K492" i="1" s="1"/>
  <c r="L747" i="3"/>
  <c r="L739" i="3"/>
  <c r="N739" i="3" s="1"/>
  <c r="K739" i="1" s="1"/>
  <c r="L731" i="3"/>
  <c r="L723" i="3"/>
  <c r="N723" i="3" s="1"/>
  <c r="K723" i="1" s="1"/>
  <c r="L715" i="3"/>
  <c r="N715" i="3" s="1"/>
  <c r="K715" i="1" s="1"/>
  <c r="L707" i="3"/>
  <c r="L699" i="3"/>
  <c r="N699" i="3" s="1"/>
  <c r="K699" i="1" s="1"/>
  <c r="L691" i="3"/>
  <c r="N691" i="3" s="1"/>
  <c r="K691" i="1" s="1"/>
  <c r="L683" i="3"/>
  <c r="L667" i="3"/>
  <c r="L659" i="3"/>
  <c r="N659" i="3" s="1"/>
  <c r="K659" i="1" s="1"/>
  <c r="L651" i="3"/>
  <c r="N651" i="3" s="1"/>
  <c r="K651" i="1" s="1"/>
  <c r="L643" i="3"/>
  <c r="L635" i="3"/>
  <c r="N635" i="3" s="1"/>
  <c r="K635" i="1" s="1"/>
  <c r="L627" i="3"/>
  <c r="N627" i="3" s="1"/>
  <c r="K627" i="1" s="1"/>
  <c r="L619" i="3"/>
  <c r="L603" i="3"/>
  <c r="L595" i="3"/>
  <c r="N595" i="3" s="1"/>
  <c r="K595" i="1" s="1"/>
  <c r="L587" i="3"/>
  <c r="N587" i="3" s="1"/>
  <c r="K587" i="1" s="1"/>
  <c r="L579" i="3"/>
  <c r="L571" i="3"/>
  <c r="N571" i="3" s="1"/>
  <c r="K571" i="1" s="1"/>
  <c r="L563" i="3"/>
  <c r="N563" i="3" s="1"/>
  <c r="K563" i="1" s="1"/>
  <c r="L555" i="3"/>
  <c r="L539" i="3"/>
  <c r="L531" i="3"/>
  <c r="N531" i="3" s="1"/>
  <c r="K531" i="1" s="1"/>
  <c r="L523" i="3"/>
  <c r="N523" i="3" s="1"/>
  <c r="K523" i="1" s="1"/>
  <c r="L515" i="3"/>
  <c r="L507" i="3"/>
  <c r="N507" i="3" s="1"/>
  <c r="K507" i="1" s="1"/>
  <c r="L499" i="3"/>
  <c r="N499" i="3" s="1"/>
  <c r="K499" i="1" s="1"/>
  <c r="L491" i="3"/>
  <c r="L475" i="3"/>
  <c r="L467" i="3"/>
  <c r="N467" i="3" s="1"/>
  <c r="K467" i="1" s="1"/>
  <c r="L459" i="3"/>
  <c r="N459" i="3" s="1"/>
  <c r="K459" i="1" s="1"/>
  <c r="L451" i="3"/>
  <c r="L443" i="3"/>
  <c r="N443" i="3" s="1"/>
  <c r="K443" i="1" s="1"/>
  <c r="L435" i="3"/>
  <c r="N435" i="3" s="1"/>
  <c r="K435" i="1" s="1"/>
  <c r="L427" i="3"/>
  <c r="L411" i="3"/>
  <c r="L403" i="3"/>
  <c r="N403" i="3" s="1"/>
  <c r="K403" i="1" s="1"/>
  <c r="L395" i="3"/>
  <c r="N395" i="3" s="1"/>
  <c r="K395" i="1" s="1"/>
  <c r="L387" i="3"/>
  <c r="L379" i="3"/>
  <c r="N379" i="3" s="1"/>
  <c r="K379" i="1" s="1"/>
  <c r="L371" i="3"/>
  <c r="N371" i="3" s="1"/>
  <c r="K371" i="1" s="1"/>
  <c r="L363" i="3"/>
  <c r="L347" i="3"/>
  <c r="L339" i="3"/>
  <c r="N339" i="3" s="1"/>
  <c r="K339" i="1" s="1"/>
  <c r="L331" i="3"/>
  <c r="N331" i="3" s="1"/>
  <c r="K331" i="1" s="1"/>
  <c r="L323" i="3"/>
  <c r="L315" i="3"/>
  <c r="N315" i="3" s="1"/>
  <c r="K315" i="1" s="1"/>
  <c r="L307" i="3"/>
  <c r="N307" i="3" s="1"/>
  <c r="K307" i="1" s="1"/>
  <c r="L299" i="3"/>
  <c r="L283" i="3"/>
  <c r="L275" i="3"/>
  <c r="N275" i="3" s="1"/>
  <c r="K275" i="1" s="1"/>
  <c r="L267" i="3"/>
  <c r="N267" i="3" s="1"/>
  <c r="K267" i="1" s="1"/>
  <c r="L259" i="3"/>
  <c r="L251" i="3"/>
  <c r="N251" i="3" s="1"/>
  <c r="K251" i="1" s="1"/>
  <c r="L243" i="3"/>
  <c r="N243" i="3" s="1"/>
  <c r="K243" i="1" s="1"/>
  <c r="L235" i="3"/>
  <c r="L219" i="3"/>
  <c r="L211" i="3"/>
  <c r="N211" i="3" s="1"/>
  <c r="K211" i="1" s="1"/>
  <c r="L203" i="3"/>
  <c r="N203" i="3" s="1"/>
  <c r="K203" i="1" s="1"/>
  <c r="L195" i="3"/>
  <c r="N195" i="3" s="1"/>
  <c r="K195" i="1" s="1"/>
  <c r="L187" i="3"/>
  <c r="N187" i="3" s="1"/>
  <c r="K187" i="1" s="1"/>
  <c r="L179" i="3"/>
  <c r="N179" i="3" s="1"/>
  <c r="K179" i="1" s="1"/>
  <c r="L171" i="3"/>
  <c r="N171" i="3" s="1"/>
  <c r="K171" i="1" s="1"/>
  <c r="L155" i="3"/>
  <c r="N155" i="3" s="1"/>
  <c r="K155" i="1" s="1"/>
  <c r="L147" i="3"/>
  <c r="L139" i="3"/>
  <c r="N139" i="3" s="1"/>
  <c r="K139" i="1" s="1"/>
  <c r="L121" i="3"/>
  <c r="N121" i="3" s="1"/>
  <c r="K121" i="1" s="1"/>
  <c r="L101" i="3"/>
  <c r="L79" i="3"/>
  <c r="L69" i="3"/>
  <c r="N69" i="3" s="1"/>
  <c r="K69" i="1" s="1"/>
  <c r="L57" i="3"/>
  <c r="N57" i="3" s="1"/>
  <c r="K57" i="1" s="1"/>
  <c r="L681" i="3"/>
  <c r="L673" i="3"/>
  <c r="N673" i="3" s="1"/>
  <c r="K673" i="1" s="1"/>
  <c r="L665" i="3"/>
  <c r="L649" i="3"/>
  <c r="N649" i="3" s="1"/>
  <c r="K649" i="1" s="1"/>
  <c r="L633" i="3"/>
  <c r="N633" i="3" s="1"/>
  <c r="K633" i="1" s="1"/>
  <c r="L625" i="3"/>
  <c r="N625" i="3" s="1"/>
  <c r="K625" i="1" s="1"/>
  <c r="L617" i="3"/>
  <c r="L609" i="3"/>
  <c r="N609" i="3" s="1"/>
  <c r="K609" i="1" s="1"/>
  <c r="L601" i="3"/>
  <c r="L593" i="3"/>
  <c r="N593" i="3" s="1"/>
  <c r="K593" i="1" s="1"/>
  <c r="L585" i="3"/>
  <c r="N585" i="3" s="1"/>
  <c r="K585" i="1" s="1"/>
  <c r="L569" i="3"/>
  <c r="N569" i="3" s="1"/>
  <c r="K569" i="1" s="1"/>
  <c r="L561" i="3"/>
  <c r="N561" i="3" s="1"/>
  <c r="K561" i="1" s="1"/>
  <c r="L553" i="3"/>
  <c r="L545" i="3"/>
  <c r="N545" i="3" s="1"/>
  <c r="K545" i="1" s="1"/>
  <c r="L537" i="3"/>
  <c r="L521" i="3"/>
  <c r="N521" i="3" s="1"/>
  <c r="K521" i="1" s="1"/>
  <c r="L505" i="3"/>
  <c r="N505" i="3" s="1"/>
  <c r="K505" i="1" s="1"/>
  <c r="L497" i="3"/>
  <c r="N497" i="3" s="1"/>
  <c r="K497" i="1" s="1"/>
  <c r="L489" i="3"/>
  <c r="L481" i="3"/>
  <c r="N481" i="3" s="1"/>
  <c r="K481" i="1" s="1"/>
  <c r="L473" i="3"/>
  <c r="L457" i="3"/>
  <c r="N457" i="3" s="1"/>
  <c r="K457" i="1" s="1"/>
  <c r="L441" i="3"/>
  <c r="N441" i="3" s="1"/>
  <c r="K441" i="1" s="1"/>
  <c r="L433" i="3"/>
  <c r="N433" i="3" s="1"/>
  <c r="K433" i="1" s="1"/>
  <c r="L425" i="3"/>
  <c r="N425" i="3" s="1"/>
  <c r="K425" i="1" s="1"/>
  <c r="L417" i="3"/>
  <c r="N417" i="3" s="1"/>
  <c r="K417" i="1" s="1"/>
  <c r="L409" i="3"/>
  <c r="L393" i="3"/>
  <c r="N393" i="3" s="1"/>
  <c r="K393" i="1" s="1"/>
  <c r="L377" i="3"/>
  <c r="N377" i="3" s="1"/>
  <c r="K377" i="1" s="1"/>
  <c r="L369" i="3"/>
  <c r="N369" i="3" s="1"/>
  <c r="K369" i="1" s="1"/>
  <c r="L361" i="3"/>
  <c r="L353" i="3"/>
  <c r="N353" i="3" s="1"/>
  <c r="K353" i="1" s="1"/>
  <c r="L345" i="3"/>
  <c r="L329" i="3"/>
  <c r="N329" i="3" s="1"/>
  <c r="K329" i="1" s="1"/>
  <c r="L313" i="3"/>
  <c r="N313" i="3" s="1"/>
  <c r="K313" i="1" s="1"/>
  <c r="L305" i="3"/>
  <c r="N305" i="3" s="1"/>
  <c r="K305" i="1" s="1"/>
  <c r="L297" i="3"/>
  <c r="N297" i="3" s="1"/>
  <c r="K297" i="1" s="1"/>
  <c r="L289" i="3"/>
  <c r="N289" i="3" s="1"/>
  <c r="K289" i="1" s="1"/>
  <c r="L281" i="3"/>
  <c r="N281" i="3" s="1"/>
  <c r="K281" i="1" s="1"/>
  <c r="L265" i="3"/>
  <c r="N265" i="3" s="1"/>
  <c r="K265" i="1" s="1"/>
  <c r="L249" i="3"/>
  <c r="N249" i="3" s="1"/>
  <c r="K249" i="1" s="1"/>
  <c r="L241" i="3"/>
  <c r="N241" i="3" s="1"/>
  <c r="K241" i="1" s="1"/>
  <c r="L233" i="3"/>
  <c r="L225" i="3"/>
  <c r="N225" i="3" s="1"/>
  <c r="K225" i="1" s="1"/>
  <c r="L217" i="3"/>
  <c r="L209" i="3"/>
  <c r="N209" i="3" s="1"/>
  <c r="K209" i="1" s="1"/>
  <c r="L201" i="3"/>
  <c r="L185" i="3"/>
  <c r="N185" i="3" s="1"/>
  <c r="K185" i="1" s="1"/>
  <c r="L177" i="3"/>
  <c r="L169" i="3"/>
  <c r="N169" i="3" s="1"/>
  <c r="K169" i="1" s="1"/>
  <c r="L161" i="3"/>
  <c r="N161" i="3" s="1"/>
  <c r="K161" i="1" s="1"/>
  <c r="L153" i="3"/>
  <c r="L137" i="3"/>
  <c r="N137" i="3" s="1"/>
  <c r="K137" i="1" s="1"/>
  <c r="L119" i="3"/>
  <c r="N119" i="3" s="1"/>
  <c r="K119" i="1" s="1"/>
  <c r="L109" i="3"/>
  <c r="N109" i="3" s="1"/>
  <c r="K109" i="1" s="1"/>
  <c r="L87" i="3"/>
  <c r="N87" i="3" s="1"/>
  <c r="K87" i="1" s="1"/>
  <c r="L77" i="3"/>
  <c r="L53" i="3"/>
  <c r="N53" i="3" s="1"/>
  <c r="K53" i="1" s="1"/>
  <c r="L127" i="3"/>
  <c r="L107" i="3"/>
  <c r="N107" i="3" s="1"/>
  <c r="K107" i="1" s="1"/>
  <c r="L97" i="3"/>
  <c r="N97" i="3" s="1"/>
  <c r="K97" i="1" s="1"/>
  <c r="L75" i="3"/>
  <c r="N75" i="3" s="1"/>
  <c r="K75" i="1" s="1"/>
  <c r="L65" i="3"/>
  <c r="N65" i="3" s="1"/>
  <c r="K65" i="1" s="1"/>
  <c r="L51" i="3"/>
  <c r="N51" i="3" s="1"/>
  <c r="K51" i="1" s="1"/>
  <c r="L751" i="3"/>
  <c r="N751" i="3" s="1"/>
  <c r="K751" i="1" s="1"/>
  <c r="L743" i="3"/>
  <c r="L735" i="3"/>
  <c r="N735" i="3" s="1"/>
  <c r="K735" i="1" s="1"/>
  <c r="L727" i="3"/>
  <c r="N727" i="3" s="1"/>
  <c r="K727" i="1" s="1"/>
  <c r="L719" i="3"/>
  <c r="N719" i="3" s="1"/>
  <c r="K719" i="1" s="1"/>
  <c r="L711" i="3"/>
  <c r="N711" i="3" s="1"/>
  <c r="K711" i="1" s="1"/>
  <c r="L695" i="3"/>
  <c r="L687" i="3"/>
  <c r="N687" i="3" s="1"/>
  <c r="K687" i="1" s="1"/>
  <c r="L679" i="3"/>
  <c r="L671" i="3"/>
  <c r="N671" i="3" s="1"/>
  <c r="K671" i="1" s="1"/>
  <c r="L663" i="3"/>
  <c r="N663" i="3" s="1"/>
  <c r="K663" i="1" s="1"/>
  <c r="L655" i="3"/>
  <c r="N655" i="3" s="1"/>
  <c r="K655" i="1" s="1"/>
  <c r="L647" i="3"/>
  <c r="N647" i="3" s="1"/>
  <c r="K647" i="1" s="1"/>
  <c r="L631" i="3"/>
  <c r="L623" i="3"/>
  <c r="N623" i="3" s="1"/>
  <c r="K623" i="1" s="1"/>
  <c r="L615" i="3"/>
  <c r="L607" i="3"/>
  <c r="N607" i="3" s="1"/>
  <c r="K607" i="1" s="1"/>
  <c r="L599" i="3"/>
  <c r="N599" i="3" s="1"/>
  <c r="K599" i="1" s="1"/>
  <c r="L591" i="3"/>
  <c r="N591" i="3" s="1"/>
  <c r="K591" i="1" s="1"/>
  <c r="L583" i="3"/>
  <c r="N583" i="3" s="1"/>
  <c r="K583" i="1" s="1"/>
  <c r="L567" i="3"/>
  <c r="L559" i="3"/>
  <c r="N559" i="3" s="1"/>
  <c r="K559" i="1" s="1"/>
  <c r="L551" i="3"/>
  <c r="L543" i="3"/>
  <c r="N543" i="3" s="1"/>
  <c r="K543" i="1" s="1"/>
  <c r="L535" i="3"/>
  <c r="N535" i="3" s="1"/>
  <c r="K535" i="1" s="1"/>
  <c r="L527" i="3"/>
  <c r="N527" i="3" s="1"/>
  <c r="K527" i="1" s="1"/>
  <c r="L519" i="3"/>
  <c r="N519" i="3" s="1"/>
  <c r="K519" i="1" s="1"/>
  <c r="L503" i="3"/>
  <c r="L495" i="3"/>
  <c r="N495" i="3" s="1"/>
  <c r="K495" i="1" s="1"/>
  <c r="L487" i="3"/>
  <c r="L479" i="3"/>
  <c r="N479" i="3" s="1"/>
  <c r="K479" i="1" s="1"/>
  <c r="L471" i="3"/>
  <c r="N471" i="3" s="1"/>
  <c r="K471" i="1" s="1"/>
  <c r="L463" i="3"/>
  <c r="N463" i="3" s="1"/>
  <c r="K463" i="1" s="1"/>
  <c r="L455" i="3"/>
  <c r="N455" i="3" s="1"/>
  <c r="K455" i="1" s="1"/>
  <c r="L439" i="3"/>
  <c r="L431" i="3"/>
  <c r="N431" i="3" s="1"/>
  <c r="K431" i="1" s="1"/>
  <c r="L423" i="3"/>
  <c r="L415" i="3"/>
  <c r="N415" i="3" s="1"/>
  <c r="K415" i="1" s="1"/>
  <c r="L407" i="3"/>
  <c r="N407" i="3" s="1"/>
  <c r="K407" i="1" s="1"/>
  <c r="L399" i="3"/>
  <c r="N399" i="3" s="1"/>
  <c r="K399" i="1" s="1"/>
  <c r="L391" i="3"/>
  <c r="N391" i="3" s="1"/>
  <c r="K391" i="1" s="1"/>
  <c r="L375" i="3"/>
  <c r="L367" i="3"/>
  <c r="N367" i="3" s="1"/>
  <c r="K367" i="1" s="1"/>
  <c r="L359" i="3"/>
  <c r="L351" i="3"/>
  <c r="N351" i="3" s="1"/>
  <c r="K351" i="1" s="1"/>
  <c r="L343" i="3"/>
  <c r="N343" i="3" s="1"/>
  <c r="K343" i="1" s="1"/>
  <c r="L335" i="3"/>
  <c r="N335" i="3" s="1"/>
  <c r="K335" i="1" s="1"/>
  <c r="L327" i="3"/>
  <c r="N327" i="3" s="1"/>
  <c r="K327" i="1" s="1"/>
  <c r="L311" i="3"/>
  <c r="L303" i="3"/>
  <c r="N303" i="3" s="1"/>
  <c r="K303" i="1" s="1"/>
  <c r="L295" i="3"/>
  <c r="L287" i="3"/>
  <c r="N287" i="3" s="1"/>
  <c r="K287" i="1" s="1"/>
  <c r="L279" i="3"/>
  <c r="N279" i="3" s="1"/>
  <c r="K279" i="1" s="1"/>
  <c r="L271" i="3"/>
  <c r="N271" i="3" s="1"/>
  <c r="K271" i="1" s="1"/>
  <c r="L263" i="3"/>
  <c r="N263" i="3" s="1"/>
  <c r="K263" i="1" s="1"/>
  <c r="L247" i="3"/>
  <c r="L239" i="3"/>
  <c r="N239" i="3" s="1"/>
  <c r="K239" i="1" s="1"/>
  <c r="L231" i="3"/>
  <c r="L223" i="3"/>
  <c r="N223" i="3" s="1"/>
  <c r="K223" i="1" s="1"/>
  <c r="L215" i="3"/>
  <c r="N215" i="3" s="1"/>
  <c r="K215" i="1" s="1"/>
  <c r="L207" i="3"/>
  <c r="L199" i="3"/>
  <c r="N199" i="3" s="1"/>
  <c r="K199" i="1" s="1"/>
  <c r="L183" i="3"/>
  <c r="N183" i="3" s="1"/>
  <c r="K183" i="1" s="1"/>
  <c r="L175" i="3"/>
  <c r="N175" i="3" s="1"/>
  <c r="K175" i="1" s="1"/>
  <c r="L167" i="3"/>
  <c r="L159" i="3"/>
  <c r="N159" i="3" s="1"/>
  <c r="K159" i="1" s="1"/>
  <c r="L151" i="3"/>
  <c r="N151" i="3" s="1"/>
  <c r="K151" i="1" s="1"/>
  <c r="L143" i="3"/>
  <c r="L135" i="3"/>
  <c r="N135" i="3" s="1"/>
  <c r="K135" i="1" s="1"/>
  <c r="L117" i="3"/>
  <c r="N117" i="3" s="1"/>
  <c r="K117" i="1" s="1"/>
  <c r="L95" i="3"/>
  <c r="N95" i="3" s="1"/>
  <c r="K95" i="1" s="1"/>
  <c r="L85" i="3"/>
  <c r="N85" i="3" s="1"/>
  <c r="K85" i="1" s="1"/>
  <c r="L52" i="3"/>
  <c r="N52" i="3" s="1"/>
  <c r="K52" i="1" s="1"/>
  <c r="L685" i="3"/>
  <c r="N685" i="3" s="1"/>
  <c r="K685" i="1" s="1"/>
  <c r="L677" i="3"/>
  <c r="N677" i="3" s="1"/>
  <c r="K677" i="1" s="1"/>
  <c r="L669" i="3"/>
  <c r="N669" i="3" s="1"/>
  <c r="K669" i="1" s="1"/>
  <c r="L653" i="3"/>
  <c r="L637" i="3"/>
  <c r="N637" i="3" s="1"/>
  <c r="K637" i="1" s="1"/>
  <c r="L629" i="3"/>
  <c r="L621" i="3"/>
  <c r="N621" i="3" s="1"/>
  <c r="K621" i="1" s="1"/>
  <c r="L613" i="3"/>
  <c r="N613" i="3" s="1"/>
  <c r="K613" i="1" s="1"/>
  <c r="L605" i="3"/>
  <c r="N605" i="3" s="1"/>
  <c r="K605" i="1" s="1"/>
  <c r="L589" i="3"/>
  <c r="L573" i="3"/>
  <c r="N573" i="3" s="1"/>
  <c r="K573" i="1" s="1"/>
  <c r="L565" i="3"/>
  <c r="L557" i="3"/>
  <c r="N557" i="3" s="1"/>
  <c r="K557" i="1" s="1"/>
  <c r="L549" i="3"/>
  <c r="N549" i="3" s="1"/>
  <c r="K549" i="1" s="1"/>
  <c r="L541" i="3"/>
  <c r="N541" i="3" s="1"/>
  <c r="K541" i="1" s="1"/>
  <c r="L525" i="3"/>
  <c r="L509" i="3"/>
  <c r="N509" i="3" s="1"/>
  <c r="K509" i="1" s="1"/>
  <c r="L501" i="3"/>
  <c r="L493" i="3"/>
  <c r="N493" i="3" s="1"/>
  <c r="K493" i="1" s="1"/>
  <c r="L485" i="3"/>
  <c r="N485" i="3" s="1"/>
  <c r="K485" i="1" s="1"/>
  <c r="L477" i="3"/>
  <c r="N477" i="3" s="1"/>
  <c r="K477" i="1" s="1"/>
  <c r="L461" i="3"/>
  <c r="L445" i="3"/>
  <c r="N445" i="3" s="1"/>
  <c r="K445" i="1" s="1"/>
  <c r="L437" i="3"/>
  <c r="L429" i="3"/>
  <c r="N429" i="3" s="1"/>
  <c r="K429" i="1" s="1"/>
  <c r="L421" i="3"/>
  <c r="N421" i="3" s="1"/>
  <c r="K421" i="1" s="1"/>
  <c r="L413" i="3"/>
  <c r="N413" i="3" s="1"/>
  <c r="K413" i="1" s="1"/>
  <c r="L397" i="3"/>
  <c r="L381" i="3"/>
  <c r="N381" i="3" s="1"/>
  <c r="K381" i="1" s="1"/>
  <c r="L373" i="3"/>
  <c r="L365" i="3"/>
  <c r="N365" i="3" s="1"/>
  <c r="K365" i="1" s="1"/>
  <c r="L357" i="3"/>
  <c r="N357" i="3" s="1"/>
  <c r="K357" i="1" s="1"/>
  <c r="L349" i="3"/>
  <c r="N349" i="3" s="1"/>
  <c r="K349" i="1" s="1"/>
  <c r="L333" i="3"/>
  <c r="L317" i="3"/>
  <c r="N317" i="3" s="1"/>
  <c r="K317" i="1" s="1"/>
  <c r="L309" i="3"/>
  <c r="L301" i="3"/>
  <c r="N301" i="3" s="1"/>
  <c r="K301" i="1" s="1"/>
  <c r="L293" i="3"/>
  <c r="N293" i="3" s="1"/>
  <c r="K293" i="1" s="1"/>
  <c r="L285" i="3"/>
  <c r="N285" i="3" s="1"/>
  <c r="K285" i="1" s="1"/>
  <c r="L269" i="3"/>
  <c r="L253" i="3"/>
  <c r="N253" i="3" s="1"/>
  <c r="K253" i="1" s="1"/>
  <c r="L245" i="3"/>
  <c r="L237" i="3"/>
  <c r="N237" i="3" s="1"/>
  <c r="K237" i="1" s="1"/>
  <c r="L229" i="3"/>
  <c r="N229" i="3" s="1"/>
  <c r="K229" i="1" s="1"/>
  <c r="L221" i="3"/>
  <c r="N221" i="3" s="1"/>
  <c r="K221" i="1" s="1"/>
  <c r="L205" i="3"/>
  <c r="L189" i="3"/>
  <c r="N189" i="3" s="1"/>
  <c r="K189" i="1" s="1"/>
  <c r="L181" i="3"/>
  <c r="L173" i="3"/>
  <c r="N173" i="3" s="1"/>
  <c r="K173" i="1" s="1"/>
  <c r="L165" i="3"/>
  <c r="N165" i="3" s="1"/>
  <c r="K165" i="1" s="1"/>
  <c r="L157" i="3"/>
  <c r="N157" i="3" s="1"/>
  <c r="K157" i="1" s="1"/>
  <c r="L141" i="3"/>
  <c r="L123" i="3"/>
  <c r="L103" i="3"/>
  <c r="L93" i="3"/>
  <c r="N93" i="3" s="1"/>
  <c r="K93" i="1" s="1"/>
  <c r="L71" i="3"/>
  <c r="N71" i="3" s="1"/>
  <c r="K71" i="1" s="1"/>
  <c r="L59" i="3"/>
  <c r="L131" i="3"/>
  <c r="N131" i="3" s="1"/>
  <c r="K131" i="1" s="1"/>
  <c r="L113" i="3"/>
  <c r="L81" i="3"/>
  <c r="N81" i="3" s="1"/>
  <c r="K81" i="1" s="1"/>
  <c r="L488" i="3"/>
  <c r="L480" i="3"/>
  <c r="N480" i="3" s="1"/>
  <c r="K480" i="1" s="1"/>
  <c r="L472" i="3"/>
  <c r="N472" i="3" s="1"/>
  <c r="K472" i="1" s="1"/>
  <c r="L464" i="3"/>
  <c r="L456" i="3"/>
  <c r="N456" i="3" s="1"/>
  <c r="K456" i="1" s="1"/>
  <c r="L448" i="3"/>
  <c r="L440" i="3"/>
  <c r="N440" i="3" s="1"/>
  <c r="K440" i="1" s="1"/>
  <c r="L432" i="3"/>
  <c r="N432" i="3" s="1"/>
  <c r="K432" i="1" s="1"/>
  <c r="L424" i="3"/>
  <c r="L416" i="3"/>
  <c r="N416" i="3" s="1"/>
  <c r="K416" i="1" s="1"/>
  <c r="L408" i="3"/>
  <c r="N408" i="3" s="1"/>
  <c r="K408" i="1" s="1"/>
  <c r="L400" i="3"/>
  <c r="L392" i="3"/>
  <c r="N392" i="3" s="1"/>
  <c r="K392" i="1" s="1"/>
  <c r="L384" i="3"/>
  <c r="L376" i="3"/>
  <c r="N376" i="3" s="1"/>
  <c r="K376" i="1" s="1"/>
  <c r="L368" i="3"/>
  <c r="N368" i="3" s="1"/>
  <c r="K368" i="1" s="1"/>
  <c r="L360" i="3"/>
  <c r="L352" i="3"/>
  <c r="N352" i="3" s="1"/>
  <c r="K352" i="1" s="1"/>
  <c r="L344" i="3"/>
  <c r="N344" i="3" s="1"/>
  <c r="K344" i="1" s="1"/>
  <c r="L336" i="3"/>
  <c r="L328" i="3"/>
  <c r="N328" i="3" s="1"/>
  <c r="K328" i="1" s="1"/>
  <c r="L320" i="3"/>
  <c r="L312" i="3"/>
  <c r="N312" i="3" s="1"/>
  <c r="K312" i="1" s="1"/>
  <c r="L304" i="3"/>
  <c r="N304" i="3" s="1"/>
  <c r="K304" i="1" s="1"/>
  <c r="L296" i="3"/>
  <c r="L288" i="3"/>
  <c r="N288" i="3" s="1"/>
  <c r="K288" i="1" s="1"/>
  <c r="L280" i="3"/>
  <c r="N280" i="3" s="1"/>
  <c r="K280" i="1" s="1"/>
  <c r="L272" i="3"/>
  <c r="L264" i="3"/>
  <c r="N264" i="3" s="1"/>
  <c r="K264" i="1" s="1"/>
  <c r="L256" i="3"/>
  <c r="L248" i="3"/>
  <c r="N248" i="3" s="1"/>
  <c r="K248" i="1" s="1"/>
  <c r="L240" i="3"/>
  <c r="N240" i="3" s="1"/>
  <c r="K240" i="1" s="1"/>
  <c r="L232" i="3"/>
  <c r="L224" i="3"/>
  <c r="N224" i="3" s="1"/>
  <c r="K224" i="1" s="1"/>
  <c r="L216" i="3"/>
  <c r="N216" i="3" s="1"/>
  <c r="K216" i="1" s="1"/>
  <c r="L208" i="3"/>
  <c r="L200" i="3"/>
  <c r="N200" i="3" s="1"/>
  <c r="K200" i="1" s="1"/>
  <c r="L192" i="3"/>
  <c r="L184" i="3"/>
  <c r="N184" i="3" s="1"/>
  <c r="K184" i="1" s="1"/>
  <c r="L176" i="3"/>
  <c r="N176" i="3" s="1"/>
  <c r="K176" i="1" s="1"/>
  <c r="L168" i="3"/>
  <c r="N168" i="3" s="1"/>
  <c r="K168" i="1" s="1"/>
  <c r="L160" i="3"/>
  <c r="N160" i="3" s="1"/>
  <c r="K160" i="1" s="1"/>
  <c r="L152" i="3"/>
  <c r="N152" i="3" s="1"/>
  <c r="K152" i="1" s="1"/>
  <c r="L144" i="3"/>
  <c r="N144" i="3" s="1"/>
  <c r="K144" i="1" s="1"/>
  <c r="L136" i="3"/>
  <c r="L120" i="3"/>
  <c r="K112" i="3"/>
  <c r="L112" i="3" s="1"/>
  <c r="N112" i="3" s="1"/>
  <c r="K112" i="1" s="1"/>
  <c r="K104" i="3"/>
  <c r="L104" i="3" s="1"/>
  <c r="N104" i="3" s="1"/>
  <c r="K104" i="1" s="1"/>
  <c r="K96" i="3"/>
  <c r="L96" i="3" s="1"/>
  <c r="N96" i="3" s="1"/>
  <c r="K96" i="1" s="1"/>
  <c r="K88" i="3"/>
  <c r="L88" i="3" s="1"/>
  <c r="N88" i="3" s="1"/>
  <c r="K88" i="1" s="1"/>
  <c r="K80" i="3"/>
  <c r="L80" i="3" s="1"/>
  <c r="N80" i="3" s="1"/>
  <c r="K80" i="1" s="1"/>
  <c r="K72" i="3"/>
  <c r="L72" i="3" s="1"/>
  <c r="K64" i="3"/>
  <c r="L64" i="3" s="1"/>
  <c r="N64" i="3" s="1"/>
  <c r="K64" i="1" s="1"/>
  <c r="K56" i="3"/>
  <c r="L56" i="3" s="1"/>
  <c r="L406" i="3"/>
  <c r="L398" i="3"/>
  <c r="N398" i="3" s="1"/>
  <c r="K398" i="1" s="1"/>
  <c r="L390" i="3"/>
  <c r="N390" i="3" s="1"/>
  <c r="K390" i="1" s="1"/>
  <c r="L382" i="3"/>
  <c r="L374" i="3"/>
  <c r="N374" i="3" s="1"/>
  <c r="K374" i="1" s="1"/>
  <c r="L358" i="3"/>
  <c r="N358" i="3" s="1"/>
  <c r="K358" i="1" s="1"/>
  <c r="L342" i="3"/>
  <c r="L334" i="3"/>
  <c r="N334" i="3" s="1"/>
  <c r="K334" i="1" s="1"/>
  <c r="L326" i="3"/>
  <c r="N326" i="3" s="1"/>
  <c r="K326" i="1" s="1"/>
  <c r="L318" i="3"/>
  <c r="L310" i="3"/>
  <c r="N310" i="3" s="1"/>
  <c r="K310" i="1" s="1"/>
  <c r="L302" i="3"/>
  <c r="N302" i="3" s="1"/>
  <c r="K302" i="1" s="1"/>
  <c r="L294" i="3"/>
  <c r="N294" i="3" s="1"/>
  <c r="K294" i="1" s="1"/>
  <c r="L278" i="3"/>
  <c r="L270" i="3"/>
  <c r="N270" i="3" s="1"/>
  <c r="K270" i="1" s="1"/>
  <c r="L262" i="3"/>
  <c r="N262" i="3" s="1"/>
  <c r="K262" i="1" s="1"/>
  <c r="L254" i="3"/>
  <c r="L246" i="3"/>
  <c r="N246" i="3" s="1"/>
  <c r="K246" i="1" s="1"/>
  <c r="L230" i="3"/>
  <c r="N230" i="3" s="1"/>
  <c r="K230" i="1" s="1"/>
  <c r="L214" i="3"/>
  <c r="L206" i="3"/>
  <c r="N206" i="3" s="1"/>
  <c r="K206" i="1" s="1"/>
  <c r="L198" i="3"/>
  <c r="N198" i="3" s="1"/>
  <c r="K198" i="1" s="1"/>
  <c r="L190" i="3"/>
  <c r="L182" i="3"/>
  <c r="N182" i="3" s="1"/>
  <c r="K182" i="1" s="1"/>
  <c r="L174" i="3"/>
  <c r="L166" i="3"/>
  <c r="N166" i="3" s="1"/>
  <c r="K166" i="1" s="1"/>
  <c r="L150" i="3"/>
  <c r="N150" i="3" s="1"/>
  <c r="K150" i="1" s="1"/>
  <c r="L142" i="3"/>
  <c r="N142" i="3" s="1"/>
  <c r="K142" i="1" s="1"/>
  <c r="L134" i="3"/>
  <c r="N134" i="3" s="1"/>
  <c r="K134" i="1" s="1"/>
  <c r="L118" i="3"/>
  <c r="N118" i="3" s="1"/>
  <c r="K118" i="1" s="1"/>
  <c r="L110" i="3"/>
  <c r="L102" i="3"/>
  <c r="N102" i="3" s="1"/>
  <c r="K102" i="1" s="1"/>
  <c r="L94" i="3"/>
  <c r="L86" i="3"/>
  <c r="N86" i="3" s="1"/>
  <c r="K86" i="1" s="1"/>
  <c r="L78" i="3"/>
  <c r="N78" i="3" s="1"/>
  <c r="K78" i="1" s="1"/>
  <c r="K62" i="3"/>
  <c r="L62" i="3" s="1"/>
  <c r="N62" i="3" s="1"/>
  <c r="K62" i="1" s="1"/>
  <c r="K54" i="3"/>
  <c r="L54" i="3" s="1"/>
  <c r="N54" i="3" s="1"/>
  <c r="K54" i="1" s="1"/>
  <c r="L476" i="3"/>
  <c r="N476" i="3" s="1"/>
  <c r="K476" i="1" s="1"/>
  <c r="L460" i="3"/>
  <c r="N460" i="3" s="1"/>
  <c r="K460" i="1" s="1"/>
  <c r="L452" i="3"/>
  <c r="N452" i="3" s="1"/>
  <c r="K452" i="1" s="1"/>
  <c r="L444" i="3"/>
  <c r="N444" i="3" s="1"/>
  <c r="K444" i="1" s="1"/>
  <c r="L436" i="3"/>
  <c r="N436" i="3" s="1"/>
  <c r="K436" i="1" s="1"/>
  <c r="L428" i="3"/>
  <c r="N428" i="3" s="1"/>
  <c r="K428" i="1" s="1"/>
  <c r="L412" i="3"/>
  <c r="N412" i="3" s="1"/>
  <c r="K412" i="1" s="1"/>
  <c r="L396" i="3"/>
  <c r="N396" i="3" s="1"/>
  <c r="K396" i="1" s="1"/>
  <c r="L388" i="3"/>
  <c r="N388" i="3" s="1"/>
  <c r="K388" i="1" s="1"/>
  <c r="L380" i="3"/>
  <c r="N380" i="3" s="1"/>
  <c r="K380" i="1" s="1"/>
  <c r="L372" i="3"/>
  <c r="N372" i="3" s="1"/>
  <c r="K372" i="1" s="1"/>
  <c r="L364" i="3"/>
  <c r="N364" i="3" s="1"/>
  <c r="K364" i="1" s="1"/>
  <c r="L348" i="3"/>
  <c r="N348" i="3" s="1"/>
  <c r="K348" i="1" s="1"/>
  <c r="L332" i="3"/>
  <c r="N332" i="3" s="1"/>
  <c r="K332" i="1" s="1"/>
  <c r="L324" i="3"/>
  <c r="N324" i="3" s="1"/>
  <c r="K324" i="1" s="1"/>
  <c r="L316" i="3"/>
  <c r="N316" i="3" s="1"/>
  <c r="K316" i="1" s="1"/>
  <c r="L308" i="3"/>
  <c r="N308" i="3" s="1"/>
  <c r="K308" i="1" s="1"/>
  <c r="L300" i="3"/>
  <c r="N300" i="3" s="1"/>
  <c r="K300" i="1" s="1"/>
  <c r="L284" i="3"/>
  <c r="N284" i="3" s="1"/>
  <c r="K284" i="1" s="1"/>
  <c r="L268" i="3"/>
  <c r="N268" i="3" s="1"/>
  <c r="K268" i="1" s="1"/>
  <c r="L260" i="3"/>
  <c r="N260" i="3" s="1"/>
  <c r="K260" i="1" s="1"/>
  <c r="L252" i="3"/>
  <c r="N252" i="3" s="1"/>
  <c r="K252" i="1" s="1"/>
  <c r="L244" i="3"/>
  <c r="N244" i="3" s="1"/>
  <c r="K244" i="1" s="1"/>
  <c r="L236" i="3"/>
  <c r="N236" i="3" s="1"/>
  <c r="K236" i="1" s="1"/>
  <c r="L220" i="3"/>
  <c r="N220" i="3" s="1"/>
  <c r="K220" i="1" s="1"/>
  <c r="L204" i="3"/>
  <c r="N204" i="3" s="1"/>
  <c r="K204" i="1" s="1"/>
  <c r="L196" i="3"/>
  <c r="N196" i="3" s="1"/>
  <c r="K196" i="1" s="1"/>
  <c r="L188" i="3"/>
  <c r="N188" i="3" s="1"/>
  <c r="K188" i="1" s="1"/>
  <c r="L180" i="3"/>
  <c r="N180" i="3" s="1"/>
  <c r="K180" i="1" s="1"/>
  <c r="L172" i="3"/>
  <c r="N172" i="3" s="1"/>
  <c r="K172" i="1" s="1"/>
  <c r="L156" i="3"/>
  <c r="N156" i="3" s="1"/>
  <c r="K156" i="1" s="1"/>
  <c r="L140" i="3"/>
  <c r="N140" i="3" s="1"/>
  <c r="K140" i="1" s="1"/>
  <c r="K132" i="3"/>
  <c r="L132" i="3" s="1"/>
  <c r="N132" i="3" s="1"/>
  <c r="K132" i="1" s="1"/>
  <c r="K124" i="3"/>
  <c r="L124" i="3" s="1"/>
  <c r="N124" i="3" s="1"/>
  <c r="K124" i="1" s="1"/>
  <c r="K116" i="3"/>
  <c r="L116" i="3" s="1"/>
  <c r="N116" i="3" s="1"/>
  <c r="K116" i="1" s="1"/>
  <c r="K108" i="3"/>
  <c r="L108" i="3" s="1"/>
  <c r="N108" i="3" s="1"/>
  <c r="K108" i="1" s="1"/>
  <c r="K100" i="3"/>
  <c r="L100" i="3" s="1"/>
  <c r="K92" i="3"/>
  <c r="L92" i="3" s="1"/>
  <c r="N92" i="3" s="1"/>
  <c r="K92" i="1" s="1"/>
  <c r="K84" i="3"/>
  <c r="L84" i="3" s="1"/>
  <c r="K76" i="3"/>
  <c r="L76" i="3" s="1"/>
  <c r="N76" i="3" s="1"/>
  <c r="K76" i="1" s="1"/>
  <c r="K68" i="3"/>
  <c r="L68" i="3" s="1"/>
  <c r="N68" i="3" s="1"/>
  <c r="K68" i="1" s="1"/>
  <c r="K60" i="3"/>
  <c r="L60" i="3" s="1"/>
  <c r="N60" i="3" s="1"/>
  <c r="K60" i="1" s="1"/>
  <c r="L418" i="3"/>
  <c r="N418" i="3" s="1"/>
  <c r="K418" i="1" s="1"/>
  <c r="L410" i="3"/>
  <c r="L402" i="3"/>
  <c r="N402" i="3" s="1"/>
  <c r="K402" i="1" s="1"/>
  <c r="L394" i="3"/>
  <c r="N394" i="3" s="1"/>
  <c r="K394" i="1" s="1"/>
  <c r="L386" i="3"/>
  <c r="L378" i="3"/>
  <c r="N378" i="3" s="1"/>
  <c r="K378" i="1" s="1"/>
  <c r="L370" i="3"/>
  <c r="L362" i="3"/>
  <c r="N362" i="3" s="1"/>
  <c r="K362" i="1" s="1"/>
  <c r="L354" i="3"/>
  <c r="N354" i="3" s="1"/>
  <c r="K354" i="1" s="1"/>
  <c r="L346" i="3"/>
  <c r="L338" i="3"/>
  <c r="N338" i="3" s="1"/>
  <c r="K338" i="1" s="1"/>
  <c r="L330" i="3"/>
  <c r="N330" i="3" s="1"/>
  <c r="K330" i="1" s="1"/>
  <c r="L322" i="3"/>
  <c r="L314" i="3"/>
  <c r="N314" i="3" s="1"/>
  <c r="K314" i="1" s="1"/>
  <c r="L306" i="3"/>
  <c r="L298" i="3"/>
  <c r="N298" i="3" s="1"/>
  <c r="K298" i="1" s="1"/>
  <c r="L290" i="3"/>
  <c r="N290" i="3" s="1"/>
  <c r="K290" i="1" s="1"/>
  <c r="L282" i="3"/>
  <c r="L274" i="3"/>
  <c r="N274" i="3" s="1"/>
  <c r="K274" i="1" s="1"/>
  <c r="L266" i="3"/>
  <c r="N266" i="3" s="1"/>
  <c r="K266" i="1" s="1"/>
  <c r="L258" i="3"/>
  <c r="L250" i="3"/>
  <c r="N250" i="3" s="1"/>
  <c r="K250" i="1" s="1"/>
  <c r="L242" i="3"/>
  <c r="L234" i="3"/>
  <c r="N234" i="3" s="1"/>
  <c r="K234" i="1" s="1"/>
  <c r="L226" i="3"/>
  <c r="N226" i="3" s="1"/>
  <c r="K226" i="1" s="1"/>
  <c r="L218" i="3"/>
  <c r="L210" i="3"/>
  <c r="N210" i="3" s="1"/>
  <c r="K210" i="1" s="1"/>
  <c r="L202" i="3"/>
  <c r="N202" i="3" s="1"/>
  <c r="K202" i="1" s="1"/>
  <c r="L194" i="3"/>
  <c r="L186" i="3"/>
  <c r="N186" i="3" s="1"/>
  <c r="K186" i="1" s="1"/>
  <c r="L178" i="3"/>
  <c r="N178" i="3" s="1"/>
  <c r="K178" i="1" s="1"/>
  <c r="L170" i="3"/>
  <c r="N170" i="3" s="1"/>
  <c r="K170" i="1" s="1"/>
  <c r="L162" i="3"/>
  <c r="L154" i="3"/>
  <c r="N154" i="3" s="1"/>
  <c r="K154" i="1" s="1"/>
  <c r="L146" i="3"/>
  <c r="N146" i="3" s="1"/>
  <c r="K146" i="1" s="1"/>
  <c r="L138" i="3"/>
  <c r="L130" i="3"/>
  <c r="N130" i="3" s="1"/>
  <c r="K130" i="1" s="1"/>
  <c r="L122" i="3"/>
  <c r="L114" i="3"/>
  <c r="N114" i="3" s="1"/>
  <c r="K114" i="1" s="1"/>
  <c r="L106" i="3"/>
  <c r="N106" i="3" s="1"/>
  <c r="K106" i="1" s="1"/>
  <c r="L98" i="3"/>
  <c r="L82" i="3"/>
  <c r="N82" i="3" s="1"/>
  <c r="K82" i="1" s="1"/>
  <c r="L74" i="3"/>
  <c r="L58" i="3"/>
  <c r="N2" i="3" l="1"/>
  <c r="H28" i="4"/>
  <c r="F29" i="4"/>
  <c r="T28" i="1"/>
  <c r="V28" i="1" s="1"/>
  <c r="G739" i="4"/>
  <c r="U738" i="1"/>
  <c r="N320" i="3"/>
  <c r="K320" i="1" s="1"/>
  <c r="N448" i="3"/>
  <c r="K448" i="1" s="1"/>
  <c r="N512" i="3"/>
  <c r="K512" i="1" s="1"/>
  <c r="N576" i="3"/>
  <c r="K576" i="1" s="1"/>
  <c r="N640" i="3"/>
  <c r="K640" i="1" s="1"/>
  <c r="N704" i="3"/>
  <c r="K704" i="1" s="1"/>
  <c r="N768" i="3"/>
  <c r="K768" i="1" s="1"/>
  <c r="N832" i="3"/>
  <c r="K832" i="1" s="1"/>
  <c r="N896" i="3"/>
  <c r="K896" i="1" s="1"/>
  <c r="N960" i="3"/>
  <c r="K960" i="1" s="1"/>
  <c r="N1024" i="3"/>
  <c r="K1024" i="1" s="1"/>
  <c r="N384" i="3"/>
  <c r="K384" i="1" s="1"/>
  <c r="N72" i="3"/>
  <c r="K72" i="1" s="1"/>
  <c r="N489" i="3"/>
  <c r="K489" i="1" s="1"/>
  <c r="N126" i="3"/>
  <c r="K126" i="1" s="1"/>
  <c r="N158" i="3"/>
  <c r="K158" i="1" s="1"/>
  <c r="N83" i="3"/>
  <c r="K83" i="1" s="1"/>
  <c r="N709" i="3"/>
  <c r="K709" i="1" s="1"/>
  <c r="N724" i="3"/>
  <c r="K724" i="1" s="1"/>
  <c r="N660" i="3"/>
  <c r="K660" i="1" s="1"/>
  <c r="N596" i="3"/>
  <c r="K596" i="1" s="1"/>
  <c r="N532" i="3"/>
  <c r="K532" i="1" s="1"/>
  <c r="N468" i="3"/>
  <c r="K468" i="1" s="1"/>
  <c r="N404" i="3"/>
  <c r="K404" i="1" s="1"/>
  <c r="N193" i="3"/>
  <c r="K193" i="1" s="1"/>
  <c r="N128" i="3"/>
  <c r="K128" i="1" s="1"/>
  <c r="N242" i="3"/>
  <c r="K242" i="1" s="1"/>
  <c r="N94" i="3"/>
  <c r="K94" i="1" s="1"/>
  <c r="N58" i="3"/>
  <c r="K58" i="1" s="1"/>
  <c r="N122" i="3"/>
  <c r="K122" i="1" s="1"/>
  <c r="N63" i="3"/>
  <c r="K63" i="1" s="1"/>
  <c r="N231" i="3"/>
  <c r="K231" i="1" s="1"/>
  <c r="N295" i="3"/>
  <c r="K295" i="1" s="1"/>
  <c r="N359" i="3"/>
  <c r="K359" i="1" s="1"/>
  <c r="N423" i="3"/>
  <c r="K423" i="1" s="1"/>
  <c r="N487" i="3"/>
  <c r="K487" i="1" s="1"/>
  <c r="N551" i="3"/>
  <c r="K551" i="1" s="1"/>
  <c r="N615" i="3"/>
  <c r="K615" i="1" s="1"/>
  <c r="N679" i="3"/>
  <c r="K679" i="1" s="1"/>
  <c r="N743" i="3"/>
  <c r="K743" i="1" s="1"/>
  <c r="N233" i="3"/>
  <c r="K233" i="1" s="1"/>
  <c r="N601" i="3"/>
  <c r="K601" i="1" s="1"/>
  <c r="N61" i="3"/>
  <c r="K61" i="1" s="1"/>
  <c r="N775" i="3"/>
  <c r="K775" i="1" s="1"/>
  <c r="N839" i="3"/>
  <c r="K839" i="1" s="1"/>
  <c r="N903" i="3"/>
  <c r="K903" i="1" s="1"/>
  <c r="N967" i="3"/>
  <c r="K967" i="1" s="1"/>
  <c r="N1031" i="3"/>
  <c r="K1031" i="1" s="1"/>
  <c r="N370" i="3"/>
  <c r="K370" i="1" s="1"/>
  <c r="N127" i="3"/>
  <c r="K127" i="1" s="1"/>
  <c r="N148" i="3"/>
  <c r="K148" i="1" s="1"/>
  <c r="N276" i="3"/>
  <c r="K276" i="1" s="1"/>
  <c r="N681" i="3"/>
  <c r="K681" i="1" s="1"/>
  <c r="N73" i="3"/>
  <c r="K73" i="1" s="1"/>
  <c r="N750" i="3"/>
  <c r="K750" i="1" s="1"/>
  <c r="N814" i="3"/>
  <c r="K814" i="1" s="1"/>
  <c r="N878" i="3"/>
  <c r="K878" i="1" s="1"/>
  <c r="N942" i="3"/>
  <c r="K942" i="1" s="1"/>
  <c r="N1006" i="3"/>
  <c r="K1006" i="1" s="1"/>
  <c r="N729" i="3"/>
  <c r="K729" i="1" s="1"/>
  <c r="N793" i="3"/>
  <c r="K793" i="1" s="1"/>
  <c r="N857" i="3"/>
  <c r="K857" i="1" s="1"/>
  <c r="N921" i="3"/>
  <c r="K921" i="1" s="1"/>
  <c r="N985" i="3"/>
  <c r="K985" i="1" s="1"/>
  <c r="N174" i="3"/>
  <c r="K174" i="1" s="1"/>
  <c r="N77" i="3"/>
  <c r="K77" i="1" s="1"/>
  <c r="N74" i="3"/>
  <c r="K74" i="1" s="1"/>
  <c r="N138" i="3"/>
  <c r="K138" i="1" s="1"/>
  <c r="N120" i="3"/>
  <c r="K120" i="1" s="1"/>
  <c r="N192" i="3"/>
  <c r="K192" i="1" s="1"/>
  <c r="N256" i="3"/>
  <c r="K256" i="1" s="1"/>
  <c r="N473" i="3"/>
  <c r="K473" i="1" s="1"/>
  <c r="N617" i="3"/>
  <c r="K617" i="1" s="1"/>
  <c r="N219" i="3"/>
  <c r="K219" i="1" s="1"/>
  <c r="N283" i="3"/>
  <c r="K283" i="1" s="1"/>
  <c r="N347" i="3"/>
  <c r="K347" i="1" s="1"/>
  <c r="N411" i="3"/>
  <c r="K411" i="1" s="1"/>
  <c r="N475" i="3"/>
  <c r="K475" i="1" s="1"/>
  <c r="N539" i="3"/>
  <c r="K539" i="1" s="1"/>
  <c r="N603" i="3"/>
  <c r="K603" i="1" s="1"/>
  <c r="N667" i="3"/>
  <c r="K667" i="1" s="1"/>
  <c r="N731" i="3"/>
  <c r="K731" i="1" s="1"/>
  <c r="N686" i="3"/>
  <c r="K686" i="1" s="1"/>
  <c r="N19" i="3"/>
  <c r="K19" i="1" s="1"/>
  <c r="N306" i="3"/>
  <c r="K306" i="1" s="1"/>
  <c r="N665" i="3"/>
  <c r="K665" i="1" s="1"/>
  <c r="N84" i="3"/>
  <c r="K84" i="1" s="1"/>
  <c r="N212" i="3"/>
  <c r="K212" i="1" s="1"/>
  <c r="N340" i="3"/>
  <c r="K340" i="1" s="1"/>
  <c r="N537" i="3"/>
  <c r="K537" i="1" s="1"/>
  <c r="N147" i="3"/>
  <c r="K147" i="1" s="1"/>
  <c r="N56" i="3"/>
  <c r="K56" i="1" s="1"/>
  <c r="N136" i="3"/>
  <c r="K136" i="1" s="1"/>
  <c r="N191" i="3"/>
  <c r="K191" i="1" s="1"/>
  <c r="N409" i="3"/>
  <c r="K409" i="1" s="1"/>
  <c r="N553" i="3"/>
  <c r="K553" i="1" s="1"/>
  <c r="N163" i="3"/>
  <c r="K163" i="1" s="1"/>
  <c r="N692" i="3"/>
  <c r="K692" i="1" s="1"/>
  <c r="N741" i="3"/>
  <c r="K741" i="1" s="1"/>
  <c r="N805" i="3"/>
  <c r="K805" i="1" s="1"/>
  <c r="N869" i="3"/>
  <c r="K869" i="1" s="1"/>
  <c r="N933" i="3"/>
  <c r="K933" i="1" s="1"/>
  <c r="N997" i="3"/>
  <c r="K997" i="1" s="1"/>
  <c r="N622" i="3"/>
  <c r="K622" i="1" s="1"/>
  <c r="N27" i="3"/>
  <c r="K27" i="1" s="1"/>
  <c r="N201" i="3"/>
  <c r="K201" i="1" s="1"/>
  <c r="N345" i="3"/>
  <c r="K345" i="1" s="1"/>
  <c r="N125" i="3"/>
  <c r="K125" i="1" s="1"/>
  <c r="N558" i="3"/>
  <c r="K558" i="1" s="1"/>
  <c r="N807" i="3"/>
  <c r="K807" i="1" s="1"/>
  <c r="N871" i="3"/>
  <c r="K871" i="1" s="1"/>
  <c r="N935" i="3"/>
  <c r="K935" i="1" s="1"/>
  <c r="N999" i="3"/>
  <c r="K999" i="1" s="1"/>
  <c r="N4" i="3"/>
  <c r="K4" i="1" s="1"/>
  <c r="N238" i="3"/>
  <c r="K238" i="1" s="1"/>
  <c r="N361" i="3"/>
  <c r="K361" i="1" s="1"/>
  <c r="N788" i="3"/>
  <c r="K788" i="1" s="1"/>
  <c r="N852" i="3"/>
  <c r="K852" i="1" s="1"/>
  <c r="N916" i="3"/>
  <c r="K916" i="1" s="1"/>
  <c r="N980" i="3"/>
  <c r="K980" i="1" s="1"/>
  <c r="N9" i="3"/>
  <c r="K9" i="1" s="1"/>
  <c r="N430" i="3"/>
  <c r="K430" i="1" s="1"/>
  <c r="N795" i="3"/>
  <c r="K795" i="1" s="1"/>
  <c r="N859" i="3"/>
  <c r="K859" i="1" s="1"/>
  <c r="N923" i="3"/>
  <c r="K923" i="1" s="1"/>
  <c r="N987" i="3"/>
  <c r="K987" i="1" s="1"/>
  <c r="N190" i="3"/>
  <c r="K190" i="1" s="1"/>
  <c r="N254" i="3"/>
  <c r="K254" i="1" s="1"/>
  <c r="N318" i="3"/>
  <c r="K318" i="1" s="1"/>
  <c r="N382" i="3"/>
  <c r="K382" i="1" s="1"/>
  <c r="N208" i="3"/>
  <c r="K208" i="1" s="1"/>
  <c r="N272" i="3"/>
  <c r="K272" i="1" s="1"/>
  <c r="N336" i="3"/>
  <c r="K336" i="1" s="1"/>
  <c r="N400" i="3"/>
  <c r="K400" i="1" s="1"/>
  <c r="N464" i="3"/>
  <c r="K464" i="1" s="1"/>
  <c r="N79" i="3"/>
  <c r="K79" i="1" s="1"/>
  <c r="N235" i="3"/>
  <c r="K235" i="1" s="1"/>
  <c r="N299" i="3"/>
  <c r="K299" i="1" s="1"/>
  <c r="N363" i="3"/>
  <c r="K363" i="1" s="1"/>
  <c r="N427" i="3"/>
  <c r="K427" i="1" s="1"/>
  <c r="N491" i="3"/>
  <c r="K491" i="1" s="1"/>
  <c r="N555" i="3"/>
  <c r="K555" i="1" s="1"/>
  <c r="N619" i="3"/>
  <c r="K619" i="1" s="1"/>
  <c r="N683" i="3"/>
  <c r="K683" i="1" s="1"/>
  <c r="N747" i="3"/>
  <c r="K747" i="1" s="1"/>
  <c r="N548" i="3"/>
  <c r="K548" i="1" s="1"/>
  <c r="N612" i="3"/>
  <c r="K612" i="1" s="1"/>
  <c r="N676" i="3"/>
  <c r="K676" i="1" s="1"/>
  <c r="N740" i="3"/>
  <c r="K740" i="1" s="1"/>
  <c r="N804" i="3"/>
  <c r="K804" i="1" s="1"/>
  <c r="N868" i="3"/>
  <c r="K868" i="1" s="1"/>
  <c r="N932" i="3"/>
  <c r="K932" i="1" s="1"/>
  <c r="N996" i="3"/>
  <c r="K996" i="1" s="1"/>
  <c r="N721" i="3"/>
  <c r="K721" i="1" s="1"/>
  <c r="N785" i="3"/>
  <c r="K785" i="1" s="1"/>
  <c r="N849" i="3"/>
  <c r="K849" i="1" s="1"/>
  <c r="N913" i="3"/>
  <c r="K913" i="1" s="1"/>
  <c r="N977" i="3"/>
  <c r="K977" i="1" s="1"/>
  <c r="N1041" i="3"/>
  <c r="K1041" i="1" s="1"/>
  <c r="N811" i="3"/>
  <c r="K811" i="1" s="1"/>
  <c r="N875" i="3"/>
  <c r="K875" i="1" s="1"/>
  <c r="N939" i="3"/>
  <c r="K939" i="1" s="1"/>
  <c r="N1003" i="3"/>
  <c r="K1003" i="1" s="1"/>
  <c r="N207" i="3"/>
  <c r="K207" i="1" s="1"/>
  <c r="N89" i="3"/>
  <c r="K89" i="1" s="1"/>
  <c r="N446" i="3"/>
  <c r="K446" i="1" s="1"/>
  <c r="N510" i="3"/>
  <c r="K510" i="1" s="1"/>
  <c r="N574" i="3"/>
  <c r="K574" i="1" s="1"/>
  <c r="N638" i="3"/>
  <c r="K638" i="1" s="1"/>
  <c r="N702" i="3"/>
  <c r="K702" i="1" s="1"/>
  <c r="N766" i="3"/>
  <c r="K766" i="1" s="1"/>
  <c r="N830" i="3"/>
  <c r="K830" i="1" s="1"/>
  <c r="N894" i="3"/>
  <c r="K894" i="1" s="1"/>
  <c r="N958" i="3"/>
  <c r="K958" i="1" s="1"/>
  <c r="N1022" i="3"/>
  <c r="K1022" i="1" s="1"/>
  <c r="N801" i="3"/>
  <c r="K801" i="1" s="1"/>
  <c r="N865" i="3"/>
  <c r="K865" i="1" s="1"/>
  <c r="N929" i="3"/>
  <c r="K929" i="1" s="1"/>
  <c r="N993" i="3"/>
  <c r="K993" i="1" s="1"/>
  <c r="N29" i="3"/>
  <c r="K29" i="1" s="1"/>
  <c r="N99" i="3"/>
  <c r="K99" i="1" s="1"/>
  <c r="N763" i="3"/>
  <c r="K763" i="1" s="1"/>
  <c r="N827" i="3"/>
  <c r="K827" i="1" s="1"/>
  <c r="N891" i="3"/>
  <c r="K891" i="1" s="1"/>
  <c r="N955" i="3"/>
  <c r="K955" i="1" s="1"/>
  <c r="N1019" i="3"/>
  <c r="K1019" i="1" s="1"/>
  <c r="N36" i="3"/>
  <c r="K36" i="1" s="1"/>
  <c r="N14" i="3"/>
  <c r="K14" i="1" s="1"/>
  <c r="N143" i="3"/>
  <c r="K143" i="1" s="1"/>
  <c r="N181" i="3"/>
  <c r="K181" i="1" s="1"/>
  <c r="N245" i="3"/>
  <c r="K245" i="1" s="1"/>
  <c r="N309" i="3"/>
  <c r="K309" i="1" s="1"/>
  <c r="N373" i="3"/>
  <c r="K373" i="1" s="1"/>
  <c r="N437" i="3"/>
  <c r="K437" i="1" s="1"/>
  <c r="N501" i="3"/>
  <c r="K501" i="1" s="1"/>
  <c r="N565" i="3"/>
  <c r="K565" i="1" s="1"/>
  <c r="N629" i="3"/>
  <c r="K629" i="1" s="1"/>
  <c r="N153" i="3"/>
  <c r="K153" i="1" s="1"/>
  <c r="N217" i="3"/>
  <c r="K217" i="1" s="1"/>
  <c r="N25" i="3"/>
  <c r="K25" i="1" s="1"/>
  <c r="N528" i="3"/>
  <c r="K528" i="1" s="1"/>
  <c r="N592" i="3"/>
  <c r="K592" i="1" s="1"/>
  <c r="N656" i="3"/>
  <c r="K656" i="1" s="1"/>
  <c r="N720" i="3"/>
  <c r="K720" i="1" s="1"/>
  <c r="N784" i="3"/>
  <c r="K784" i="1" s="1"/>
  <c r="N848" i="3"/>
  <c r="K848" i="1" s="1"/>
  <c r="N912" i="3"/>
  <c r="K912" i="1" s="1"/>
  <c r="N976" i="3"/>
  <c r="K976" i="1" s="1"/>
  <c r="N1040" i="3"/>
  <c r="K1040" i="1" s="1"/>
  <c r="N194" i="3"/>
  <c r="K194" i="1" s="1"/>
  <c r="N258" i="3"/>
  <c r="K258" i="1" s="1"/>
  <c r="N322" i="3"/>
  <c r="K322" i="1" s="1"/>
  <c r="N386" i="3"/>
  <c r="K386" i="1" s="1"/>
  <c r="N759" i="3"/>
  <c r="K759" i="1" s="1"/>
  <c r="N823" i="3"/>
  <c r="K823" i="1" s="1"/>
  <c r="N887" i="3"/>
  <c r="K887" i="1" s="1"/>
  <c r="N951" i="3"/>
  <c r="K951" i="1" s="1"/>
  <c r="N1015" i="3"/>
  <c r="K1015" i="1" s="1"/>
  <c r="N100" i="3"/>
  <c r="K100" i="1" s="1"/>
  <c r="N164" i="3"/>
  <c r="K164" i="1" s="1"/>
  <c r="N228" i="3"/>
  <c r="K228" i="1" s="1"/>
  <c r="N292" i="3"/>
  <c r="K292" i="1" s="1"/>
  <c r="N356" i="3"/>
  <c r="K356" i="1" s="1"/>
  <c r="N420" i="3"/>
  <c r="K420" i="1" s="1"/>
  <c r="N484" i="3"/>
  <c r="K484" i="1" s="1"/>
  <c r="N110" i="3"/>
  <c r="K110" i="1" s="1"/>
  <c r="N141" i="3"/>
  <c r="K141" i="1" s="1"/>
  <c r="N247" i="3"/>
  <c r="K247" i="1" s="1"/>
  <c r="N311" i="3"/>
  <c r="K311" i="1" s="1"/>
  <c r="N375" i="3"/>
  <c r="K375" i="1" s="1"/>
  <c r="N439" i="3"/>
  <c r="K439" i="1" s="1"/>
  <c r="N503" i="3"/>
  <c r="K503" i="1" s="1"/>
  <c r="N567" i="3"/>
  <c r="K567" i="1" s="1"/>
  <c r="N631" i="3"/>
  <c r="K631" i="1" s="1"/>
  <c r="N695" i="3"/>
  <c r="K695" i="1" s="1"/>
  <c r="N693" i="3"/>
  <c r="K693" i="1" s="1"/>
  <c r="N757" i="3"/>
  <c r="K757" i="1" s="1"/>
  <c r="N821" i="3"/>
  <c r="K821" i="1" s="1"/>
  <c r="N885" i="3"/>
  <c r="K885" i="1" s="1"/>
  <c r="N949" i="3"/>
  <c r="K949" i="1" s="1"/>
  <c r="N1013" i="3"/>
  <c r="K1013" i="1" s="1"/>
  <c r="N13" i="3"/>
  <c r="K13" i="1" s="1"/>
  <c r="N35" i="3"/>
  <c r="K35" i="1" s="1"/>
  <c r="N33" i="3"/>
  <c r="K33" i="1" s="1"/>
  <c r="N462" i="3"/>
  <c r="K462" i="1" s="1"/>
  <c r="N526" i="3"/>
  <c r="K526" i="1" s="1"/>
  <c r="N745" i="3"/>
  <c r="K745" i="1" s="1"/>
  <c r="N809" i="3"/>
  <c r="K809" i="1" s="1"/>
  <c r="N873" i="3"/>
  <c r="K873" i="1" s="1"/>
  <c r="N937" i="3"/>
  <c r="K937" i="1" s="1"/>
  <c r="N1001" i="3"/>
  <c r="K1001" i="1" s="1"/>
  <c r="N15" i="3"/>
  <c r="K15" i="1" s="1"/>
  <c r="N105" i="3"/>
  <c r="K105" i="1" s="1"/>
  <c r="N590" i="3"/>
  <c r="K590" i="1" s="1"/>
  <c r="N654" i="3"/>
  <c r="K654" i="1" s="1"/>
  <c r="N718" i="3"/>
  <c r="K718" i="1" s="1"/>
  <c r="N782" i="3"/>
  <c r="K782" i="1" s="1"/>
  <c r="N846" i="3"/>
  <c r="K846" i="1" s="1"/>
  <c r="N910" i="3"/>
  <c r="K910" i="1" s="1"/>
  <c r="N974" i="3"/>
  <c r="K974" i="1" s="1"/>
  <c r="N1038" i="3"/>
  <c r="K1038" i="1" s="1"/>
  <c r="N43" i="3"/>
  <c r="K43" i="1" s="1"/>
  <c r="N689" i="3"/>
  <c r="K689" i="1" s="1"/>
  <c r="N753" i="3"/>
  <c r="K753" i="1" s="1"/>
  <c r="N817" i="3"/>
  <c r="K817" i="1" s="1"/>
  <c r="N881" i="3"/>
  <c r="K881" i="1" s="1"/>
  <c r="N945" i="3"/>
  <c r="K945" i="1" s="1"/>
  <c r="N1009" i="3"/>
  <c r="K1009" i="1" s="1"/>
  <c r="N12" i="3"/>
  <c r="K12" i="1" s="1"/>
  <c r="N50" i="3"/>
  <c r="K50" i="1" s="1"/>
  <c r="N28" i="3"/>
  <c r="K28" i="1" s="1"/>
  <c r="N10" i="3"/>
  <c r="K10" i="1" s="1"/>
  <c r="N123" i="3"/>
  <c r="K123" i="1" s="1"/>
  <c r="N167" i="3"/>
  <c r="K167" i="1" s="1"/>
  <c r="N32" i="3"/>
  <c r="K32" i="1" s="1"/>
  <c r="N41" i="3"/>
  <c r="K41" i="1" s="1"/>
  <c r="N115" i="3"/>
  <c r="K115" i="1" s="1"/>
  <c r="N470" i="3"/>
  <c r="K470" i="1" s="1"/>
  <c r="N534" i="3"/>
  <c r="K534" i="1" s="1"/>
  <c r="N598" i="3"/>
  <c r="K598" i="1" s="1"/>
  <c r="N662" i="3"/>
  <c r="K662" i="1" s="1"/>
  <c r="N726" i="3"/>
  <c r="K726" i="1" s="1"/>
  <c r="N790" i="3"/>
  <c r="K790" i="1" s="1"/>
  <c r="N854" i="3"/>
  <c r="K854" i="1" s="1"/>
  <c r="N918" i="3"/>
  <c r="K918" i="1" s="1"/>
  <c r="N982" i="3"/>
  <c r="K982" i="1" s="1"/>
  <c r="N3" i="3"/>
  <c r="K3" i="1" s="1"/>
  <c r="N697" i="3"/>
  <c r="K697" i="1" s="1"/>
  <c r="N761" i="3"/>
  <c r="K761" i="1" s="1"/>
  <c r="N825" i="3"/>
  <c r="K825" i="1" s="1"/>
  <c r="N889" i="3"/>
  <c r="K889" i="1" s="1"/>
  <c r="N953" i="3"/>
  <c r="K953" i="1" s="1"/>
  <c r="N1017" i="3"/>
  <c r="K1017" i="1" s="1"/>
  <c r="N1042" i="3"/>
  <c r="K1042" i="1" s="1"/>
  <c r="N22" i="3"/>
  <c r="K22" i="1" s="1"/>
  <c r="N40" i="3"/>
  <c r="K40" i="1" s="1"/>
  <c r="N113" i="3"/>
  <c r="K113" i="1" s="1"/>
  <c r="N205" i="3"/>
  <c r="K205" i="1" s="1"/>
  <c r="N269" i="3"/>
  <c r="K269" i="1" s="1"/>
  <c r="N333" i="3"/>
  <c r="K333" i="1" s="1"/>
  <c r="N397" i="3"/>
  <c r="K397" i="1" s="1"/>
  <c r="N461" i="3"/>
  <c r="K461" i="1" s="1"/>
  <c r="N525" i="3"/>
  <c r="K525" i="1" s="1"/>
  <c r="N589" i="3"/>
  <c r="K589" i="1" s="1"/>
  <c r="N653" i="3"/>
  <c r="K653" i="1" s="1"/>
  <c r="N177" i="3"/>
  <c r="K177" i="1" s="1"/>
  <c r="N49" i="3"/>
  <c r="K49" i="1" s="1"/>
  <c r="N552" i="3"/>
  <c r="K552" i="1" s="1"/>
  <c r="N616" i="3"/>
  <c r="K616" i="1" s="1"/>
  <c r="N680" i="3"/>
  <c r="K680" i="1" s="1"/>
  <c r="N744" i="3"/>
  <c r="K744" i="1" s="1"/>
  <c r="N808" i="3"/>
  <c r="K808" i="1" s="1"/>
  <c r="N872" i="3"/>
  <c r="K872" i="1" s="1"/>
  <c r="N936" i="3"/>
  <c r="K936" i="1" s="1"/>
  <c r="N1000" i="3"/>
  <c r="K1000" i="1" s="1"/>
  <c r="N705" i="3"/>
  <c r="K705" i="1" s="1"/>
  <c r="N769" i="3"/>
  <c r="K769" i="1" s="1"/>
  <c r="N833" i="3"/>
  <c r="K833" i="1" s="1"/>
  <c r="N897" i="3"/>
  <c r="K897" i="1" s="1"/>
  <c r="N961" i="3"/>
  <c r="K961" i="1" s="1"/>
  <c r="N1025" i="3"/>
  <c r="K1025" i="1" s="1"/>
  <c r="N23" i="3"/>
  <c r="K23" i="1" s="1"/>
  <c r="N30" i="3"/>
  <c r="K30" i="1" s="1"/>
  <c r="N48" i="3"/>
  <c r="K48" i="1" s="1"/>
  <c r="N218" i="3"/>
  <c r="K218" i="1" s="1"/>
  <c r="N282" i="3"/>
  <c r="K282" i="1" s="1"/>
  <c r="N346" i="3"/>
  <c r="K346" i="1" s="1"/>
  <c r="N410" i="3"/>
  <c r="K410" i="1" s="1"/>
  <c r="N31" i="3"/>
  <c r="K31" i="1" s="1"/>
  <c r="N38" i="3"/>
  <c r="K38" i="1" s="1"/>
  <c r="N8" i="3"/>
  <c r="K8" i="1" s="1"/>
  <c r="N26" i="3"/>
  <c r="K26" i="1" s="1"/>
  <c r="N98" i="3"/>
  <c r="K98" i="1" s="1"/>
  <c r="N162" i="3"/>
  <c r="K162" i="1" s="1"/>
  <c r="N59" i="3"/>
  <c r="K59" i="1" s="1"/>
  <c r="N257" i="3"/>
  <c r="K257" i="1" s="1"/>
  <c r="N321" i="3"/>
  <c r="K321" i="1" s="1"/>
  <c r="N385" i="3"/>
  <c r="K385" i="1" s="1"/>
  <c r="N449" i="3"/>
  <c r="K449" i="1" s="1"/>
  <c r="N513" i="3"/>
  <c r="K513" i="1" s="1"/>
  <c r="N577" i="3"/>
  <c r="K577" i="1" s="1"/>
  <c r="N641" i="3"/>
  <c r="K641" i="1" s="1"/>
  <c r="N783" i="3"/>
  <c r="K783" i="1" s="1"/>
  <c r="N847" i="3"/>
  <c r="K847" i="1" s="1"/>
  <c r="N911" i="3"/>
  <c r="K911" i="1" s="1"/>
  <c r="N975" i="3"/>
  <c r="K975" i="1" s="1"/>
  <c r="N1039" i="3"/>
  <c r="K1039" i="1" s="1"/>
  <c r="N39" i="3"/>
  <c r="K39" i="1" s="1"/>
  <c r="N20" i="3"/>
  <c r="K20" i="1" s="1"/>
  <c r="N46" i="3"/>
  <c r="K46" i="1" s="1"/>
  <c r="N16" i="3"/>
  <c r="K16" i="1" s="1"/>
  <c r="N34" i="3"/>
  <c r="K34" i="1" s="1"/>
  <c r="N101" i="3"/>
  <c r="K101" i="1" s="1"/>
  <c r="N717" i="3"/>
  <c r="K717" i="1" s="1"/>
  <c r="N781" i="3"/>
  <c r="K781" i="1" s="1"/>
  <c r="N845" i="3"/>
  <c r="K845" i="1" s="1"/>
  <c r="N909" i="3"/>
  <c r="K909" i="1" s="1"/>
  <c r="N973" i="3"/>
  <c r="K973" i="1" s="1"/>
  <c r="N1037" i="3"/>
  <c r="K1037" i="1" s="1"/>
  <c r="N42" i="3"/>
  <c r="K42" i="1" s="1"/>
  <c r="N214" i="3"/>
  <c r="K214" i="1" s="1"/>
  <c r="N278" i="3"/>
  <c r="K278" i="1" s="1"/>
  <c r="N342" i="3"/>
  <c r="K342" i="1" s="1"/>
  <c r="N406" i="3"/>
  <c r="K406" i="1" s="1"/>
  <c r="N232" i="3"/>
  <c r="K232" i="1" s="1"/>
  <c r="N296" i="3"/>
  <c r="K296" i="1" s="1"/>
  <c r="N360" i="3"/>
  <c r="K360" i="1" s="1"/>
  <c r="N424" i="3"/>
  <c r="K424" i="1" s="1"/>
  <c r="N488" i="3"/>
  <c r="K488" i="1" s="1"/>
  <c r="N103" i="3"/>
  <c r="K103" i="1" s="1"/>
  <c r="N259" i="3"/>
  <c r="K259" i="1" s="1"/>
  <c r="N323" i="3"/>
  <c r="K323" i="1" s="1"/>
  <c r="N387" i="3"/>
  <c r="K387" i="1" s="1"/>
  <c r="N451" i="3"/>
  <c r="K451" i="1" s="1"/>
  <c r="N515" i="3"/>
  <c r="K515" i="1" s="1"/>
  <c r="N579" i="3"/>
  <c r="K579" i="1" s="1"/>
  <c r="N643" i="3"/>
  <c r="K643" i="1" s="1"/>
  <c r="N707" i="3"/>
  <c r="K707" i="1" s="1"/>
  <c r="N508" i="3"/>
  <c r="K508" i="1" s="1"/>
  <c r="N572" i="3"/>
  <c r="K572" i="1" s="1"/>
  <c r="N636" i="3"/>
  <c r="K636" i="1" s="1"/>
  <c r="N700" i="3"/>
  <c r="K700" i="1" s="1"/>
  <c r="N764" i="3"/>
  <c r="K764" i="1" s="1"/>
  <c r="N828" i="3"/>
  <c r="K828" i="1" s="1"/>
  <c r="N892" i="3"/>
  <c r="K892" i="1" s="1"/>
  <c r="N956" i="3"/>
  <c r="K956" i="1" s="1"/>
  <c r="N37" i="3"/>
  <c r="K37" i="1" s="1"/>
  <c r="N129" i="3"/>
  <c r="K129" i="1" s="1"/>
  <c r="N771" i="3"/>
  <c r="K771" i="1" s="1"/>
  <c r="N835" i="3"/>
  <c r="K835" i="1" s="1"/>
  <c r="N899" i="3"/>
  <c r="K899" i="1" s="1"/>
  <c r="N963" i="3"/>
  <c r="K963" i="1" s="1"/>
  <c r="N1027" i="3"/>
  <c r="K1027" i="1" s="1"/>
  <c r="N44" i="3"/>
  <c r="K44" i="1" s="1"/>
  <c r="N24" i="3"/>
  <c r="K24" i="1" s="1"/>
  <c r="K2" i="1"/>
  <c r="N1020" i="3"/>
  <c r="K1020" i="1" s="1"/>
  <c r="G740" i="4" l="1"/>
  <c r="U739" i="1"/>
  <c r="F30" i="4"/>
  <c r="H29" i="4"/>
  <c r="T29" i="1"/>
  <c r="V29" i="1" s="1"/>
  <c r="N1044" i="3"/>
  <c r="G741" i="4" l="1"/>
  <c r="U740" i="1"/>
  <c r="F31" i="4"/>
  <c r="H30" i="4"/>
  <c r="T30" i="1"/>
  <c r="V30" i="1" s="1"/>
  <c r="F32" i="4" l="1"/>
  <c r="H31" i="4"/>
  <c r="T31" i="1"/>
  <c r="V31" i="1" s="1"/>
  <c r="G742" i="4"/>
  <c r="U741" i="1"/>
  <c r="G743" i="4" l="1"/>
  <c r="U742" i="1"/>
  <c r="F33" i="4"/>
  <c r="H32" i="4"/>
  <c r="T32" i="1"/>
  <c r="V32" i="1" s="1"/>
  <c r="F34" i="4" l="1"/>
  <c r="H33" i="4"/>
  <c r="T33" i="1"/>
  <c r="V33" i="1" s="1"/>
  <c r="G744" i="4"/>
  <c r="U743" i="1"/>
  <c r="G745" i="4" l="1"/>
  <c r="U744" i="1"/>
  <c r="F35" i="4"/>
  <c r="H34" i="4"/>
  <c r="T34" i="1"/>
  <c r="V34" i="1" s="1"/>
  <c r="H35" i="4" l="1"/>
  <c r="F36" i="4"/>
  <c r="T35" i="1"/>
  <c r="V35" i="1" s="1"/>
  <c r="G746" i="4"/>
  <c r="U745" i="1"/>
  <c r="G747" i="4" l="1"/>
  <c r="U746" i="1"/>
  <c r="H36" i="4"/>
  <c r="F37" i="4"/>
  <c r="T36" i="1"/>
  <c r="V36" i="1" s="1"/>
  <c r="K35" i="4"/>
  <c r="I35" i="4"/>
  <c r="X35" i="1" s="1"/>
  <c r="J35" i="4" l="1"/>
  <c r="F38" i="4"/>
  <c r="H37" i="4"/>
  <c r="T37" i="1"/>
  <c r="V37" i="1" s="1"/>
  <c r="K36" i="4"/>
  <c r="I36" i="4"/>
  <c r="X36" i="1" s="1"/>
  <c r="G748" i="4"/>
  <c r="U747" i="1"/>
  <c r="G749" i="4" l="1"/>
  <c r="U748" i="1"/>
  <c r="J36" i="4"/>
  <c r="K37" i="4"/>
  <c r="I37" i="4"/>
  <c r="X37" i="1" s="1"/>
  <c r="F39" i="4"/>
  <c r="H38" i="4"/>
  <c r="T38" i="1"/>
  <c r="V38" i="1" s="1"/>
  <c r="L35" i="4"/>
  <c r="M35" i="4" s="1"/>
  <c r="Y35" i="1"/>
  <c r="F40" i="4" l="1"/>
  <c r="H39" i="4"/>
  <c r="T39" i="1"/>
  <c r="V39" i="1" s="1"/>
  <c r="J37" i="4"/>
  <c r="L36" i="4"/>
  <c r="M36" i="4" s="1"/>
  <c r="Y36" i="1"/>
  <c r="K38" i="4"/>
  <c r="J38" i="4"/>
  <c r="I38" i="4"/>
  <c r="X38" i="1" s="1"/>
  <c r="G750" i="4"/>
  <c r="U749" i="1"/>
  <c r="H40" i="4" l="1"/>
  <c r="F41" i="4"/>
  <c r="T40" i="1"/>
  <c r="V40" i="1" s="1"/>
  <c r="L38" i="4"/>
  <c r="M38" i="4" s="1"/>
  <c r="Y38" i="1"/>
  <c r="G751" i="4"/>
  <c r="U750" i="1"/>
  <c r="L37" i="4"/>
  <c r="M37" i="4" s="1"/>
  <c r="Y37" i="1"/>
  <c r="K39" i="4"/>
  <c r="J39" i="4"/>
  <c r="I39" i="4"/>
  <c r="X39" i="1" s="1"/>
  <c r="G752" i="4" l="1"/>
  <c r="U751" i="1"/>
  <c r="L39" i="4"/>
  <c r="M39" i="4" s="1"/>
  <c r="Y39" i="1"/>
  <c r="H41" i="4"/>
  <c r="F42" i="4"/>
  <c r="T41" i="1"/>
  <c r="V41" i="1" s="1"/>
  <c r="K40" i="4"/>
  <c r="I40" i="4"/>
  <c r="X40" i="1" s="1"/>
  <c r="H42" i="4" l="1"/>
  <c r="F43" i="4"/>
  <c r="T42" i="1"/>
  <c r="V42" i="1" s="1"/>
  <c r="I41" i="4"/>
  <c r="X41" i="1" s="1"/>
  <c r="K41" i="4"/>
  <c r="J41" i="4"/>
  <c r="J40" i="4"/>
  <c r="G753" i="4"/>
  <c r="U752" i="1"/>
  <c r="L41" i="4" l="1"/>
  <c r="Y41" i="1"/>
  <c r="M41" i="4"/>
  <c r="H43" i="4"/>
  <c r="F44" i="4"/>
  <c r="T43" i="1"/>
  <c r="V43" i="1" s="1"/>
  <c r="I42" i="4"/>
  <c r="X42" i="1" s="1"/>
  <c r="K42" i="4"/>
  <c r="L40" i="4"/>
  <c r="M40" i="4" s="1"/>
  <c r="Y40" i="1"/>
  <c r="G754" i="4"/>
  <c r="U753" i="1"/>
  <c r="J42" i="4" l="1"/>
  <c r="H44" i="4"/>
  <c r="F45" i="4"/>
  <c r="T44" i="1"/>
  <c r="V44" i="1" s="1"/>
  <c r="G755" i="4"/>
  <c r="U754" i="1"/>
  <c r="K43" i="4"/>
  <c r="J43" i="4"/>
  <c r="I43" i="4"/>
  <c r="X43" i="1" s="1"/>
  <c r="L43" i="4" l="1"/>
  <c r="Y43" i="1"/>
  <c r="M43" i="4"/>
  <c r="G756" i="4"/>
  <c r="U755" i="1"/>
  <c r="F46" i="4"/>
  <c r="H45" i="4"/>
  <c r="T45" i="1"/>
  <c r="V45" i="1" s="1"/>
  <c r="K44" i="4"/>
  <c r="I44" i="4"/>
  <c r="X44" i="1" s="1"/>
  <c r="L42" i="4"/>
  <c r="M42" i="4" s="1"/>
  <c r="Y42" i="1"/>
  <c r="K45" i="4" l="1"/>
  <c r="I45" i="4"/>
  <c r="X45" i="1" s="1"/>
  <c r="F47" i="4"/>
  <c r="H46" i="4"/>
  <c r="T46" i="1"/>
  <c r="V46" i="1" s="1"/>
  <c r="G757" i="4"/>
  <c r="U756" i="1"/>
  <c r="J44" i="4"/>
  <c r="F48" i="4" l="1"/>
  <c r="H47" i="4"/>
  <c r="T47" i="1"/>
  <c r="V47" i="1" s="1"/>
  <c r="G758" i="4"/>
  <c r="U757" i="1"/>
  <c r="K46" i="4"/>
  <c r="I46" i="4"/>
  <c r="X46" i="1" s="1"/>
  <c r="J45" i="4"/>
  <c r="L44" i="4"/>
  <c r="M44" i="4" s="1"/>
  <c r="Y44" i="1"/>
  <c r="G759" i="4" l="1"/>
  <c r="U758" i="1"/>
  <c r="J46" i="4"/>
  <c r="K47" i="4"/>
  <c r="I47" i="4"/>
  <c r="X47" i="1" s="1"/>
  <c r="L45" i="4"/>
  <c r="M45" i="4" s="1"/>
  <c r="Y45" i="1"/>
  <c r="H48" i="4"/>
  <c r="F49" i="4"/>
  <c r="T48" i="1"/>
  <c r="V48" i="1" s="1"/>
  <c r="J47" i="4" l="1"/>
  <c r="K48" i="4"/>
  <c r="I48" i="4"/>
  <c r="X48" i="1" s="1"/>
  <c r="L46" i="4"/>
  <c r="M46" i="4" s="1"/>
  <c r="Y46" i="1"/>
  <c r="H49" i="4"/>
  <c r="F50" i="4"/>
  <c r="T49" i="1"/>
  <c r="V49" i="1" s="1"/>
  <c r="G760" i="4"/>
  <c r="U759" i="1"/>
  <c r="I49" i="4" l="1"/>
  <c r="X49" i="1" s="1"/>
  <c r="K49" i="4"/>
  <c r="J49" i="4"/>
  <c r="J48" i="4"/>
  <c r="G761" i="4"/>
  <c r="U760" i="1"/>
  <c r="H50" i="4"/>
  <c r="F51" i="4"/>
  <c r="T50" i="1"/>
  <c r="V50" i="1" s="1"/>
  <c r="L47" i="4"/>
  <c r="M47" i="4" s="1"/>
  <c r="Y47" i="1"/>
  <c r="I50" i="4" l="1"/>
  <c r="X50" i="1" s="1"/>
  <c r="K50" i="4"/>
  <c r="L48" i="4"/>
  <c r="M48" i="4" s="1"/>
  <c r="Y48" i="1"/>
  <c r="L49" i="4"/>
  <c r="M49" i="4" s="1"/>
  <c r="Y49" i="1"/>
  <c r="G762" i="4"/>
  <c r="U761" i="1"/>
  <c r="H51" i="4"/>
  <c r="F52" i="4"/>
  <c r="T51" i="1"/>
  <c r="V51" i="1" s="1"/>
  <c r="K51" i="4" l="1"/>
  <c r="I51" i="4"/>
  <c r="X51" i="1" s="1"/>
  <c r="G763" i="4"/>
  <c r="U762" i="1"/>
  <c r="H52" i="4"/>
  <c r="F53" i="4"/>
  <c r="T52" i="1"/>
  <c r="V52" i="1" s="1"/>
  <c r="J50" i="4"/>
  <c r="K52" i="4" l="1"/>
  <c r="I52" i="4"/>
  <c r="X52" i="1" s="1"/>
  <c r="G764" i="4"/>
  <c r="U763" i="1"/>
  <c r="J51" i="4"/>
  <c r="F54" i="4"/>
  <c r="H53" i="4"/>
  <c r="T53" i="1"/>
  <c r="V53" i="1" s="1"/>
  <c r="L50" i="4"/>
  <c r="M50" i="4" s="1"/>
  <c r="Y50" i="1"/>
  <c r="K53" i="4" l="1"/>
  <c r="I53" i="4"/>
  <c r="X53" i="1" s="1"/>
  <c r="G765" i="4"/>
  <c r="U764" i="1"/>
  <c r="L51" i="4"/>
  <c r="M51" i="4" s="1"/>
  <c r="Y51" i="1"/>
  <c r="F55" i="4"/>
  <c r="H54" i="4"/>
  <c r="T54" i="1"/>
  <c r="V54" i="1" s="1"/>
  <c r="J52" i="4"/>
  <c r="L52" i="4" l="1"/>
  <c r="M52" i="4" s="1"/>
  <c r="Y52" i="1"/>
  <c r="J53" i="4"/>
  <c r="F56" i="4"/>
  <c r="H55" i="4"/>
  <c r="T55" i="1"/>
  <c r="V55" i="1" s="1"/>
  <c r="G766" i="4"/>
  <c r="U765" i="1"/>
  <c r="K54" i="4"/>
  <c r="I54" i="4"/>
  <c r="X54" i="1" s="1"/>
  <c r="G767" i="4" l="1"/>
  <c r="U766" i="1"/>
  <c r="K55" i="4"/>
  <c r="I55" i="4"/>
  <c r="X55" i="1" s="1"/>
  <c r="H56" i="4"/>
  <c r="F57" i="4"/>
  <c r="T56" i="1"/>
  <c r="V56" i="1" s="1"/>
  <c r="L53" i="4"/>
  <c r="M53" i="4" s="1"/>
  <c r="Y53" i="1"/>
  <c r="J54" i="4"/>
  <c r="H57" i="4" l="1"/>
  <c r="F58" i="4"/>
  <c r="T57" i="1"/>
  <c r="V57" i="1" s="1"/>
  <c r="K56" i="4"/>
  <c r="I56" i="4"/>
  <c r="X56" i="1" s="1"/>
  <c r="J55" i="4"/>
  <c r="L54" i="4"/>
  <c r="M54" i="4" s="1"/>
  <c r="Y54" i="1"/>
  <c r="G768" i="4"/>
  <c r="U767" i="1"/>
  <c r="L55" i="4" l="1"/>
  <c r="M55" i="4" s="1"/>
  <c r="Y55" i="1"/>
  <c r="J56" i="4"/>
  <c r="G769" i="4"/>
  <c r="U768" i="1"/>
  <c r="H58" i="4"/>
  <c r="F59" i="4"/>
  <c r="T58" i="1"/>
  <c r="V58" i="1" s="1"/>
  <c r="I57" i="4"/>
  <c r="X57" i="1" s="1"/>
  <c r="K57" i="4"/>
  <c r="J57" i="4"/>
  <c r="I58" i="4" l="1"/>
  <c r="X58" i="1" s="1"/>
  <c r="K58" i="4"/>
  <c r="H59" i="4"/>
  <c r="F60" i="4"/>
  <c r="T59" i="1"/>
  <c r="V59" i="1" s="1"/>
  <c r="G770" i="4"/>
  <c r="U769" i="1"/>
  <c r="L57" i="4"/>
  <c r="Y57" i="1"/>
  <c r="M57" i="4"/>
  <c r="L56" i="4"/>
  <c r="M56" i="4" s="1"/>
  <c r="Y56" i="1"/>
  <c r="G771" i="4" l="1"/>
  <c r="U770" i="1"/>
  <c r="H60" i="4"/>
  <c r="F61" i="4"/>
  <c r="T60" i="1"/>
  <c r="V60" i="1" s="1"/>
  <c r="K59" i="4"/>
  <c r="J59" i="4"/>
  <c r="I59" i="4"/>
  <c r="X59" i="1" s="1"/>
  <c r="J58" i="4"/>
  <c r="L59" i="4" l="1"/>
  <c r="Y59" i="1"/>
  <c r="K60" i="4"/>
  <c r="I60" i="4"/>
  <c r="X60" i="1" s="1"/>
  <c r="L58" i="4"/>
  <c r="M58" i="4" s="1"/>
  <c r="Y58" i="1"/>
  <c r="M59" i="4"/>
  <c r="F62" i="4"/>
  <c r="H61" i="4"/>
  <c r="T61" i="1"/>
  <c r="V61" i="1" s="1"/>
  <c r="G772" i="4"/>
  <c r="U771" i="1"/>
  <c r="K61" i="4" l="1"/>
  <c r="I61" i="4"/>
  <c r="X61" i="1" s="1"/>
  <c r="G773" i="4"/>
  <c r="U772" i="1"/>
  <c r="J60" i="4"/>
  <c r="F63" i="4"/>
  <c r="H62" i="4"/>
  <c r="T62" i="1"/>
  <c r="V62" i="1" s="1"/>
  <c r="J61" i="4" l="1"/>
  <c r="F64" i="4"/>
  <c r="H63" i="4"/>
  <c r="T63" i="1"/>
  <c r="V63" i="1" s="1"/>
  <c r="L60" i="4"/>
  <c r="M60" i="4" s="1"/>
  <c r="Y60" i="1"/>
  <c r="G774" i="4"/>
  <c r="U773" i="1"/>
  <c r="K62" i="4"/>
  <c r="J62" i="4"/>
  <c r="I62" i="4"/>
  <c r="X62" i="1" s="1"/>
  <c r="G775" i="4" l="1"/>
  <c r="U774" i="1"/>
  <c r="K63" i="4"/>
  <c r="I63" i="4"/>
  <c r="X63" i="1" s="1"/>
  <c r="L62" i="4"/>
  <c r="M62" i="4" s="1"/>
  <c r="Y62" i="1"/>
  <c r="H64" i="4"/>
  <c r="F65" i="4"/>
  <c r="T64" i="1"/>
  <c r="V64" i="1" s="1"/>
  <c r="L61" i="4"/>
  <c r="M61" i="4" s="1"/>
  <c r="Y61" i="1"/>
  <c r="J63" i="4" l="1"/>
  <c r="K64" i="4"/>
  <c r="I64" i="4"/>
  <c r="X64" i="1" s="1"/>
  <c r="H65" i="4"/>
  <c r="F66" i="4"/>
  <c r="T65" i="1"/>
  <c r="V65" i="1" s="1"/>
  <c r="G776" i="4"/>
  <c r="U775" i="1"/>
  <c r="H66" i="4" l="1"/>
  <c r="F67" i="4"/>
  <c r="T66" i="1"/>
  <c r="V66" i="1" s="1"/>
  <c r="I65" i="4"/>
  <c r="X65" i="1" s="1"/>
  <c r="K65" i="4"/>
  <c r="J65" i="4"/>
  <c r="J64" i="4"/>
  <c r="G777" i="4"/>
  <c r="U776" i="1"/>
  <c r="L63" i="4"/>
  <c r="M63" i="4" s="1"/>
  <c r="Y63" i="1"/>
  <c r="L64" i="4" l="1"/>
  <c r="M64" i="4" s="1"/>
  <c r="Y64" i="1"/>
  <c r="L65" i="4"/>
  <c r="M65" i="4" s="1"/>
  <c r="Y65" i="1"/>
  <c r="H67" i="4"/>
  <c r="F68" i="4"/>
  <c r="T67" i="1"/>
  <c r="V67" i="1" s="1"/>
  <c r="G778" i="4"/>
  <c r="U777" i="1"/>
  <c r="I66" i="4"/>
  <c r="X66" i="1" s="1"/>
  <c r="K66" i="4"/>
  <c r="G779" i="4" l="1"/>
  <c r="U778" i="1"/>
  <c r="K67" i="4"/>
  <c r="I67" i="4"/>
  <c r="X67" i="1" s="1"/>
  <c r="H68" i="4"/>
  <c r="F69" i="4"/>
  <c r="T68" i="1"/>
  <c r="V68" i="1" s="1"/>
  <c r="J66" i="4"/>
  <c r="F70" i="4" l="1"/>
  <c r="H69" i="4"/>
  <c r="T69" i="1"/>
  <c r="V69" i="1" s="1"/>
  <c r="J67" i="4"/>
  <c r="K68" i="4"/>
  <c r="I68" i="4"/>
  <c r="X68" i="1" s="1"/>
  <c r="L66" i="4"/>
  <c r="M66" i="4" s="1"/>
  <c r="Y66" i="1"/>
  <c r="G780" i="4"/>
  <c r="U779" i="1"/>
  <c r="J68" i="4" l="1"/>
  <c r="L67" i="4"/>
  <c r="M67" i="4" s="1"/>
  <c r="Y67" i="1"/>
  <c r="G781" i="4"/>
  <c r="U780" i="1"/>
  <c r="K69" i="4"/>
  <c r="I69" i="4"/>
  <c r="X69" i="1" s="1"/>
  <c r="F71" i="4"/>
  <c r="H70" i="4"/>
  <c r="T70" i="1"/>
  <c r="V70" i="1" s="1"/>
  <c r="J69" i="4" l="1"/>
  <c r="G782" i="4"/>
  <c r="U781" i="1"/>
  <c r="K70" i="4"/>
  <c r="I70" i="4"/>
  <c r="X70" i="1" s="1"/>
  <c r="F72" i="4"/>
  <c r="H71" i="4"/>
  <c r="T71" i="1"/>
  <c r="V71" i="1" s="1"/>
  <c r="L68" i="4"/>
  <c r="M68" i="4" s="1"/>
  <c r="Y68" i="1"/>
  <c r="H72" i="4" l="1"/>
  <c r="F73" i="4"/>
  <c r="T72" i="1"/>
  <c r="V72" i="1" s="1"/>
  <c r="J70" i="4"/>
  <c r="G783" i="4"/>
  <c r="U782" i="1"/>
  <c r="K71" i="4"/>
  <c r="I71" i="4"/>
  <c r="X71" i="1" s="1"/>
  <c r="L69" i="4"/>
  <c r="M69" i="4" s="1"/>
  <c r="Y69" i="1"/>
  <c r="L70" i="4" l="1"/>
  <c r="M70" i="4" s="1"/>
  <c r="Y70" i="1"/>
  <c r="G784" i="4"/>
  <c r="U783" i="1"/>
  <c r="H73" i="4"/>
  <c r="F74" i="4"/>
  <c r="T73" i="1"/>
  <c r="V73" i="1" s="1"/>
  <c r="J71" i="4"/>
  <c r="K72" i="4"/>
  <c r="I72" i="4"/>
  <c r="X72" i="1" s="1"/>
  <c r="H74" i="4" l="1"/>
  <c r="F75" i="4"/>
  <c r="T74" i="1"/>
  <c r="V74" i="1" s="1"/>
  <c r="J72" i="4"/>
  <c r="I73" i="4"/>
  <c r="X73" i="1" s="1"/>
  <c r="K73" i="4"/>
  <c r="J73" i="4"/>
  <c r="G785" i="4"/>
  <c r="U784" i="1"/>
  <c r="L71" i="4"/>
  <c r="M71" i="4" s="1"/>
  <c r="Y71" i="1"/>
  <c r="L73" i="4" l="1"/>
  <c r="Y73" i="1"/>
  <c r="L72" i="4"/>
  <c r="M72" i="4" s="1"/>
  <c r="Y72" i="1"/>
  <c r="G786" i="4"/>
  <c r="U785" i="1"/>
  <c r="M73" i="4"/>
  <c r="H75" i="4"/>
  <c r="F76" i="4"/>
  <c r="T75" i="1"/>
  <c r="V75" i="1" s="1"/>
  <c r="I74" i="4"/>
  <c r="X74" i="1" s="1"/>
  <c r="K74" i="4"/>
  <c r="G787" i="4" l="1"/>
  <c r="U786" i="1"/>
  <c r="J74" i="4"/>
  <c r="K75" i="4"/>
  <c r="I75" i="4"/>
  <c r="X75" i="1" s="1"/>
  <c r="H76" i="4"/>
  <c r="F77" i="4"/>
  <c r="T76" i="1"/>
  <c r="V76" i="1" s="1"/>
  <c r="K76" i="4" l="1"/>
  <c r="I76" i="4"/>
  <c r="X76" i="1" s="1"/>
  <c r="J75" i="4"/>
  <c r="L74" i="4"/>
  <c r="M74" i="4" s="1"/>
  <c r="Y74" i="1"/>
  <c r="F78" i="4"/>
  <c r="H77" i="4"/>
  <c r="T77" i="1"/>
  <c r="V77" i="1" s="1"/>
  <c r="G788" i="4"/>
  <c r="U787" i="1"/>
  <c r="F79" i="4" l="1"/>
  <c r="H78" i="4"/>
  <c r="T78" i="1"/>
  <c r="V78" i="1" s="1"/>
  <c r="G789" i="4"/>
  <c r="U788" i="1"/>
  <c r="J76" i="4"/>
  <c r="L75" i="4"/>
  <c r="M75" i="4" s="1"/>
  <c r="Y75" i="1"/>
  <c r="K77" i="4"/>
  <c r="I77" i="4"/>
  <c r="X77" i="1" s="1"/>
  <c r="J77" i="4" l="1"/>
  <c r="L76" i="4"/>
  <c r="M76" i="4" s="1"/>
  <c r="Y76" i="1"/>
  <c r="G790" i="4"/>
  <c r="U789" i="1"/>
  <c r="K78" i="4"/>
  <c r="I78" i="4"/>
  <c r="X78" i="1" s="1"/>
  <c r="F80" i="4"/>
  <c r="H79" i="4"/>
  <c r="T79" i="1"/>
  <c r="V79" i="1" s="1"/>
  <c r="J78" i="4" l="1"/>
  <c r="G791" i="4"/>
  <c r="U790" i="1"/>
  <c r="K79" i="4"/>
  <c r="I79" i="4"/>
  <c r="X79" i="1" s="1"/>
  <c r="H80" i="4"/>
  <c r="F81" i="4"/>
  <c r="T80" i="1"/>
  <c r="V80" i="1" s="1"/>
  <c r="L77" i="4"/>
  <c r="M77" i="4" s="1"/>
  <c r="Y77" i="1"/>
  <c r="H81" i="4" l="1"/>
  <c r="F82" i="4"/>
  <c r="T81" i="1"/>
  <c r="V81" i="1" s="1"/>
  <c r="K80" i="4"/>
  <c r="I80" i="4"/>
  <c r="X80" i="1" s="1"/>
  <c r="J79" i="4"/>
  <c r="G792" i="4"/>
  <c r="U791" i="1"/>
  <c r="L78" i="4"/>
  <c r="M78" i="4" s="1"/>
  <c r="Y78" i="1"/>
  <c r="L79" i="4" l="1"/>
  <c r="M79" i="4" s="1"/>
  <c r="Y79" i="1"/>
  <c r="J80" i="4"/>
  <c r="F83" i="4"/>
  <c r="H82" i="4"/>
  <c r="T82" i="1"/>
  <c r="V82" i="1" s="1"/>
  <c r="G793" i="4"/>
  <c r="U792" i="1"/>
  <c r="I81" i="4"/>
  <c r="X81" i="1" s="1"/>
  <c r="K81" i="4"/>
  <c r="J81" i="4"/>
  <c r="G794" i="4" l="1"/>
  <c r="U793" i="1"/>
  <c r="I82" i="4"/>
  <c r="X82" i="1" s="1"/>
  <c r="K82" i="4"/>
  <c r="F84" i="4"/>
  <c r="H83" i="4"/>
  <c r="T83" i="1"/>
  <c r="V83" i="1" s="1"/>
  <c r="L81" i="4"/>
  <c r="Y81" i="1"/>
  <c r="L80" i="4"/>
  <c r="M80" i="4" s="1"/>
  <c r="Y80" i="1"/>
  <c r="M81" i="4"/>
  <c r="F85" i="4" l="1"/>
  <c r="H84" i="4"/>
  <c r="T84" i="1"/>
  <c r="V84" i="1" s="1"/>
  <c r="K83" i="4"/>
  <c r="I83" i="4"/>
  <c r="X83" i="1" s="1"/>
  <c r="J82" i="4"/>
  <c r="G795" i="4"/>
  <c r="U794" i="1"/>
  <c r="J83" i="4" l="1"/>
  <c r="L82" i="4"/>
  <c r="M82" i="4" s="1"/>
  <c r="Y82" i="1"/>
  <c r="I84" i="4"/>
  <c r="X84" i="1" s="1"/>
  <c r="K84" i="4"/>
  <c r="G796" i="4"/>
  <c r="U795" i="1"/>
  <c r="F86" i="4"/>
  <c r="H85" i="4"/>
  <c r="T85" i="1"/>
  <c r="V85" i="1" s="1"/>
  <c r="J84" i="4" l="1"/>
  <c r="F87" i="4"/>
  <c r="H86" i="4"/>
  <c r="T86" i="1"/>
  <c r="V86" i="1" s="1"/>
  <c r="G797" i="4"/>
  <c r="U796" i="1"/>
  <c r="I85" i="4"/>
  <c r="X85" i="1" s="1"/>
  <c r="K85" i="4"/>
  <c r="L83" i="4"/>
  <c r="M83" i="4" s="1"/>
  <c r="Y83" i="1"/>
  <c r="J85" i="4" l="1"/>
  <c r="K86" i="4"/>
  <c r="I86" i="4"/>
  <c r="X86" i="1" s="1"/>
  <c r="H87" i="4"/>
  <c r="F88" i="4"/>
  <c r="T87" i="1"/>
  <c r="V87" i="1" s="1"/>
  <c r="G798" i="4"/>
  <c r="U797" i="1"/>
  <c r="L84" i="4"/>
  <c r="M84" i="4" s="1"/>
  <c r="Y84" i="1"/>
  <c r="G799" i="4" l="1"/>
  <c r="U798" i="1"/>
  <c r="K87" i="4"/>
  <c r="I87" i="4"/>
  <c r="X87" i="1" s="1"/>
  <c r="J86" i="4"/>
  <c r="H88" i="4"/>
  <c r="F89" i="4"/>
  <c r="T88" i="1"/>
  <c r="V88" i="1" s="1"/>
  <c r="L85" i="4"/>
  <c r="M85" i="4" s="1"/>
  <c r="Y85" i="1"/>
  <c r="G800" i="4" l="1"/>
  <c r="U799" i="1"/>
  <c r="H89" i="4"/>
  <c r="F90" i="4"/>
  <c r="T89" i="1"/>
  <c r="V89" i="1" s="1"/>
  <c r="K88" i="4"/>
  <c r="I88" i="4"/>
  <c r="X88" i="1" s="1"/>
  <c r="J88" i="4"/>
  <c r="L86" i="4"/>
  <c r="M86" i="4" s="1"/>
  <c r="Y86" i="1"/>
  <c r="J87" i="4"/>
  <c r="L88" i="4" l="1"/>
  <c r="M88" i="4" s="1"/>
  <c r="Y88" i="1"/>
  <c r="H90" i="4"/>
  <c r="F91" i="4"/>
  <c r="T90" i="1"/>
  <c r="V90" i="1" s="1"/>
  <c r="L87" i="4"/>
  <c r="M87" i="4" s="1"/>
  <c r="Y87" i="1"/>
  <c r="J89" i="4"/>
  <c r="I89" i="4"/>
  <c r="X89" i="1" s="1"/>
  <c r="K89" i="4"/>
  <c r="G801" i="4"/>
  <c r="U800" i="1"/>
  <c r="H91" i="4" l="1"/>
  <c r="F92" i="4"/>
  <c r="T91" i="1"/>
  <c r="V91" i="1" s="1"/>
  <c r="G802" i="4"/>
  <c r="U801" i="1"/>
  <c r="K90" i="4"/>
  <c r="J90" i="4"/>
  <c r="I90" i="4"/>
  <c r="X90" i="1" s="1"/>
  <c r="L89" i="4"/>
  <c r="M89" i="4" s="1"/>
  <c r="Y89" i="1"/>
  <c r="L90" i="4" l="1"/>
  <c r="M90" i="4" s="1"/>
  <c r="Y90" i="1"/>
  <c r="G803" i="4"/>
  <c r="U802" i="1"/>
  <c r="H92" i="4"/>
  <c r="F93" i="4"/>
  <c r="T92" i="1"/>
  <c r="V92" i="1" s="1"/>
  <c r="K91" i="4"/>
  <c r="I91" i="4"/>
  <c r="X91" i="1" s="1"/>
  <c r="H93" i="4" l="1"/>
  <c r="F94" i="4"/>
  <c r="T93" i="1"/>
  <c r="V93" i="1" s="1"/>
  <c r="K92" i="4"/>
  <c r="I92" i="4"/>
  <c r="X92" i="1" s="1"/>
  <c r="J92" i="4"/>
  <c r="G804" i="4"/>
  <c r="U803" i="1"/>
  <c r="J91" i="4"/>
  <c r="L92" i="4" l="1"/>
  <c r="Y92" i="1"/>
  <c r="G805" i="4"/>
  <c r="U804" i="1"/>
  <c r="M92" i="4"/>
  <c r="H94" i="4"/>
  <c r="F95" i="4"/>
  <c r="T94" i="1"/>
  <c r="V94" i="1" s="1"/>
  <c r="L91" i="4"/>
  <c r="M91" i="4" s="1"/>
  <c r="Y91" i="1"/>
  <c r="I93" i="4"/>
  <c r="X93" i="1" s="1"/>
  <c r="K93" i="4"/>
  <c r="J93" i="4" l="1"/>
  <c r="H95" i="4"/>
  <c r="F96" i="4"/>
  <c r="T95" i="1"/>
  <c r="V95" i="1" s="1"/>
  <c r="K94" i="4"/>
  <c r="I94" i="4"/>
  <c r="X94" i="1" s="1"/>
  <c r="G806" i="4"/>
  <c r="U805" i="1"/>
  <c r="J94" i="4" l="1"/>
  <c r="H96" i="4"/>
  <c r="F97" i="4"/>
  <c r="T96" i="1"/>
  <c r="V96" i="1" s="1"/>
  <c r="K95" i="4"/>
  <c r="I95" i="4"/>
  <c r="X95" i="1" s="1"/>
  <c r="G807" i="4"/>
  <c r="U806" i="1"/>
  <c r="L93" i="4"/>
  <c r="M93" i="4" s="1"/>
  <c r="Y93" i="1"/>
  <c r="J95" i="4" l="1"/>
  <c r="H97" i="4"/>
  <c r="F98" i="4"/>
  <c r="T97" i="1"/>
  <c r="V97" i="1" s="1"/>
  <c r="K96" i="4"/>
  <c r="I96" i="4"/>
  <c r="X96" i="1" s="1"/>
  <c r="J96" i="4"/>
  <c r="G808" i="4"/>
  <c r="U807" i="1"/>
  <c r="L94" i="4"/>
  <c r="M94" i="4" s="1"/>
  <c r="Y94" i="1"/>
  <c r="L96" i="4" l="1"/>
  <c r="M96" i="4" s="1"/>
  <c r="Y96" i="1"/>
  <c r="H98" i="4"/>
  <c r="F99" i="4"/>
  <c r="T98" i="1"/>
  <c r="V98" i="1" s="1"/>
  <c r="I97" i="4"/>
  <c r="X97" i="1" s="1"/>
  <c r="K97" i="4"/>
  <c r="G809" i="4"/>
  <c r="U808" i="1"/>
  <c r="L95" i="4"/>
  <c r="M95" i="4" s="1"/>
  <c r="Y95" i="1"/>
  <c r="G810" i="4" l="1"/>
  <c r="U809" i="1"/>
  <c r="J97" i="4"/>
  <c r="H99" i="4"/>
  <c r="F100" i="4"/>
  <c r="T99" i="1"/>
  <c r="V99" i="1" s="1"/>
  <c r="K98" i="4"/>
  <c r="J98" i="4"/>
  <c r="I98" i="4"/>
  <c r="X98" i="1" s="1"/>
  <c r="L98" i="4" l="1"/>
  <c r="Y98" i="1"/>
  <c r="M98" i="4"/>
  <c r="H100" i="4"/>
  <c r="F101" i="4"/>
  <c r="T100" i="1"/>
  <c r="V100" i="1" s="1"/>
  <c r="K99" i="4"/>
  <c r="J99" i="4"/>
  <c r="I99" i="4"/>
  <c r="X99" i="1" s="1"/>
  <c r="L97" i="4"/>
  <c r="M97" i="4" s="1"/>
  <c r="Y97" i="1"/>
  <c r="G811" i="4"/>
  <c r="U810" i="1"/>
  <c r="L99" i="4" l="1"/>
  <c r="Y99" i="1"/>
  <c r="M99" i="4"/>
  <c r="H101" i="4"/>
  <c r="F102" i="4"/>
  <c r="T101" i="1"/>
  <c r="V101" i="1" s="1"/>
  <c r="G812" i="4"/>
  <c r="U811" i="1"/>
  <c r="K100" i="4"/>
  <c r="I100" i="4"/>
  <c r="X100" i="1" s="1"/>
  <c r="J100" i="4"/>
  <c r="I101" i="4" l="1"/>
  <c r="X101" i="1" s="1"/>
  <c r="K101" i="4"/>
  <c r="G813" i="4"/>
  <c r="U812" i="1"/>
  <c r="H102" i="4"/>
  <c r="F103" i="4"/>
  <c r="T102" i="1"/>
  <c r="V102" i="1" s="1"/>
  <c r="L100" i="4"/>
  <c r="Y100" i="1"/>
  <c r="M100" i="4"/>
  <c r="K102" i="4" l="1"/>
  <c r="I102" i="4"/>
  <c r="X102" i="1" s="1"/>
  <c r="H103" i="4"/>
  <c r="F104" i="4"/>
  <c r="T103" i="1"/>
  <c r="V103" i="1" s="1"/>
  <c r="G814" i="4"/>
  <c r="U813" i="1"/>
  <c r="J101" i="4"/>
  <c r="H104" i="4" l="1"/>
  <c r="F105" i="4"/>
  <c r="T104" i="1"/>
  <c r="V104" i="1" s="1"/>
  <c r="L101" i="4"/>
  <c r="M101" i="4" s="1"/>
  <c r="Y101" i="1"/>
  <c r="J102" i="4"/>
  <c r="G815" i="4"/>
  <c r="U814" i="1"/>
  <c r="K103" i="4"/>
  <c r="I103" i="4"/>
  <c r="X103" i="1" s="1"/>
  <c r="L102" i="4" l="1"/>
  <c r="M102" i="4" s="1"/>
  <c r="Y102" i="1"/>
  <c r="J103" i="4"/>
  <c r="G816" i="4"/>
  <c r="U815" i="1"/>
  <c r="H105" i="4"/>
  <c r="F106" i="4"/>
  <c r="T105" i="1"/>
  <c r="V105" i="1" s="1"/>
  <c r="K104" i="4"/>
  <c r="I104" i="4"/>
  <c r="X104" i="1" s="1"/>
  <c r="J104" i="4"/>
  <c r="H106" i="4" l="1"/>
  <c r="F107" i="4"/>
  <c r="T106" i="1"/>
  <c r="V106" i="1" s="1"/>
  <c r="I105" i="4"/>
  <c r="X105" i="1" s="1"/>
  <c r="K105" i="4"/>
  <c r="L104" i="4"/>
  <c r="M104" i="4" s="1"/>
  <c r="Y104" i="1"/>
  <c r="G817" i="4"/>
  <c r="U816" i="1"/>
  <c r="L103" i="4"/>
  <c r="M103" i="4" s="1"/>
  <c r="Y103" i="1"/>
  <c r="J105" i="4" l="1"/>
  <c r="G818" i="4"/>
  <c r="U817" i="1"/>
  <c r="H107" i="4"/>
  <c r="F108" i="4"/>
  <c r="T107" i="1"/>
  <c r="V107" i="1" s="1"/>
  <c r="K106" i="4"/>
  <c r="I106" i="4"/>
  <c r="X106" i="1" s="1"/>
  <c r="K107" i="4" l="1"/>
  <c r="I107" i="4"/>
  <c r="X107" i="1" s="1"/>
  <c r="H108" i="4"/>
  <c r="F109" i="4"/>
  <c r="T108" i="1"/>
  <c r="V108" i="1" s="1"/>
  <c r="G819" i="4"/>
  <c r="U818" i="1"/>
  <c r="J106" i="4"/>
  <c r="L105" i="4"/>
  <c r="M105" i="4" s="1"/>
  <c r="Y105" i="1"/>
  <c r="K108" i="4" l="1"/>
  <c r="I108" i="4"/>
  <c r="X108" i="1" s="1"/>
  <c r="J108" i="4"/>
  <c r="L106" i="4"/>
  <c r="M106" i="4" s="1"/>
  <c r="Y106" i="1"/>
  <c r="G820" i="4"/>
  <c r="U819" i="1"/>
  <c r="H109" i="4"/>
  <c r="F110" i="4"/>
  <c r="T109" i="1"/>
  <c r="V109" i="1" s="1"/>
  <c r="J107" i="4"/>
  <c r="I109" i="4" l="1"/>
  <c r="X109" i="1" s="1"/>
  <c r="K109" i="4"/>
  <c r="G821" i="4"/>
  <c r="U820" i="1"/>
  <c r="L107" i="4"/>
  <c r="M107" i="4" s="1"/>
  <c r="Y107" i="1"/>
  <c r="L108" i="4"/>
  <c r="M108" i="4" s="1"/>
  <c r="Y108" i="1"/>
  <c r="H110" i="4"/>
  <c r="F111" i="4"/>
  <c r="T110" i="1"/>
  <c r="V110" i="1" s="1"/>
  <c r="H111" i="4" l="1"/>
  <c r="F112" i="4"/>
  <c r="T111" i="1"/>
  <c r="V111" i="1" s="1"/>
  <c r="G822" i="4"/>
  <c r="U821" i="1"/>
  <c r="K110" i="4"/>
  <c r="I110" i="4"/>
  <c r="X110" i="1" s="1"/>
  <c r="J109" i="4"/>
  <c r="K111" i="4" l="1"/>
  <c r="I111" i="4"/>
  <c r="X111" i="1" s="1"/>
  <c r="J110" i="4"/>
  <c r="G823" i="4"/>
  <c r="U822" i="1"/>
  <c r="L109" i="4"/>
  <c r="M109" i="4" s="1"/>
  <c r="Y109" i="1"/>
  <c r="H112" i="4"/>
  <c r="F113" i="4"/>
  <c r="T112" i="1"/>
  <c r="V112" i="1" s="1"/>
  <c r="G824" i="4" l="1"/>
  <c r="U823" i="1"/>
  <c r="L110" i="4"/>
  <c r="M110" i="4" s="1"/>
  <c r="Y110" i="1"/>
  <c r="H113" i="4"/>
  <c r="F114" i="4"/>
  <c r="T113" i="1"/>
  <c r="V113" i="1" s="1"/>
  <c r="J111" i="4"/>
  <c r="I112" i="4"/>
  <c r="X112" i="1" s="1"/>
  <c r="K112" i="4"/>
  <c r="J112" i="4"/>
  <c r="G825" i="4" l="1"/>
  <c r="U824" i="1"/>
  <c r="L111" i="4"/>
  <c r="M111" i="4" s="1"/>
  <c r="Y111" i="1"/>
  <c r="H114" i="4"/>
  <c r="F115" i="4"/>
  <c r="T114" i="1"/>
  <c r="V114" i="1" s="1"/>
  <c r="K113" i="4"/>
  <c r="I113" i="4"/>
  <c r="X113" i="1" s="1"/>
  <c r="L112" i="4"/>
  <c r="M112" i="4" s="1"/>
  <c r="Y112" i="1"/>
  <c r="G826" i="4" l="1"/>
  <c r="U825" i="1"/>
  <c r="H115" i="4"/>
  <c r="F116" i="4"/>
  <c r="T115" i="1"/>
  <c r="V115" i="1" s="1"/>
  <c r="K114" i="4"/>
  <c r="I114" i="4"/>
  <c r="X114" i="1" s="1"/>
  <c r="J113" i="4"/>
  <c r="J114" i="4" l="1"/>
  <c r="H116" i="4"/>
  <c r="F117" i="4"/>
  <c r="T116" i="1"/>
  <c r="V116" i="1" s="1"/>
  <c r="I115" i="4"/>
  <c r="X115" i="1" s="1"/>
  <c r="K115" i="4"/>
  <c r="L113" i="4"/>
  <c r="M113" i="4" s="1"/>
  <c r="Y113" i="1"/>
  <c r="G827" i="4"/>
  <c r="U826" i="1"/>
  <c r="J115" i="4" l="1"/>
  <c r="G828" i="4"/>
  <c r="U827" i="1"/>
  <c r="H117" i="4"/>
  <c r="F118" i="4"/>
  <c r="T117" i="1"/>
  <c r="V117" i="1" s="1"/>
  <c r="K116" i="4"/>
  <c r="J116" i="4"/>
  <c r="I116" i="4"/>
  <c r="X116" i="1" s="1"/>
  <c r="L114" i="4"/>
  <c r="M114" i="4" s="1"/>
  <c r="Y114" i="1"/>
  <c r="L116" i="4" l="1"/>
  <c r="Y116" i="1"/>
  <c r="H118" i="4"/>
  <c r="F119" i="4"/>
  <c r="T118" i="1"/>
  <c r="V118" i="1" s="1"/>
  <c r="M116" i="4"/>
  <c r="K117" i="4"/>
  <c r="J117" i="4"/>
  <c r="I117" i="4"/>
  <c r="X117" i="1" s="1"/>
  <c r="G829" i="4"/>
  <c r="U828" i="1"/>
  <c r="L115" i="4"/>
  <c r="M115" i="4" s="1"/>
  <c r="Y115" i="1"/>
  <c r="L117" i="4" l="1"/>
  <c r="M117" i="4" s="1"/>
  <c r="Y117" i="1"/>
  <c r="H119" i="4"/>
  <c r="F120" i="4"/>
  <c r="T119" i="1"/>
  <c r="V119" i="1" s="1"/>
  <c r="K118" i="4"/>
  <c r="J118" i="4"/>
  <c r="I118" i="4"/>
  <c r="X118" i="1" s="1"/>
  <c r="G830" i="4"/>
  <c r="U829" i="1"/>
  <c r="L118" i="4" l="1"/>
  <c r="Y118" i="1"/>
  <c r="M118" i="4"/>
  <c r="H120" i="4"/>
  <c r="F121" i="4"/>
  <c r="T120" i="1"/>
  <c r="V120" i="1" s="1"/>
  <c r="K119" i="4"/>
  <c r="J119" i="4"/>
  <c r="I119" i="4"/>
  <c r="X119" i="1" s="1"/>
  <c r="G831" i="4"/>
  <c r="U830" i="1"/>
  <c r="H121" i="4" l="1"/>
  <c r="F122" i="4"/>
  <c r="T121" i="1"/>
  <c r="V121" i="1" s="1"/>
  <c r="L119" i="4"/>
  <c r="Y119" i="1"/>
  <c r="M119" i="4"/>
  <c r="I120" i="4"/>
  <c r="X120" i="1" s="1"/>
  <c r="K120" i="4"/>
  <c r="G832" i="4"/>
  <c r="U831" i="1"/>
  <c r="G833" i="4" l="1"/>
  <c r="U832" i="1"/>
  <c r="H122" i="4"/>
  <c r="F123" i="4"/>
  <c r="T122" i="1"/>
  <c r="V122" i="1" s="1"/>
  <c r="J120" i="4"/>
  <c r="K121" i="4"/>
  <c r="I121" i="4"/>
  <c r="X121" i="1" s="1"/>
  <c r="H123" i="4" l="1"/>
  <c r="F124" i="4"/>
  <c r="T123" i="1"/>
  <c r="V123" i="1" s="1"/>
  <c r="L120" i="4"/>
  <c r="M120" i="4" s="1"/>
  <c r="Y120" i="1"/>
  <c r="K122" i="4"/>
  <c r="J122" i="4"/>
  <c r="I122" i="4"/>
  <c r="X122" i="1" s="1"/>
  <c r="G834" i="4"/>
  <c r="U833" i="1"/>
  <c r="J121" i="4"/>
  <c r="L122" i="4" l="1"/>
  <c r="M122" i="4" s="1"/>
  <c r="Y122" i="1"/>
  <c r="L121" i="4"/>
  <c r="M121" i="4" s="1"/>
  <c r="Y121" i="1"/>
  <c r="H124" i="4"/>
  <c r="F125" i="4"/>
  <c r="T124" i="1"/>
  <c r="V124" i="1" s="1"/>
  <c r="G835" i="4"/>
  <c r="U834" i="1"/>
  <c r="I123" i="4"/>
  <c r="X123" i="1" s="1"/>
  <c r="K123" i="4"/>
  <c r="H125" i="4" l="1"/>
  <c r="F126" i="4"/>
  <c r="T125" i="1"/>
  <c r="V125" i="1" s="1"/>
  <c r="K124" i="4"/>
  <c r="I124" i="4"/>
  <c r="X124" i="1" s="1"/>
  <c r="J123" i="4"/>
  <c r="G836" i="4"/>
  <c r="U835" i="1"/>
  <c r="L123" i="4" l="1"/>
  <c r="M123" i="4" s="1"/>
  <c r="Y123" i="1"/>
  <c r="J124" i="4"/>
  <c r="H126" i="4"/>
  <c r="F127" i="4"/>
  <c r="T126" i="1"/>
  <c r="V126" i="1" s="1"/>
  <c r="G837" i="4"/>
  <c r="U836" i="1"/>
  <c r="K125" i="4"/>
  <c r="I125" i="4"/>
  <c r="X125" i="1" s="1"/>
  <c r="G838" i="4" l="1"/>
  <c r="U837" i="1"/>
  <c r="K126" i="4"/>
  <c r="I126" i="4"/>
  <c r="X126" i="1" s="1"/>
  <c r="L124" i="4"/>
  <c r="M124" i="4" s="1"/>
  <c r="Y124" i="1"/>
  <c r="H127" i="4"/>
  <c r="F128" i="4"/>
  <c r="T127" i="1"/>
  <c r="V127" i="1" s="1"/>
  <c r="J125" i="4"/>
  <c r="K127" i="4" l="1"/>
  <c r="I127" i="4"/>
  <c r="X127" i="1" s="1"/>
  <c r="J126" i="4"/>
  <c r="L125" i="4"/>
  <c r="M125" i="4" s="1"/>
  <c r="Y125" i="1"/>
  <c r="H128" i="4"/>
  <c r="F129" i="4"/>
  <c r="T128" i="1"/>
  <c r="V128" i="1" s="1"/>
  <c r="G839" i="4"/>
  <c r="U838" i="1"/>
  <c r="I128" i="4" l="1"/>
  <c r="X128" i="1" s="1"/>
  <c r="K128" i="4"/>
  <c r="J128" i="4"/>
  <c r="J127" i="4"/>
  <c r="L126" i="4"/>
  <c r="M126" i="4" s="1"/>
  <c r="Y126" i="1"/>
  <c r="G840" i="4"/>
  <c r="U839" i="1"/>
  <c r="H129" i="4"/>
  <c r="F130" i="4"/>
  <c r="T129" i="1"/>
  <c r="V129" i="1" s="1"/>
  <c r="G841" i="4" l="1"/>
  <c r="U840" i="1"/>
  <c r="L127" i="4"/>
  <c r="M127" i="4" s="1"/>
  <c r="Y127" i="1"/>
  <c r="L128" i="4"/>
  <c r="M128" i="4" s="1"/>
  <c r="Y128" i="1"/>
  <c r="H130" i="4"/>
  <c r="F131" i="4"/>
  <c r="T130" i="1"/>
  <c r="V130" i="1" s="1"/>
  <c r="K129" i="4"/>
  <c r="I129" i="4"/>
  <c r="X129" i="1" s="1"/>
  <c r="K130" i="4" l="1"/>
  <c r="I130" i="4"/>
  <c r="X130" i="1" s="1"/>
  <c r="H131" i="4"/>
  <c r="F132" i="4"/>
  <c r="T131" i="1"/>
  <c r="V131" i="1" s="1"/>
  <c r="J129" i="4"/>
  <c r="G842" i="4"/>
  <c r="U841" i="1"/>
  <c r="H132" i="4" l="1"/>
  <c r="F133" i="4"/>
  <c r="T132" i="1"/>
  <c r="V132" i="1" s="1"/>
  <c r="I131" i="4"/>
  <c r="X131" i="1" s="1"/>
  <c r="K131" i="4"/>
  <c r="J130" i="4"/>
  <c r="L129" i="4"/>
  <c r="M129" i="4" s="1"/>
  <c r="Y129" i="1"/>
  <c r="G843" i="4"/>
  <c r="U842" i="1"/>
  <c r="K132" i="4" l="1"/>
  <c r="J132" i="4"/>
  <c r="I132" i="4"/>
  <c r="X132" i="1" s="1"/>
  <c r="L130" i="4"/>
  <c r="M130" i="4" s="1"/>
  <c r="Y130" i="1"/>
  <c r="J131" i="4"/>
  <c r="G844" i="4"/>
  <c r="U843" i="1"/>
  <c r="H133" i="4"/>
  <c r="F134" i="4"/>
  <c r="T133" i="1"/>
  <c r="V133" i="1" s="1"/>
  <c r="L132" i="4" l="1"/>
  <c r="Y132" i="1"/>
  <c r="G845" i="4"/>
  <c r="U844" i="1"/>
  <c r="M132" i="4"/>
  <c r="L131" i="4"/>
  <c r="M131" i="4" s="1"/>
  <c r="Y131" i="1"/>
  <c r="K133" i="4"/>
  <c r="I133" i="4"/>
  <c r="X133" i="1" s="1"/>
  <c r="H134" i="4"/>
  <c r="F135" i="4"/>
  <c r="T134" i="1"/>
  <c r="V134" i="1" s="1"/>
  <c r="G846" i="4" l="1"/>
  <c r="U845" i="1"/>
  <c r="H135" i="4"/>
  <c r="F136" i="4"/>
  <c r="T135" i="1"/>
  <c r="V135" i="1" s="1"/>
  <c r="K134" i="4"/>
  <c r="J134" i="4"/>
  <c r="I134" i="4"/>
  <c r="X134" i="1" s="1"/>
  <c r="J133" i="4"/>
  <c r="L134" i="4" l="1"/>
  <c r="Y134" i="1"/>
  <c r="M134" i="4"/>
  <c r="H136" i="4"/>
  <c r="F137" i="4"/>
  <c r="T136" i="1"/>
  <c r="V136" i="1" s="1"/>
  <c r="K135" i="4"/>
  <c r="J135" i="4"/>
  <c r="I135" i="4"/>
  <c r="X135" i="1" s="1"/>
  <c r="L133" i="4"/>
  <c r="M133" i="4" s="1"/>
  <c r="Y133" i="1"/>
  <c r="G847" i="4"/>
  <c r="U846" i="1"/>
  <c r="L135" i="4" l="1"/>
  <c r="Y135" i="1"/>
  <c r="M135" i="4"/>
  <c r="H137" i="4"/>
  <c r="F138" i="4"/>
  <c r="T137" i="1"/>
  <c r="V137" i="1" s="1"/>
  <c r="G848" i="4"/>
  <c r="U847" i="1"/>
  <c r="I136" i="4"/>
  <c r="X136" i="1" s="1"/>
  <c r="K136" i="4"/>
  <c r="J136" i="4"/>
  <c r="G849" i="4" l="1"/>
  <c r="U848" i="1"/>
  <c r="H138" i="4"/>
  <c r="F139" i="4"/>
  <c r="T138" i="1"/>
  <c r="V138" i="1" s="1"/>
  <c r="K137" i="4"/>
  <c r="I137" i="4"/>
  <c r="X137" i="1" s="1"/>
  <c r="L136" i="4"/>
  <c r="Y136" i="1"/>
  <c r="M136" i="4"/>
  <c r="J137" i="4" l="1"/>
  <c r="H139" i="4"/>
  <c r="F140" i="4"/>
  <c r="T139" i="1"/>
  <c r="V139" i="1" s="1"/>
  <c r="K138" i="4"/>
  <c r="I138" i="4"/>
  <c r="X138" i="1" s="1"/>
  <c r="G850" i="4"/>
  <c r="U849" i="1"/>
  <c r="J138" i="4" l="1"/>
  <c r="H140" i="4"/>
  <c r="F141" i="4"/>
  <c r="T140" i="1"/>
  <c r="V140" i="1" s="1"/>
  <c r="I139" i="4"/>
  <c r="X139" i="1" s="1"/>
  <c r="K139" i="4"/>
  <c r="G851" i="4"/>
  <c r="U850" i="1"/>
  <c r="L137" i="4"/>
  <c r="M137" i="4" s="1"/>
  <c r="Y137" i="1"/>
  <c r="H141" i="4" l="1"/>
  <c r="F142" i="4"/>
  <c r="T141" i="1"/>
  <c r="V141" i="1" s="1"/>
  <c r="J139" i="4"/>
  <c r="K140" i="4"/>
  <c r="I140" i="4"/>
  <c r="X140" i="1" s="1"/>
  <c r="G852" i="4"/>
  <c r="U851" i="1"/>
  <c r="L138" i="4"/>
  <c r="M138" i="4" s="1"/>
  <c r="Y138" i="1"/>
  <c r="J140" i="4" l="1"/>
  <c r="L139" i="4"/>
  <c r="M139" i="4" s="1"/>
  <c r="Y139" i="1"/>
  <c r="H142" i="4"/>
  <c r="F143" i="4"/>
  <c r="T142" i="1"/>
  <c r="V142" i="1" s="1"/>
  <c r="K141" i="4"/>
  <c r="I141" i="4"/>
  <c r="X141" i="1" s="1"/>
  <c r="G853" i="4"/>
  <c r="U852" i="1"/>
  <c r="H143" i="4" l="1"/>
  <c r="F144" i="4"/>
  <c r="T143" i="1"/>
  <c r="V143" i="1" s="1"/>
  <c r="G854" i="4"/>
  <c r="U853" i="1"/>
  <c r="K142" i="4"/>
  <c r="J142" i="4"/>
  <c r="I142" i="4"/>
  <c r="X142" i="1" s="1"/>
  <c r="J141" i="4"/>
  <c r="L140" i="4"/>
  <c r="M140" i="4" s="1"/>
  <c r="Y140" i="1"/>
  <c r="G855" i="4" l="1"/>
  <c r="U854" i="1"/>
  <c r="L142" i="4"/>
  <c r="M142" i="4" s="1"/>
  <c r="Y142" i="1"/>
  <c r="H144" i="4"/>
  <c r="F145" i="4"/>
  <c r="T144" i="1"/>
  <c r="V144" i="1" s="1"/>
  <c r="L141" i="4"/>
  <c r="M141" i="4" s="1"/>
  <c r="Y141" i="1"/>
  <c r="K143" i="4"/>
  <c r="I143" i="4"/>
  <c r="X143" i="1" s="1"/>
  <c r="H145" i="4" l="1"/>
  <c r="F146" i="4"/>
  <c r="T145" i="1"/>
  <c r="V145" i="1" s="1"/>
  <c r="K144" i="4"/>
  <c r="I144" i="4"/>
  <c r="X144" i="1" s="1"/>
  <c r="J143" i="4"/>
  <c r="G856" i="4"/>
  <c r="U855" i="1"/>
  <c r="L143" i="4" l="1"/>
  <c r="M143" i="4" s="1"/>
  <c r="Y143" i="1"/>
  <c r="J144" i="4"/>
  <c r="H146" i="4"/>
  <c r="F147" i="4"/>
  <c r="T146" i="1"/>
  <c r="V146" i="1" s="1"/>
  <c r="G857" i="4"/>
  <c r="U856" i="1"/>
  <c r="K145" i="4"/>
  <c r="I145" i="4"/>
  <c r="X145" i="1" s="1"/>
  <c r="H147" i="4" l="1"/>
  <c r="F148" i="4"/>
  <c r="T147" i="1"/>
  <c r="V147" i="1" s="1"/>
  <c r="J145" i="4"/>
  <c r="G858" i="4"/>
  <c r="U857" i="1"/>
  <c r="K146" i="4"/>
  <c r="I146" i="4"/>
  <c r="X146" i="1" s="1"/>
  <c r="L144" i="4"/>
  <c r="M144" i="4" s="1"/>
  <c r="Y144" i="1"/>
  <c r="G859" i="4" l="1"/>
  <c r="U858" i="1"/>
  <c r="L145" i="4"/>
  <c r="M145" i="4" s="1"/>
  <c r="Y145" i="1"/>
  <c r="H148" i="4"/>
  <c r="F149" i="4"/>
  <c r="T148" i="1"/>
  <c r="V148" i="1" s="1"/>
  <c r="J146" i="4"/>
  <c r="K147" i="4"/>
  <c r="I147" i="4"/>
  <c r="X147" i="1" s="1"/>
  <c r="K148" i="4" l="1"/>
  <c r="I148" i="4"/>
  <c r="X148" i="1" s="1"/>
  <c r="J147" i="4"/>
  <c r="H149" i="4"/>
  <c r="F150" i="4"/>
  <c r="T149" i="1"/>
  <c r="V149" i="1" s="1"/>
  <c r="L146" i="4"/>
  <c r="M146" i="4" s="1"/>
  <c r="Y146" i="1"/>
  <c r="G860" i="4"/>
  <c r="U859" i="1"/>
  <c r="H150" i="4" l="1"/>
  <c r="F151" i="4"/>
  <c r="T150" i="1"/>
  <c r="V150" i="1" s="1"/>
  <c r="G861" i="4"/>
  <c r="U860" i="1"/>
  <c r="K149" i="4"/>
  <c r="I149" i="4"/>
  <c r="X149" i="1" s="1"/>
  <c r="L147" i="4"/>
  <c r="M147" i="4" s="1"/>
  <c r="Y147" i="1"/>
  <c r="J148" i="4"/>
  <c r="J149" i="4" l="1"/>
  <c r="L148" i="4"/>
  <c r="M148" i="4" s="1"/>
  <c r="Y148" i="1"/>
  <c r="G862" i="4"/>
  <c r="U861" i="1"/>
  <c r="H151" i="4"/>
  <c r="F152" i="4"/>
  <c r="T151" i="1"/>
  <c r="V151" i="1" s="1"/>
  <c r="K150" i="4"/>
  <c r="I150" i="4"/>
  <c r="X150" i="1" s="1"/>
  <c r="K151" i="4" l="1"/>
  <c r="I151" i="4"/>
  <c r="X151" i="1" s="1"/>
  <c r="H152" i="4"/>
  <c r="F153" i="4"/>
  <c r="T152" i="1"/>
  <c r="V152" i="1" s="1"/>
  <c r="G863" i="4"/>
  <c r="U862" i="1"/>
  <c r="J150" i="4"/>
  <c r="L149" i="4"/>
  <c r="M149" i="4" s="1"/>
  <c r="Y149" i="1"/>
  <c r="L150" i="4" l="1"/>
  <c r="M150" i="4" s="1"/>
  <c r="Y150" i="1"/>
  <c r="G864" i="4"/>
  <c r="U863" i="1"/>
  <c r="K152" i="4"/>
  <c r="I152" i="4"/>
  <c r="X152" i="1" s="1"/>
  <c r="H153" i="4"/>
  <c r="F154" i="4"/>
  <c r="T153" i="1"/>
  <c r="V153" i="1" s="1"/>
  <c r="J151" i="4"/>
  <c r="K153" i="4" l="1"/>
  <c r="I153" i="4"/>
  <c r="X153" i="1" s="1"/>
  <c r="J152" i="4"/>
  <c r="L151" i="4"/>
  <c r="M151" i="4" s="1"/>
  <c r="Y151" i="1"/>
  <c r="G865" i="4"/>
  <c r="U864" i="1"/>
  <c r="H154" i="4"/>
  <c r="F155" i="4"/>
  <c r="T154" i="1"/>
  <c r="V154" i="1" s="1"/>
  <c r="G866" i="4" l="1"/>
  <c r="U865" i="1"/>
  <c r="L152" i="4"/>
  <c r="M152" i="4" s="1"/>
  <c r="Y152" i="1"/>
  <c r="H155" i="4"/>
  <c r="F156" i="4"/>
  <c r="T155" i="1"/>
  <c r="V155" i="1" s="1"/>
  <c r="K154" i="4"/>
  <c r="J154" i="4"/>
  <c r="I154" i="4"/>
  <c r="X154" i="1" s="1"/>
  <c r="J153" i="4"/>
  <c r="L154" i="4" l="1"/>
  <c r="M154" i="4" s="1"/>
  <c r="Y154" i="1"/>
  <c r="H156" i="4"/>
  <c r="F157" i="4"/>
  <c r="T156" i="1"/>
  <c r="V156" i="1" s="1"/>
  <c r="L153" i="4"/>
  <c r="M153" i="4" s="1"/>
  <c r="Y153" i="1"/>
  <c r="G867" i="4"/>
  <c r="U866" i="1"/>
  <c r="K155" i="4"/>
  <c r="I155" i="4"/>
  <c r="X155" i="1" s="1"/>
  <c r="G868" i="4" l="1"/>
  <c r="U867" i="1"/>
  <c r="K156" i="4"/>
  <c r="I156" i="4"/>
  <c r="X156" i="1" s="1"/>
  <c r="H157" i="4"/>
  <c r="F158" i="4"/>
  <c r="T157" i="1"/>
  <c r="V157" i="1" s="1"/>
  <c r="J155" i="4"/>
  <c r="L155" i="4" l="1"/>
  <c r="M155" i="4" s="1"/>
  <c r="Y155" i="1"/>
  <c r="G869" i="4"/>
  <c r="U868" i="1"/>
  <c r="H158" i="4"/>
  <c r="F159" i="4"/>
  <c r="T158" i="1"/>
  <c r="V158" i="1" s="1"/>
  <c r="K157" i="4"/>
  <c r="J157" i="4"/>
  <c r="I157" i="4"/>
  <c r="X157" i="1" s="1"/>
  <c r="J156" i="4"/>
  <c r="K158" i="4" l="1"/>
  <c r="I158" i="4"/>
  <c r="X158" i="1" s="1"/>
  <c r="H159" i="4"/>
  <c r="F160" i="4"/>
  <c r="T159" i="1"/>
  <c r="V159" i="1" s="1"/>
  <c r="L156" i="4"/>
  <c r="M156" i="4" s="1"/>
  <c r="Y156" i="1"/>
  <c r="G870" i="4"/>
  <c r="U869" i="1"/>
  <c r="L157" i="4"/>
  <c r="M157" i="4" s="1"/>
  <c r="Y157" i="1"/>
  <c r="H160" i="4" l="1"/>
  <c r="F161" i="4"/>
  <c r="T160" i="1"/>
  <c r="V160" i="1" s="1"/>
  <c r="K159" i="4"/>
  <c r="I159" i="4"/>
  <c r="X159" i="1" s="1"/>
  <c r="J158" i="4"/>
  <c r="G871" i="4"/>
  <c r="U870" i="1"/>
  <c r="J159" i="4" l="1"/>
  <c r="G872" i="4"/>
  <c r="U871" i="1"/>
  <c r="L158" i="4"/>
  <c r="M158" i="4" s="1"/>
  <c r="Y158" i="1"/>
  <c r="H161" i="4"/>
  <c r="F162" i="4"/>
  <c r="T161" i="1"/>
  <c r="V161" i="1" s="1"/>
  <c r="K160" i="4"/>
  <c r="I160" i="4"/>
  <c r="X160" i="1" s="1"/>
  <c r="H162" i="4" l="1"/>
  <c r="F163" i="4"/>
  <c r="T162" i="1"/>
  <c r="V162" i="1" s="1"/>
  <c r="K161" i="4"/>
  <c r="I161" i="4"/>
  <c r="X161" i="1" s="1"/>
  <c r="J160" i="4"/>
  <c r="G873" i="4"/>
  <c r="U872" i="1"/>
  <c r="L159" i="4"/>
  <c r="M159" i="4" s="1"/>
  <c r="Y159" i="1"/>
  <c r="J161" i="4" l="1"/>
  <c r="L160" i="4"/>
  <c r="M160" i="4" s="1"/>
  <c r="Y160" i="1"/>
  <c r="H163" i="4"/>
  <c r="F164" i="4"/>
  <c r="T163" i="1"/>
  <c r="V163" i="1" s="1"/>
  <c r="G874" i="4"/>
  <c r="U873" i="1"/>
  <c r="K162" i="4"/>
  <c r="I162" i="4"/>
  <c r="X162" i="1" s="1"/>
  <c r="H164" i="4" l="1"/>
  <c r="F165" i="4"/>
  <c r="T164" i="1"/>
  <c r="V164" i="1" s="1"/>
  <c r="G875" i="4"/>
  <c r="U874" i="1"/>
  <c r="K163" i="4"/>
  <c r="J163" i="4"/>
  <c r="I163" i="4"/>
  <c r="X163" i="1" s="1"/>
  <c r="J162" i="4"/>
  <c r="L161" i="4"/>
  <c r="M161" i="4" s="1"/>
  <c r="Y161" i="1"/>
  <c r="G876" i="4" l="1"/>
  <c r="U875" i="1"/>
  <c r="L163" i="4"/>
  <c r="M163" i="4" s="1"/>
  <c r="Y163" i="1"/>
  <c r="L162" i="4"/>
  <c r="M162" i="4" s="1"/>
  <c r="Y162" i="1"/>
  <c r="H165" i="4"/>
  <c r="F166" i="4"/>
  <c r="T165" i="1"/>
  <c r="V165" i="1" s="1"/>
  <c r="K164" i="4"/>
  <c r="I164" i="4"/>
  <c r="X164" i="1" s="1"/>
  <c r="K165" i="4" l="1"/>
  <c r="I165" i="4"/>
  <c r="X165" i="1" s="1"/>
  <c r="J164" i="4"/>
  <c r="G877" i="4"/>
  <c r="U876" i="1"/>
  <c r="H166" i="4"/>
  <c r="F167" i="4"/>
  <c r="T166" i="1"/>
  <c r="V166" i="1" s="1"/>
  <c r="K166" i="4" l="1"/>
  <c r="I166" i="4"/>
  <c r="X166" i="1" s="1"/>
  <c r="G878" i="4"/>
  <c r="U877" i="1"/>
  <c r="L164" i="4"/>
  <c r="M164" i="4" s="1"/>
  <c r="Y164" i="1"/>
  <c r="J165" i="4"/>
  <c r="H167" i="4"/>
  <c r="F168" i="4"/>
  <c r="T167" i="1"/>
  <c r="V167" i="1" s="1"/>
  <c r="L165" i="4" l="1"/>
  <c r="M165" i="4" s="1"/>
  <c r="Y165" i="1"/>
  <c r="G879" i="4"/>
  <c r="U878" i="1"/>
  <c r="J166" i="4"/>
  <c r="H168" i="4"/>
  <c r="F169" i="4"/>
  <c r="T168" i="1"/>
  <c r="V168" i="1" s="1"/>
  <c r="K167" i="4"/>
  <c r="I167" i="4"/>
  <c r="X167" i="1" s="1"/>
  <c r="H169" i="4" l="1"/>
  <c r="F170" i="4"/>
  <c r="T169" i="1"/>
  <c r="V169" i="1" s="1"/>
  <c r="K168" i="4"/>
  <c r="I168" i="4"/>
  <c r="X168" i="1" s="1"/>
  <c r="L166" i="4"/>
  <c r="M166" i="4" s="1"/>
  <c r="Y166" i="1"/>
  <c r="G880" i="4"/>
  <c r="U879" i="1"/>
  <c r="J167" i="4"/>
  <c r="J168" i="4" l="1"/>
  <c r="L167" i="4"/>
  <c r="M167" i="4" s="1"/>
  <c r="Y167" i="1"/>
  <c r="H170" i="4"/>
  <c r="F171" i="4"/>
  <c r="T170" i="1"/>
  <c r="V170" i="1" s="1"/>
  <c r="G881" i="4"/>
  <c r="U880" i="1"/>
  <c r="K169" i="4"/>
  <c r="I169" i="4"/>
  <c r="X169" i="1" s="1"/>
  <c r="G882" i="4" l="1"/>
  <c r="U881" i="1"/>
  <c r="H171" i="4"/>
  <c r="F172" i="4"/>
  <c r="T171" i="1"/>
  <c r="V171" i="1" s="1"/>
  <c r="K170" i="4"/>
  <c r="I170" i="4"/>
  <c r="X170" i="1" s="1"/>
  <c r="J169" i="4"/>
  <c r="L168" i="4"/>
  <c r="M168" i="4" s="1"/>
  <c r="Y168" i="1"/>
  <c r="G883" i="4" l="1"/>
  <c r="U882" i="1"/>
  <c r="L169" i="4"/>
  <c r="M169" i="4" s="1"/>
  <c r="Y169" i="1"/>
  <c r="H172" i="4"/>
  <c r="F173" i="4"/>
  <c r="T172" i="1"/>
  <c r="V172" i="1" s="1"/>
  <c r="J170" i="4"/>
  <c r="K171" i="4"/>
  <c r="I171" i="4"/>
  <c r="X171" i="1" s="1"/>
  <c r="H173" i="4" l="1"/>
  <c r="F174" i="4"/>
  <c r="T173" i="1"/>
  <c r="V173" i="1" s="1"/>
  <c r="K172" i="4"/>
  <c r="I172" i="4"/>
  <c r="X172" i="1" s="1"/>
  <c r="J171" i="4"/>
  <c r="L170" i="4"/>
  <c r="M170" i="4" s="1"/>
  <c r="Y170" i="1"/>
  <c r="G884" i="4"/>
  <c r="U883" i="1"/>
  <c r="H174" i="4" l="1"/>
  <c r="F175" i="4"/>
  <c r="T174" i="1"/>
  <c r="V174" i="1" s="1"/>
  <c r="L171" i="4"/>
  <c r="M171" i="4" s="1"/>
  <c r="Y171" i="1"/>
  <c r="J172" i="4"/>
  <c r="G885" i="4"/>
  <c r="U884" i="1"/>
  <c r="K173" i="4"/>
  <c r="I173" i="4"/>
  <c r="X173" i="1" s="1"/>
  <c r="G886" i="4" l="1"/>
  <c r="U885" i="1"/>
  <c r="L172" i="4"/>
  <c r="M172" i="4" s="1"/>
  <c r="Y172" i="1"/>
  <c r="J173" i="4"/>
  <c r="H175" i="4"/>
  <c r="F176" i="4"/>
  <c r="T175" i="1"/>
  <c r="V175" i="1" s="1"/>
  <c r="K174" i="4"/>
  <c r="I174" i="4"/>
  <c r="X174" i="1" s="1"/>
  <c r="H176" i="4" l="1"/>
  <c r="F177" i="4"/>
  <c r="T176" i="1"/>
  <c r="V176" i="1" s="1"/>
  <c r="K175" i="4"/>
  <c r="I175" i="4"/>
  <c r="X175" i="1" s="1"/>
  <c r="L173" i="4"/>
  <c r="M173" i="4" s="1"/>
  <c r="Y173" i="1"/>
  <c r="J174" i="4"/>
  <c r="G887" i="4"/>
  <c r="U886" i="1"/>
  <c r="J175" i="4" l="1"/>
  <c r="G888" i="4"/>
  <c r="U887" i="1"/>
  <c r="H177" i="4"/>
  <c r="F178" i="4"/>
  <c r="T177" i="1"/>
  <c r="V177" i="1" s="1"/>
  <c r="L174" i="4"/>
  <c r="M174" i="4" s="1"/>
  <c r="Y174" i="1"/>
  <c r="K176" i="4"/>
  <c r="I176" i="4"/>
  <c r="X176" i="1" s="1"/>
  <c r="H178" i="4" l="1"/>
  <c r="F179" i="4"/>
  <c r="T178" i="1"/>
  <c r="V178" i="1" s="1"/>
  <c r="K177" i="4"/>
  <c r="I177" i="4"/>
  <c r="X177" i="1" s="1"/>
  <c r="J176" i="4"/>
  <c r="G889" i="4"/>
  <c r="U888" i="1"/>
  <c r="L175" i="4"/>
  <c r="M175" i="4" s="1"/>
  <c r="Y175" i="1"/>
  <c r="L176" i="4" l="1"/>
  <c r="M176" i="4" s="1"/>
  <c r="Y176" i="1"/>
  <c r="J177" i="4"/>
  <c r="H179" i="4"/>
  <c r="F180" i="4"/>
  <c r="T179" i="1"/>
  <c r="V179" i="1" s="1"/>
  <c r="G890" i="4"/>
  <c r="U889" i="1"/>
  <c r="K178" i="4"/>
  <c r="I178" i="4"/>
  <c r="X178" i="1" s="1"/>
  <c r="J178" i="4"/>
  <c r="G891" i="4" l="1"/>
  <c r="U890" i="1"/>
  <c r="H180" i="4"/>
  <c r="F181" i="4"/>
  <c r="T180" i="1"/>
  <c r="V180" i="1" s="1"/>
  <c r="K179" i="4"/>
  <c r="J179" i="4"/>
  <c r="I179" i="4"/>
  <c r="X179" i="1" s="1"/>
  <c r="L178" i="4"/>
  <c r="M178" i="4" s="1"/>
  <c r="Y178" i="1"/>
  <c r="L177" i="4"/>
  <c r="M177" i="4" s="1"/>
  <c r="Y177" i="1"/>
  <c r="L179" i="4" l="1"/>
  <c r="M179" i="4" s="1"/>
  <c r="Y179" i="1"/>
  <c r="H181" i="4"/>
  <c r="F182" i="4"/>
  <c r="T181" i="1"/>
  <c r="V181" i="1" s="1"/>
  <c r="K180" i="4"/>
  <c r="J180" i="4"/>
  <c r="I180" i="4"/>
  <c r="X180" i="1" s="1"/>
  <c r="G892" i="4"/>
  <c r="U891" i="1"/>
  <c r="L180" i="4" l="1"/>
  <c r="Y180" i="1"/>
  <c r="H182" i="4"/>
  <c r="F183" i="4"/>
  <c r="T182" i="1"/>
  <c r="V182" i="1" s="1"/>
  <c r="M180" i="4"/>
  <c r="K181" i="4"/>
  <c r="J181" i="4"/>
  <c r="I181" i="4"/>
  <c r="X181" i="1" s="1"/>
  <c r="G893" i="4"/>
  <c r="U892" i="1"/>
  <c r="L181" i="4" l="1"/>
  <c r="Y181" i="1"/>
  <c r="M181" i="4"/>
  <c r="H183" i="4"/>
  <c r="F184" i="4"/>
  <c r="T183" i="1"/>
  <c r="V183" i="1" s="1"/>
  <c r="K182" i="4"/>
  <c r="J182" i="4"/>
  <c r="I182" i="4"/>
  <c r="X182" i="1" s="1"/>
  <c r="G894" i="4"/>
  <c r="U893" i="1"/>
  <c r="K183" i="4" l="1"/>
  <c r="I183" i="4"/>
  <c r="X183" i="1" s="1"/>
  <c r="L182" i="4"/>
  <c r="Y182" i="1"/>
  <c r="M182" i="4"/>
  <c r="H184" i="4"/>
  <c r="F185" i="4"/>
  <c r="T184" i="1"/>
  <c r="V184" i="1" s="1"/>
  <c r="G895" i="4"/>
  <c r="U894" i="1"/>
  <c r="H185" i="4" l="1"/>
  <c r="F186" i="4"/>
  <c r="T185" i="1"/>
  <c r="V185" i="1" s="1"/>
  <c r="K184" i="4"/>
  <c r="I184" i="4"/>
  <c r="X184" i="1" s="1"/>
  <c r="J183" i="4"/>
  <c r="G896" i="4"/>
  <c r="U895" i="1"/>
  <c r="G897" i="4" l="1"/>
  <c r="U896" i="1"/>
  <c r="J184" i="4"/>
  <c r="L183" i="4"/>
  <c r="M183" i="4" s="1"/>
  <c r="Y183" i="1"/>
  <c r="H186" i="4"/>
  <c r="F187" i="4"/>
  <c r="T186" i="1"/>
  <c r="V186" i="1" s="1"/>
  <c r="K185" i="4"/>
  <c r="I185" i="4"/>
  <c r="X185" i="1" s="1"/>
  <c r="K186" i="4" l="1"/>
  <c r="I186" i="4"/>
  <c r="X186" i="1" s="1"/>
  <c r="J186" i="4"/>
  <c r="L184" i="4"/>
  <c r="M184" i="4" s="1"/>
  <c r="Y184" i="1"/>
  <c r="H187" i="4"/>
  <c r="F188" i="4"/>
  <c r="T187" i="1"/>
  <c r="V187" i="1" s="1"/>
  <c r="J185" i="4"/>
  <c r="G898" i="4"/>
  <c r="U897" i="1"/>
  <c r="K187" i="4" l="1"/>
  <c r="I187" i="4"/>
  <c r="X187" i="1" s="1"/>
  <c r="H188" i="4"/>
  <c r="F189" i="4"/>
  <c r="T188" i="1"/>
  <c r="V188" i="1" s="1"/>
  <c r="G899" i="4"/>
  <c r="U898" i="1"/>
  <c r="L186" i="4"/>
  <c r="M186" i="4" s="1"/>
  <c r="Y186" i="1"/>
  <c r="L185" i="4"/>
  <c r="M185" i="4" s="1"/>
  <c r="Y185" i="1"/>
  <c r="G900" i="4" l="1"/>
  <c r="U899" i="1"/>
  <c r="K188" i="4"/>
  <c r="I188" i="4"/>
  <c r="X188" i="1" s="1"/>
  <c r="H189" i="4"/>
  <c r="F190" i="4"/>
  <c r="T189" i="1"/>
  <c r="V189" i="1" s="1"/>
  <c r="J187" i="4"/>
  <c r="H190" i="4" l="1"/>
  <c r="F191" i="4"/>
  <c r="T190" i="1"/>
  <c r="V190" i="1" s="1"/>
  <c r="K189" i="4"/>
  <c r="I189" i="4"/>
  <c r="X189" i="1" s="1"/>
  <c r="J188" i="4"/>
  <c r="L187" i="4"/>
  <c r="M187" i="4" s="1"/>
  <c r="Y187" i="1"/>
  <c r="G901" i="4"/>
  <c r="U900" i="1"/>
  <c r="K190" i="4" l="1"/>
  <c r="I190" i="4"/>
  <c r="X190" i="1" s="1"/>
  <c r="L188" i="4"/>
  <c r="M188" i="4" s="1"/>
  <c r="Y188" i="1"/>
  <c r="J189" i="4"/>
  <c r="G902" i="4"/>
  <c r="U901" i="1"/>
  <c r="H191" i="4"/>
  <c r="F192" i="4"/>
  <c r="T191" i="1"/>
  <c r="V191" i="1" s="1"/>
  <c r="G903" i="4" l="1"/>
  <c r="U902" i="1"/>
  <c r="L189" i="4"/>
  <c r="M189" i="4" s="1"/>
  <c r="Y189" i="1"/>
  <c r="H192" i="4"/>
  <c r="F193" i="4"/>
  <c r="T192" i="1"/>
  <c r="V192" i="1" s="1"/>
  <c r="J190" i="4"/>
  <c r="K191" i="4"/>
  <c r="I191" i="4"/>
  <c r="X191" i="1" s="1"/>
  <c r="L190" i="4" l="1"/>
  <c r="M190" i="4" s="1"/>
  <c r="Y190" i="1"/>
  <c r="K192" i="4"/>
  <c r="I192" i="4"/>
  <c r="X192" i="1" s="1"/>
  <c r="J191" i="4"/>
  <c r="H193" i="4"/>
  <c r="F194" i="4"/>
  <c r="T193" i="1"/>
  <c r="V193" i="1" s="1"/>
  <c r="G904" i="4"/>
  <c r="U903" i="1"/>
  <c r="H194" i="4" l="1"/>
  <c r="F195" i="4"/>
  <c r="T194" i="1"/>
  <c r="V194" i="1" s="1"/>
  <c r="K193" i="4"/>
  <c r="I193" i="4"/>
  <c r="X193" i="1" s="1"/>
  <c r="L191" i="4"/>
  <c r="M191" i="4" s="1"/>
  <c r="Y191" i="1"/>
  <c r="G905" i="4"/>
  <c r="U904" i="1"/>
  <c r="J192" i="4"/>
  <c r="J193" i="4" l="1"/>
  <c r="L192" i="4"/>
  <c r="M192" i="4" s="1"/>
  <c r="Y192" i="1"/>
  <c r="H195" i="4"/>
  <c r="F196" i="4"/>
  <c r="T195" i="1"/>
  <c r="V195" i="1" s="1"/>
  <c r="G906" i="4"/>
  <c r="U905" i="1"/>
  <c r="K194" i="4"/>
  <c r="I194" i="4"/>
  <c r="X194" i="1" s="1"/>
  <c r="J194" i="4"/>
  <c r="K195" i="4" l="1"/>
  <c r="J195" i="4"/>
  <c r="I195" i="4"/>
  <c r="X195" i="1" s="1"/>
  <c r="G907" i="4"/>
  <c r="U906" i="1"/>
  <c r="H196" i="4"/>
  <c r="F197" i="4"/>
  <c r="T196" i="1"/>
  <c r="V196" i="1" s="1"/>
  <c r="L194" i="4"/>
  <c r="M194" i="4" s="1"/>
  <c r="Y194" i="1"/>
  <c r="L193" i="4"/>
  <c r="M193" i="4" s="1"/>
  <c r="Y193" i="1"/>
  <c r="G908" i="4" l="1"/>
  <c r="U907" i="1"/>
  <c r="H197" i="4"/>
  <c r="F198" i="4"/>
  <c r="T197" i="1"/>
  <c r="V197" i="1" s="1"/>
  <c r="K196" i="4"/>
  <c r="I196" i="4"/>
  <c r="X196" i="1" s="1"/>
  <c r="L195" i="4"/>
  <c r="Y195" i="1"/>
  <c r="M195" i="4"/>
  <c r="J196" i="4" l="1"/>
  <c r="H198" i="4"/>
  <c r="F199" i="4"/>
  <c r="T198" i="1"/>
  <c r="V198" i="1" s="1"/>
  <c r="K197" i="4"/>
  <c r="I197" i="4"/>
  <c r="X197" i="1" s="1"/>
  <c r="G909" i="4"/>
  <c r="U908" i="1"/>
  <c r="J197" i="4" l="1"/>
  <c r="K198" i="4"/>
  <c r="I198" i="4"/>
  <c r="X198" i="1" s="1"/>
  <c r="G910" i="4"/>
  <c r="U909" i="1"/>
  <c r="H199" i="4"/>
  <c r="F200" i="4"/>
  <c r="T199" i="1"/>
  <c r="V199" i="1" s="1"/>
  <c r="L196" i="4"/>
  <c r="M196" i="4" s="1"/>
  <c r="Y196" i="1"/>
  <c r="K199" i="4" l="1"/>
  <c r="I199" i="4"/>
  <c r="X199" i="1" s="1"/>
  <c r="G911" i="4"/>
  <c r="U910" i="1"/>
  <c r="J198" i="4"/>
  <c r="H200" i="4"/>
  <c r="F201" i="4"/>
  <c r="T200" i="1"/>
  <c r="V200" i="1" s="1"/>
  <c r="L197" i="4"/>
  <c r="M197" i="4" s="1"/>
  <c r="Y197" i="1"/>
  <c r="H201" i="4" l="1"/>
  <c r="F202" i="4"/>
  <c r="T201" i="1"/>
  <c r="V201" i="1" s="1"/>
  <c r="L198" i="4"/>
  <c r="M198" i="4" s="1"/>
  <c r="Y198" i="1"/>
  <c r="G912" i="4"/>
  <c r="U911" i="1"/>
  <c r="J200" i="4"/>
  <c r="K200" i="4"/>
  <c r="I200" i="4"/>
  <c r="X200" i="1" s="1"/>
  <c r="J199" i="4"/>
  <c r="G913" i="4" l="1"/>
  <c r="U912" i="1"/>
  <c r="L200" i="4"/>
  <c r="M200" i="4" s="1"/>
  <c r="Y200" i="1"/>
  <c r="L199" i="4"/>
  <c r="M199" i="4" s="1"/>
  <c r="Y199" i="1"/>
  <c r="F203" i="4"/>
  <c r="H202" i="4"/>
  <c r="T202" i="1"/>
  <c r="V202" i="1" s="1"/>
  <c r="I201" i="4"/>
  <c r="X201" i="1" s="1"/>
  <c r="K201" i="4"/>
  <c r="K202" i="4" l="1"/>
  <c r="I202" i="4"/>
  <c r="X202" i="1" s="1"/>
  <c r="H203" i="4"/>
  <c r="F204" i="4"/>
  <c r="T203" i="1"/>
  <c r="V203" i="1" s="1"/>
  <c r="J201" i="4"/>
  <c r="G914" i="4"/>
  <c r="U913" i="1"/>
  <c r="K203" i="4" l="1"/>
  <c r="I203" i="4"/>
  <c r="X203" i="1" s="1"/>
  <c r="L201" i="4"/>
  <c r="M201" i="4" s="1"/>
  <c r="Y201" i="1"/>
  <c r="H204" i="4"/>
  <c r="F205" i="4"/>
  <c r="T204" i="1"/>
  <c r="V204" i="1" s="1"/>
  <c r="G915" i="4"/>
  <c r="U914" i="1"/>
  <c r="J202" i="4"/>
  <c r="I204" i="4" l="1"/>
  <c r="X204" i="1" s="1"/>
  <c r="K204" i="4"/>
  <c r="L202" i="4"/>
  <c r="M202" i="4" s="1"/>
  <c r="Y202" i="1"/>
  <c r="G916" i="4"/>
  <c r="U915" i="1"/>
  <c r="F206" i="4"/>
  <c r="H205" i="4"/>
  <c r="T205" i="1"/>
  <c r="V205" i="1" s="1"/>
  <c r="J203" i="4"/>
  <c r="F207" i="4" l="1"/>
  <c r="H206" i="4"/>
  <c r="T206" i="1"/>
  <c r="V206" i="1" s="1"/>
  <c r="G917" i="4"/>
  <c r="U916" i="1"/>
  <c r="L203" i="4"/>
  <c r="M203" i="4" s="1"/>
  <c r="Y203" i="1"/>
  <c r="K205" i="4"/>
  <c r="I205" i="4"/>
  <c r="X205" i="1" s="1"/>
  <c r="J204" i="4"/>
  <c r="G918" i="4" l="1"/>
  <c r="U917" i="1"/>
  <c r="L204" i="4"/>
  <c r="M204" i="4" s="1"/>
  <c r="Y204" i="1"/>
  <c r="K206" i="4"/>
  <c r="I206" i="4"/>
  <c r="X206" i="1" s="1"/>
  <c r="J205" i="4"/>
  <c r="F208" i="4"/>
  <c r="H207" i="4"/>
  <c r="T207" i="1"/>
  <c r="V207" i="1" s="1"/>
  <c r="J206" i="4" l="1"/>
  <c r="K207" i="4"/>
  <c r="I207" i="4"/>
  <c r="X207" i="1" s="1"/>
  <c r="H208" i="4"/>
  <c r="F209" i="4"/>
  <c r="T208" i="1"/>
  <c r="V208" i="1" s="1"/>
  <c r="L205" i="4"/>
  <c r="M205" i="4" s="1"/>
  <c r="Y205" i="1"/>
  <c r="G919" i="4"/>
  <c r="U918" i="1"/>
  <c r="F210" i="4" l="1"/>
  <c r="H209" i="4"/>
  <c r="T209" i="1"/>
  <c r="V209" i="1" s="1"/>
  <c r="I208" i="4"/>
  <c r="X208" i="1" s="1"/>
  <c r="K208" i="4"/>
  <c r="J207" i="4"/>
  <c r="G920" i="4"/>
  <c r="U919" i="1"/>
  <c r="L206" i="4"/>
  <c r="M206" i="4" s="1"/>
  <c r="Y206" i="1"/>
  <c r="L207" i="4" l="1"/>
  <c r="M207" i="4" s="1"/>
  <c r="Y207" i="1"/>
  <c r="G921" i="4"/>
  <c r="U920" i="1"/>
  <c r="J208" i="4"/>
  <c r="I209" i="4"/>
  <c r="X209" i="1" s="1"/>
  <c r="K209" i="4"/>
  <c r="F211" i="4"/>
  <c r="H210" i="4"/>
  <c r="T210" i="1"/>
  <c r="V210" i="1" s="1"/>
  <c r="J209" i="4" l="1"/>
  <c r="L208" i="4"/>
  <c r="M208" i="4" s="1"/>
  <c r="Y208" i="1"/>
  <c r="I210" i="4"/>
  <c r="X210" i="1" s="1"/>
  <c r="K210" i="4"/>
  <c r="G922" i="4"/>
  <c r="U921" i="1"/>
  <c r="F212" i="4"/>
  <c r="H211" i="4"/>
  <c r="T211" i="1"/>
  <c r="V211" i="1" s="1"/>
  <c r="H212" i="4" l="1"/>
  <c r="F213" i="4"/>
  <c r="T212" i="1"/>
  <c r="V212" i="1" s="1"/>
  <c r="L209" i="4"/>
  <c r="M209" i="4" s="1"/>
  <c r="Y209" i="1"/>
  <c r="G923" i="4"/>
  <c r="U922" i="1"/>
  <c r="J210" i="4"/>
  <c r="I211" i="4"/>
  <c r="X211" i="1" s="1"/>
  <c r="K211" i="4"/>
  <c r="L210" i="4" l="1"/>
  <c r="M210" i="4" s="1"/>
  <c r="Y210" i="1"/>
  <c r="I212" i="4"/>
  <c r="X212" i="1" s="1"/>
  <c r="K212" i="4"/>
  <c r="G924" i="4"/>
  <c r="U923" i="1"/>
  <c r="J211" i="4"/>
  <c r="F214" i="4"/>
  <c r="H213" i="4"/>
  <c r="T213" i="1"/>
  <c r="V213" i="1" s="1"/>
  <c r="G925" i="4" l="1"/>
  <c r="U924" i="1"/>
  <c r="L211" i="4"/>
  <c r="M211" i="4" s="1"/>
  <c r="Y211" i="1"/>
  <c r="I213" i="4"/>
  <c r="X213" i="1" s="1"/>
  <c r="K213" i="4"/>
  <c r="J212" i="4"/>
  <c r="F215" i="4"/>
  <c r="H214" i="4"/>
  <c r="T214" i="1"/>
  <c r="V214" i="1" s="1"/>
  <c r="J213" i="4" l="1"/>
  <c r="I214" i="4"/>
  <c r="X214" i="1" s="1"/>
  <c r="K214" i="4"/>
  <c r="F216" i="4"/>
  <c r="H215" i="4"/>
  <c r="T215" i="1"/>
  <c r="V215" i="1" s="1"/>
  <c r="L212" i="4"/>
  <c r="M212" i="4" s="1"/>
  <c r="Y212" i="1"/>
  <c r="G926" i="4"/>
  <c r="U925" i="1"/>
  <c r="H216" i="4" l="1"/>
  <c r="F217" i="4"/>
  <c r="T216" i="1"/>
  <c r="V216" i="1" s="1"/>
  <c r="L213" i="4"/>
  <c r="M213" i="4" s="1"/>
  <c r="Y213" i="1"/>
  <c r="I215" i="4"/>
  <c r="X215" i="1" s="1"/>
  <c r="K215" i="4"/>
  <c r="G927" i="4"/>
  <c r="U926" i="1"/>
  <c r="J214" i="4"/>
  <c r="L214" i="4" l="1"/>
  <c r="M214" i="4" s="1"/>
  <c r="Y214" i="1"/>
  <c r="I216" i="4"/>
  <c r="X216" i="1" s="1"/>
  <c r="K216" i="4"/>
  <c r="J215" i="4"/>
  <c r="G928" i="4"/>
  <c r="U927" i="1"/>
  <c r="F218" i="4"/>
  <c r="H217" i="4"/>
  <c r="T217" i="1"/>
  <c r="V217" i="1" s="1"/>
  <c r="L215" i="4" l="1"/>
  <c r="M215" i="4" s="1"/>
  <c r="Y215" i="1"/>
  <c r="G929" i="4"/>
  <c r="U928" i="1"/>
  <c r="I217" i="4"/>
  <c r="X217" i="1" s="1"/>
  <c r="K217" i="4"/>
  <c r="J216" i="4"/>
  <c r="F219" i="4"/>
  <c r="H218" i="4"/>
  <c r="T218" i="1"/>
  <c r="V218" i="1" s="1"/>
  <c r="J217" i="4" l="1"/>
  <c r="I218" i="4"/>
  <c r="X218" i="1" s="1"/>
  <c r="K218" i="4"/>
  <c r="G930" i="4"/>
  <c r="U929" i="1"/>
  <c r="H219" i="4"/>
  <c r="F220" i="4"/>
  <c r="T219" i="1"/>
  <c r="V219" i="1" s="1"/>
  <c r="L216" i="4"/>
  <c r="M216" i="4" s="1"/>
  <c r="Y216" i="1"/>
  <c r="H220" i="4" l="1"/>
  <c r="F221" i="4"/>
  <c r="T220" i="1"/>
  <c r="V220" i="1" s="1"/>
  <c r="G931" i="4"/>
  <c r="U930" i="1"/>
  <c r="I219" i="4"/>
  <c r="X219" i="1" s="1"/>
  <c r="K219" i="4"/>
  <c r="J218" i="4"/>
  <c r="L217" i="4"/>
  <c r="M217" i="4" s="1"/>
  <c r="Y217" i="1"/>
  <c r="J219" i="4" l="1"/>
  <c r="G932" i="4"/>
  <c r="U931" i="1"/>
  <c r="I220" i="4"/>
  <c r="X220" i="1" s="1"/>
  <c r="K220" i="4"/>
  <c r="L218" i="4"/>
  <c r="M218" i="4" s="1"/>
  <c r="Y218" i="1"/>
  <c r="F222" i="4"/>
  <c r="H221" i="4"/>
  <c r="T221" i="1"/>
  <c r="V221" i="1" s="1"/>
  <c r="J220" i="4" l="1"/>
  <c r="I221" i="4"/>
  <c r="X221" i="1" s="1"/>
  <c r="K221" i="4"/>
  <c r="G933" i="4"/>
  <c r="U932" i="1"/>
  <c r="F223" i="4"/>
  <c r="H222" i="4"/>
  <c r="T222" i="1"/>
  <c r="V222" i="1" s="1"/>
  <c r="L219" i="4"/>
  <c r="M219" i="4" s="1"/>
  <c r="Y219" i="1"/>
  <c r="F224" i="4" l="1"/>
  <c r="H223" i="4"/>
  <c r="T223" i="1"/>
  <c r="V223" i="1" s="1"/>
  <c r="G934" i="4"/>
  <c r="U933" i="1"/>
  <c r="J221" i="4"/>
  <c r="J222" i="4"/>
  <c r="I222" i="4"/>
  <c r="X222" i="1" s="1"/>
  <c r="K222" i="4"/>
  <c r="L220" i="4"/>
  <c r="M220" i="4" s="1"/>
  <c r="Y220" i="1"/>
  <c r="L222" i="4" l="1"/>
  <c r="Y222" i="1"/>
  <c r="L221" i="4"/>
  <c r="M221" i="4" s="1"/>
  <c r="Y221" i="1"/>
  <c r="G935" i="4"/>
  <c r="U934" i="1"/>
  <c r="M222" i="4"/>
  <c r="J223" i="4"/>
  <c r="I223" i="4"/>
  <c r="X223" i="1" s="1"/>
  <c r="K223" i="4"/>
  <c r="H224" i="4"/>
  <c r="F225" i="4"/>
  <c r="T224" i="1"/>
  <c r="V224" i="1" s="1"/>
  <c r="G936" i="4" l="1"/>
  <c r="U935" i="1"/>
  <c r="L223" i="4"/>
  <c r="M223" i="4" s="1"/>
  <c r="Y223" i="1"/>
  <c r="F226" i="4"/>
  <c r="H225" i="4"/>
  <c r="T225" i="1"/>
  <c r="V225" i="1" s="1"/>
  <c r="I224" i="4"/>
  <c r="X224" i="1" s="1"/>
  <c r="K224" i="4"/>
  <c r="I225" i="4" l="1"/>
  <c r="X225" i="1" s="1"/>
  <c r="K225" i="4"/>
  <c r="F227" i="4"/>
  <c r="H226" i="4"/>
  <c r="T226" i="1"/>
  <c r="V226" i="1" s="1"/>
  <c r="J224" i="4"/>
  <c r="G937" i="4"/>
  <c r="U936" i="1"/>
  <c r="L224" i="4" l="1"/>
  <c r="M224" i="4" s="1"/>
  <c r="Y224" i="1"/>
  <c r="H227" i="4"/>
  <c r="F228" i="4"/>
  <c r="T227" i="1"/>
  <c r="V227" i="1" s="1"/>
  <c r="I226" i="4"/>
  <c r="X226" i="1" s="1"/>
  <c r="K226" i="4"/>
  <c r="G938" i="4"/>
  <c r="U937" i="1"/>
  <c r="J225" i="4"/>
  <c r="L225" i="4" l="1"/>
  <c r="M225" i="4" s="1"/>
  <c r="Y225" i="1"/>
  <c r="G939" i="4"/>
  <c r="U938" i="1"/>
  <c r="J226" i="4"/>
  <c r="H228" i="4"/>
  <c r="F229" i="4"/>
  <c r="T228" i="1"/>
  <c r="V228" i="1" s="1"/>
  <c r="I227" i="4"/>
  <c r="X227" i="1" s="1"/>
  <c r="K227" i="4"/>
  <c r="I228" i="4" l="1"/>
  <c r="X228" i="1" s="1"/>
  <c r="K228" i="4"/>
  <c r="H229" i="4"/>
  <c r="F230" i="4"/>
  <c r="T229" i="1"/>
  <c r="V229" i="1" s="1"/>
  <c r="L226" i="4"/>
  <c r="M226" i="4" s="1"/>
  <c r="Y226" i="1"/>
  <c r="J227" i="4"/>
  <c r="G940" i="4"/>
  <c r="U939" i="1"/>
  <c r="H230" i="4" l="1"/>
  <c r="F231" i="4"/>
  <c r="T230" i="1"/>
  <c r="V230" i="1" s="1"/>
  <c r="G941" i="4"/>
  <c r="U940" i="1"/>
  <c r="I229" i="4"/>
  <c r="X229" i="1" s="1"/>
  <c r="K229" i="4"/>
  <c r="L227" i="4"/>
  <c r="M227" i="4" s="1"/>
  <c r="Y227" i="1"/>
  <c r="J228" i="4"/>
  <c r="G942" i="4" l="1"/>
  <c r="U941" i="1"/>
  <c r="J229" i="4"/>
  <c r="L228" i="4"/>
  <c r="M228" i="4" s="1"/>
  <c r="Y228" i="1"/>
  <c r="H231" i="4"/>
  <c r="F232" i="4"/>
  <c r="T231" i="1"/>
  <c r="V231" i="1" s="1"/>
  <c r="I230" i="4"/>
  <c r="X230" i="1" s="1"/>
  <c r="K230" i="4"/>
  <c r="H232" i="4" l="1"/>
  <c r="F233" i="4"/>
  <c r="T232" i="1"/>
  <c r="V232" i="1" s="1"/>
  <c r="I231" i="4"/>
  <c r="X231" i="1" s="1"/>
  <c r="K231" i="4"/>
  <c r="L229" i="4"/>
  <c r="M229" i="4" s="1"/>
  <c r="Y229" i="1"/>
  <c r="J230" i="4"/>
  <c r="G943" i="4"/>
  <c r="U942" i="1"/>
  <c r="G944" i="4" l="1"/>
  <c r="U943" i="1"/>
  <c r="L230" i="4"/>
  <c r="M230" i="4" s="1"/>
  <c r="Y230" i="1"/>
  <c r="J231" i="4"/>
  <c r="H233" i="4"/>
  <c r="F234" i="4"/>
  <c r="T233" i="1"/>
  <c r="V233" i="1" s="1"/>
  <c r="I232" i="4"/>
  <c r="X232" i="1" s="1"/>
  <c r="K232" i="4"/>
  <c r="H234" i="4" l="1"/>
  <c r="F235" i="4"/>
  <c r="T234" i="1"/>
  <c r="V234" i="1" s="1"/>
  <c r="I233" i="4"/>
  <c r="X233" i="1" s="1"/>
  <c r="K233" i="4"/>
  <c r="L231" i="4"/>
  <c r="M231" i="4" s="1"/>
  <c r="Y231" i="1"/>
  <c r="J232" i="4"/>
  <c r="G945" i="4"/>
  <c r="U944" i="1"/>
  <c r="J233" i="4" l="1"/>
  <c r="G946" i="4"/>
  <c r="U945" i="1"/>
  <c r="L232" i="4"/>
  <c r="M232" i="4" s="1"/>
  <c r="Y232" i="1"/>
  <c r="H235" i="4"/>
  <c r="F236" i="4"/>
  <c r="T235" i="1"/>
  <c r="V235" i="1" s="1"/>
  <c r="I234" i="4"/>
  <c r="X234" i="1" s="1"/>
  <c r="K234" i="4"/>
  <c r="H236" i="4" l="1"/>
  <c r="F237" i="4"/>
  <c r="T236" i="1"/>
  <c r="V236" i="1" s="1"/>
  <c r="I235" i="4"/>
  <c r="X235" i="1" s="1"/>
  <c r="K235" i="4"/>
  <c r="G947" i="4"/>
  <c r="U946" i="1"/>
  <c r="J234" i="4"/>
  <c r="L233" i="4"/>
  <c r="M233" i="4" s="1"/>
  <c r="Y233" i="1"/>
  <c r="G948" i="4" l="1"/>
  <c r="U947" i="1"/>
  <c r="L234" i="4"/>
  <c r="M234" i="4" s="1"/>
  <c r="Y234" i="1"/>
  <c r="J235" i="4"/>
  <c r="H237" i="4"/>
  <c r="F238" i="4"/>
  <c r="T237" i="1"/>
  <c r="V237" i="1" s="1"/>
  <c r="I236" i="4"/>
  <c r="X236" i="1" s="1"/>
  <c r="K236" i="4"/>
  <c r="L235" i="4" l="1"/>
  <c r="M235" i="4" s="1"/>
  <c r="Y235" i="1"/>
  <c r="H238" i="4"/>
  <c r="F239" i="4"/>
  <c r="T238" i="1"/>
  <c r="V238" i="1" s="1"/>
  <c r="I237" i="4"/>
  <c r="X237" i="1" s="1"/>
  <c r="K237" i="4"/>
  <c r="J236" i="4"/>
  <c r="G949" i="4"/>
  <c r="U948" i="1"/>
  <c r="J237" i="4" l="1"/>
  <c r="H239" i="4"/>
  <c r="F240" i="4"/>
  <c r="T239" i="1"/>
  <c r="V239" i="1" s="1"/>
  <c r="I238" i="4"/>
  <c r="X238" i="1" s="1"/>
  <c r="K238" i="4"/>
  <c r="L236" i="4"/>
  <c r="M236" i="4" s="1"/>
  <c r="Y236" i="1"/>
  <c r="G950" i="4"/>
  <c r="U949" i="1"/>
  <c r="J238" i="4" l="1"/>
  <c r="I239" i="4"/>
  <c r="X239" i="1" s="1"/>
  <c r="K239" i="4"/>
  <c r="H240" i="4"/>
  <c r="F241" i="4"/>
  <c r="T240" i="1"/>
  <c r="V240" i="1" s="1"/>
  <c r="G951" i="4"/>
  <c r="U950" i="1"/>
  <c r="L237" i="4"/>
  <c r="M237" i="4" s="1"/>
  <c r="Y237" i="1"/>
  <c r="H241" i="4" l="1"/>
  <c r="F242" i="4"/>
  <c r="T241" i="1"/>
  <c r="V241" i="1" s="1"/>
  <c r="L238" i="4"/>
  <c r="M238" i="4" s="1"/>
  <c r="Y238" i="1"/>
  <c r="I240" i="4"/>
  <c r="X240" i="1" s="1"/>
  <c r="K240" i="4"/>
  <c r="J239" i="4"/>
  <c r="G952" i="4"/>
  <c r="U951" i="1"/>
  <c r="J240" i="4" l="1"/>
  <c r="H242" i="4"/>
  <c r="F243" i="4"/>
  <c r="T242" i="1"/>
  <c r="V242" i="1" s="1"/>
  <c r="G953" i="4"/>
  <c r="U952" i="1"/>
  <c r="L239" i="4"/>
  <c r="M239" i="4" s="1"/>
  <c r="Y239" i="1"/>
  <c r="I241" i="4"/>
  <c r="X241" i="1" s="1"/>
  <c r="K241" i="4"/>
  <c r="G954" i="4" l="1"/>
  <c r="U953" i="1"/>
  <c r="H243" i="4"/>
  <c r="F244" i="4"/>
  <c r="T243" i="1"/>
  <c r="V243" i="1" s="1"/>
  <c r="J241" i="4"/>
  <c r="J242" i="4"/>
  <c r="I242" i="4"/>
  <c r="X242" i="1" s="1"/>
  <c r="K242" i="4"/>
  <c r="L240" i="4"/>
  <c r="M240" i="4" s="1"/>
  <c r="Y240" i="1"/>
  <c r="L241" i="4" l="1"/>
  <c r="M241" i="4" s="1"/>
  <c r="Y241" i="1"/>
  <c r="H244" i="4"/>
  <c r="F245" i="4"/>
  <c r="T244" i="1"/>
  <c r="V244" i="1" s="1"/>
  <c r="I243" i="4"/>
  <c r="X243" i="1" s="1"/>
  <c r="K243" i="4"/>
  <c r="L242" i="4"/>
  <c r="M242" i="4" s="1"/>
  <c r="Y242" i="1"/>
  <c r="G955" i="4"/>
  <c r="U954" i="1"/>
  <c r="H245" i="4" l="1"/>
  <c r="F246" i="4"/>
  <c r="T245" i="1"/>
  <c r="V245" i="1" s="1"/>
  <c r="I244" i="4"/>
  <c r="X244" i="1" s="1"/>
  <c r="K244" i="4"/>
  <c r="J243" i="4"/>
  <c r="G956" i="4"/>
  <c r="U955" i="1"/>
  <c r="L243" i="4" l="1"/>
  <c r="M243" i="4" s="1"/>
  <c r="Y243" i="1"/>
  <c r="J244" i="4"/>
  <c r="H246" i="4"/>
  <c r="F247" i="4"/>
  <c r="T246" i="1"/>
  <c r="V246" i="1" s="1"/>
  <c r="G957" i="4"/>
  <c r="U956" i="1"/>
  <c r="I245" i="4"/>
  <c r="X245" i="1" s="1"/>
  <c r="K245" i="4"/>
  <c r="G958" i="4" l="1"/>
  <c r="U957" i="1"/>
  <c r="I246" i="4"/>
  <c r="X246" i="1" s="1"/>
  <c r="K246" i="4"/>
  <c r="J245" i="4"/>
  <c r="H247" i="4"/>
  <c r="F248" i="4"/>
  <c r="T247" i="1"/>
  <c r="V247" i="1" s="1"/>
  <c r="L244" i="4"/>
  <c r="M244" i="4" s="1"/>
  <c r="Y244" i="1"/>
  <c r="L245" i="4" l="1"/>
  <c r="M245" i="4" s="1"/>
  <c r="Y245" i="1"/>
  <c r="H248" i="4"/>
  <c r="F249" i="4"/>
  <c r="T248" i="1"/>
  <c r="V248" i="1" s="1"/>
  <c r="I247" i="4"/>
  <c r="X247" i="1" s="1"/>
  <c r="K247" i="4"/>
  <c r="J246" i="4"/>
  <c r="G959" i="4"/>
  <c r="U958" i="1"/>
  <c r="J247" i="4" l="1"/>
  <c r="G960" i="4"/>
  <c r="U959" i="1"/>
  <c r="H249" i="4"/>
  <c r="F250" i="4"/>
  <c r="T249" i="1"/>
  <c r="V249" i="1" s="1"/>
  <c r="I248" i="4"/>
  <c r="X248" i="1" s="1"/>
  <c r="K248" i="4"/>
  <c r="L246" i="4"/>
  <c r="M246" i="4" s="1"/>
  <c r="Y246" i="1"/>
  <c r="G961" i="4" l="1"/>
  <c r="U960" i="1"/>
  <c r="J248" i="4"/>
  <c r="H250" i="4"/>
  <c r="F251" i="4"/>
  <c r="T250" i="1"/>
  <c r="V250" i="1" s="1"/>
  <c r="I249" i="4"/>
  <c r="X249" i="1" s="1"/>
  <c r="K249" i="4"/>
  <c r="L247" i="4"/>
  <c r="M247" i="4" s="1"/>
  <c r="Y247" i="1"/>
  <c r="J249" i="4" l="1"/>
  <c r="I250" i="4"/>
  <c r="X250" i="1" s="1"/>
  <c r="K250" i="4"/>
  <c r="H251" i="4"/>
  <c r="F252" i="4"/>
  <c r="T251" i="1"/>
  <c r="V251" i="1" s="1"/>
  <c r="L248" i="4"/>
  <c r="M248" i="4" s="1"/>
  <c r="Y248" i="1"/>
  <c r="G962" i="4"/>
  <c r="U961" i="1"/>
  <c r="H252" i="4" l="1"/>
  <c r="F253" i="4"/>
  <c r="T252" i="1"/>
  <c r="V252" i="1" s="1"/>
  <c r="I251" i="4"/>
  <c r="X251" i="1" s="1"/>
  <c r="K251" i="4"/>
  <c r="G963" i="4"/>
  <c r="U962" i="1"/>
  <c r="J250" i="4"/>
  <c r="L249" i="4"/>
  <c r="M249" i="4" s="1"/>
  <c r="Y249" i="1"/>
  <c r="G964" i="4" l="1"/>
  <c r="U963" i="1"/>
  <c r="J251" i="4"/>
  <c r="H253" i="4"/>
  <c r="F254" i="4"/>
  <c r="T253" i="1"/>
  <c r="V253" i="1" s="1"/>
  <c r="L250" i="4"/>
  <c r="M250" i="4" s="1"/>
  <c r="Y250" i="1"/>
  <c r="I252" i="4"/>
  <c r="X252" i="1" s="1"/>
  <c r="K252" i="4"/>
  <c r="H254" i="4" l="1"/>
  <c r="F255" i="4"/>
  <c r="T254" i="1"/>
  <c r="V254" i="1" s="1"/>
  <c r="I253" i="4"/>
  <c r="X253" i="1" s="1"/>
  <c r="K253" i="4"/>
  <c r="J252" i="4"/>
  <c r="L251" i="4"/>
  <c r="M251" i="4" s="1"/>
  <c r="Y251" i="1"/>
  <c r="G965" i="4"/>
  <c r="U964" i="1"/>
  <c r="L252" i="4" l="1"/>
  <c r="M252" i="4" s="1"/>
  <c r="Y252" i="1"/>
  <c r="J253" i="4"/>
  <c r="H255" i="4"/>
  <c r="F256" i="4"/>
  <c r="T255" i="1"/>
  <c r="V255" i="1" s="1"/>
  <c r="G966" i="4"/>
  <c r="U965" i="1"/>
  <c r="I254" i="4"/>
  <c r="X254" i="1" s="1"/>
  <c r="K254" i="4"/>
  <c r="G967" i="4" l="1"/>
  <c r="U966" i="1"/>
  <c r="I255" i="4"/>
  <c r="X255" i="1" s="1"/>
  <c r="K255" i="4"/>
  <c r="L253" i="4"/>
  <c r="M253" i="4" s="1"/>
  <c r="Y253" i="1"/>
  <c r="J254" i="4"/>
  <c r="H256" i="4"/>
  <c r="F257" i="4"/>
  <c r="T256" i="1"/>
  <c r="V256" i="1" s="1"/>
  <c r="J255" i="4" l="1"/>
  <c r="H257" i="4"/>
  <c r="F258" i="4"/>
  <c r="T257" i="1"/>
  <c r="V257" i="1" s="1"/>
  <c r="I256" i="4"/>
  <c r="X256" i="1" s="1"/>
  <c r="K256" i="4"/>
  <c r="G968" i="4"/>
  <c r="U967" i="1"/>
  <c r="L254" i="4"/>
  <c r="M254" i="4" s="1"/>
  <c r="Y254" i="1"/>
  <c r="H258" i="4" l="1"/>
  <c r="F259" i="4"/>
  <c r="T258" i="1"/>
  <c r="V258" i="1" s="1"/>
  <c r="J256" i="4"/>
  <c r="J257" i="4"/>
  <c r="I257" i="4"/>
  <c r="X257" i="1" s="1"/>
  <c r="K257" i="4"/>
  <c r="L255" i="4"/>
  <c r="M255" i="4" s="1"/>
  <c r="Y255" i="1"/>
  <c r="G969" i="4"/>
  <c r="U968" i="1"/>
  <c r="L257" i="4" l="1"/>
  <c r="Y257" i="1"/>
  <c r="G970" i="4"/>
  <c r="U969" i="1"/>
  <c r="H259" i="4"/>
  <c r="F260" i="4"/>
  <c r="T259" i="1"/>
  <c r="V259" i="1" s="1"/>
  <c r="M257" i="4"/>
  <c r="L256" i="4"/>
  <c r="M256" i="4" s="1"/>
  <c r="Y256" i="1"/>
  <c r="I258" i="4"/>
  <c r="X258" i="1" s="1"/>
  <c r="K258" i="4"/>
  <c r="H260" i="4" l="1"/>
  <c r="F261" i="4"/>
  <c r="T260" i="1"/>
  <c r="V260" i="1" s="1"/>
  <c r="I259" i="4"/>
  <c r="X259" i="1" s="1"/>
  <c r="K259" i="4"/>
  <c r="J258" i="4"/>
  <c r="G971" i="4"/>
  <c r="U970" i="1"/>
  <c r="J259" i="4" l="1"/>
  <c r="G972" i="4"/>
  <c r="U971" i="1"/>
  <c r="L258" i="4"/>
  <c r="M258" i="4" s="1"/>
  <c r="Y258" i="1"/>
  <c r="H261" i="4"/>
  <c r="F262" i="4"/>
  <c r="T261" i="1"/>
  <c r="V261" i="1" s="1"/>
  <c r="I260" i="4"/>
  <c r="X260" i="1" s="1"/>
  <c r="K260" i="4"/>
  <c r="H262" i="4" l="1"/>
  <c r="F263" i="4"/>
  <c r="T262" i="1"/>
  <c r="V262" i="1" s="1"/>
  <c r="I261" i="4"/>
  <c r="X261" i="1" s="1"/>
  <c r="K261" i="4"/>
  <c r="J260" i="4"/>
  <c r="L259" i="4"/>
  <c r="M259" i="4" s="1"/>
  <c r="Y259" i="1"/>
  <c r="G973" i="4"/>
  <c r="U972" i="1"/>
  <c r="J261" i="4" l="1"/>
  <c r="H263" i="4"/>
  <c r="F264" i="4"/>
  <c r="T263" i="1"/>
  <c r="V263" i="1" s="1"/>
  <c r="L260" i="4"/>
  <c r="M260" i="4" s="1"/>
  <c r="Y260" i="1"/>
  <c r="G974" i="4"/>
  <c r="U973" i="1"/>
  <c r="I262" i="4"/>
  <c r="X262" i="1" s="1"/>
  <c r="K262" i="4"/>
  <c r="H264" i="4" l="1"/>
  <c r="F265" i="4"/>
  <c r="T264" i="1"/>
  <c r="V264" i="1" s="1"/>
  <c r="G975" i="4"/>
  <c r="U974" i="1"/>
  <c r="I263" i="4"/>
  <c r="X263" i="1" s="1"/>
  <c r="K263" i="4"/>
  <c r="J262" i="4"/>
  <c r="L261" i="4"/>
  <c r="M261" i="4" s="1"/>
  <c r="Y261" i="1"/>
  <c r="J263" i="4" l="1"/>
  <c r="G976" i="4"/>
  <c r="U975" i="1"/>
  <c r="L262" i="4"/>
  <c r="M262" i="4" s="1"/>
  <c r="Y262" i="1"/>
  <c r="H265" i="4"/>
  <c r="F266" i="4"/>
  <c r="T265" i="1"/>
  <c r="V265" i="1" s="1"/>
  <c r="I264" i="4"/>
  <c r="X264" i="1" s="1"/>
  <c r="K264" i="4"/>
  <c r="H266" i="4" l="1"/>
  <c r="F267" i="4"/>
  <c r="T266" i="1"/>
  <c r="V266" i="1" s="1"/>
  <c r="I265" i="4"/>
  <c r="X265" i="1" s="1"/>
  <c r="K265" i="4"/>
  <c r="J264" i="4"/>
  <c r="G977" i="4"/>
  <c r="U976" i="1"/>
  <c r="L263" i="4"/>
  <c r="M263" i="4" s="1"/>
  <c r="Y263" i="1"/>
  <c r="J265" i="4" l="1"/>
  <c r="L264" i="4"/>
  <c r="M264" i="4" s="1"/>
  <c r="Y264" i="1"/>
  <c r="H267" i="4"/>
  <c r="F268" i="4"/>
  <c r="T267" i="1"/>
  <c r="V267" i="1" s="1"/>
  <c r="G978" i="4"/>
  <c r="U977" i="1"/>
  <c r="I266" i="4"/>
  <c r="X266" i="1" s="1"/>
  <c r="K266" i="4"/>
  <c r="J267" i="4" l="1"/>
  <c r="I267" i="4"/>
  <c r="X267" i="1" s="1"/>
  <c r="K267" i="4"/>
  <c r="G979" i="4"/>
  <c r="U978" i="1"/>
  <c r="H268" i="4"/>
  <c r="F269" i="4"/>
  <c r="T268" i="1"/>
  <c r="V268" i="1" s="1"/>
  <c r="J266" i="4"/>
  <c r="L265" i="4"/>
  <c r="M265" i="4" s="1"/>
  <c r="Y265" i="1"/>
  <c r="L267" i="4" l="1"/>
  <c r="Y267" i="1"/>
  <c r="H269" i="4"/>
  <c r="F270" i="4"/>
  <c r="T269" i="1"/>
  <c r="V269" i="1" s="1"/>
  <c r="I268" i="4"/>
  <c r="X268" i="1" s="1"/>
  <c r="K268" i="4"/>
  <c r="G980" i="4"/>
  <c r="U979" i="1"/>
  <c r="M267" i="4"/>
  <c r="L266" i="4"/>
  <c r="M266" i="4" s="1"/>
  <c r="Y266" i="1"/>
  <c r="J268" i="4" l="1"/>
  <c r="H270" i="4"/>
  <c r="F271" i="4"/>
  <c r="T270" i="1"/>
  <c r="V270" i="1" s="1"/>
  <c r="I269" i="4"/>
  <c r="X269" i="1" s="1"/>
  <c r="K269" i="4"/>
  <c r="G981" i="4"/>
  <c r="U980" i="1"/>
  <c r="J269" i="4" l="1"/>
  <c r="H271" i="4"/>
  <c r="F272" i="4"/>
  <c r="T271" i="1"/>
  <c r="V271" i="1" s="1"/>
  <c r="I270" i="4"/>
  <c r="X270" i="1" s="1"/>
  <c r="K270" i="4"/>
  <c r="G982" i="4"/>
  <c r="U981" i="1"/>
  <c r="L268" i="4"/>
  <c r="M268" i="4" s="1"/>
  <c r="Y268" i="1"/>
  <c r="J270" i="4" l="1"/>
  <c r="H272" i="4"/>
  <c r="F273" i="4"/>
  <c r="T272" i="1"/>
  <c r="V272" i="1" s="1"/>
  <c r="I271" i="4"/>
  <c r="X271" i="1" s="1"/>
  <c r="K271" i="4"/>
  <c r="L269" i="4"/>
  <c r="M269" i="4" s="1"/>
  <c r="Y269" i="1"/>
  <c r="G983" i="4"/>
  <c r="U982" i="1"/>
  <c r="J271" i="4" l="1"/>
  <c r="L270" i="4"/>
  <c r="M270" i="4" s="1"/>
  <c r="Y270" i="1"/>
  <c r="H273" i="4"/>
  <c r="F274" i="4"/>
  <c r="T273" i="1"/>
  <c r="V273" i="1" s="1"/>
  <c r="G984" i="4"/>
  <c r="U983" i="1"/>
  <c r="I272" i="4"/>
  <c r="X272" i="1" s="1"/>
  <c r="K272" i="4"/>
  <c r="I273" i="4" l="1"/>
  <c r="X273" i="1" s="1"/>
  <c r="K273" i="4"/>
  <c r="H274" i="4"/>
  <c r="F275" i="4"/>
  <c r="T274" i="1"/>
  <c r="V274" i="1" s="1"/>
  <c r="G985" i="4"/>
  <c r="U984" i="1"/>
  <c r="J272" i="4"/>
  <c r="L271" i="4"/>
  <c r="M271" i="4" s="1"/>
  <c r="Y271" i="1"/>
  <c r="G986" i="4" l="1"/>
  <c r="U985" i="1"/>
  <c r="H275" i="4"/>
  <c r="F276" i="4"/>
  <c r="T275" i="1"/>
  <c r="V275" i="1" s="1"/>
  <c r="I274" i="4"/>
  <c r="X274" i="1" s="1"/>
  <c r="K274" i="4"/>
  <c r="L272" i="4"/>
  <c r="M272" i="4" s="1"/>
  <c r="Y272" i="1"/>
  <c r="J273" i="4"/>
  <c r="L273" i="4" l="1"/>
  <c r="M273" i="4" s="1"/>
  <c r="Y273" i="1"/>
  <c r="I275" i="4"/>
  <c r="X275" i="1" s="1"/>
  <c r="K275" i="4"/>
  <c r="J274" i="4"/>
  <c r="H276" i="4"/>
  <c r="F277" i="4"/>
  <c r="T276" i="1"/>
  <c r="V276" i="1" s="1"/>
  <c r="G987" i="4"/>
  <c r="U986" i="1"/>
  <c r="J275" i="4" l="1"/>
  <c r="I276" i="4"/>
  <c r="X276" i="1" s="1"/>
  <c r="K276" i="4"/>
  <c r="L274" i="4"/>
  <c r="M274" i="4" s="1"/>
  <c r="Y274" i="1"/>
  <c r="G988" i="4"/>
  <c r="U987" i="1"/>
  <c r="H277" i="4"/>
  <c r="F278" i="4"/>
  <c r="T277" i="1"/>
  <c r="V277" i="1" s="1"/>
  <c r="G989" i="4" l="1"/>
  <c r="U988" i="1"/>
  <c r="H278" i="4"/>
  <c r="F279" i="4"/>
  <c r="T278" i="1"/>
  <c r="V278" i="1" s="1"/>
  <c r="J276" i="4"/>
  <c r="I277" i="4"/>
  <c r="X277" i="1" s="1"/>
  <c r="K277" i="4"/>
  <c r="L275" i="4"/>
  <c r="M275" i="4" s="1"/>
  <c r="Y275" i="1"/>
  <c r="G990" i="4" l="1"/>
  <c r="U989" i="1"/>
  <c r="I278" i="4"/>
  <c r="X278" i="1" s="1"/>
  <c r="K278" i="4"/>
  <c r="J277" i="4"/>
  <c r="L276" i="4"/>
  <c r="M276" i="4" s="1"/>
  <c r="Y276" i="1"/>
  <c r="H279" i="4"/>
  <c r="F280" i="4"/>
  <c r="T279" i="1"/>
  <c r="V279" i="1" s="1"/>
  <c r="G991" i="4" l="1"/>
  <c r="U990" i="1"/>
  <c r="I279" i="4"/>
  <c r="X279" i="1" s="1"/>
  <c r="K279" i="4"/>
  <c r="L277" i="4"/>
  <c r="M277" i="4" s="1"/>
  <c r="Y277" i="1"/>
  <c r="J278" i="4"/>
  <c r="H280" i="4"/>
  <c r="F281" i="4"/>
  <c r="T280" i="1"/>
  <c r="V280" i="1" s="1"/>
  <c r="H281" i="4" l="1"/>
  <c r="F282" i="4"/>
  <c r="T281" i="1"/>
  <c r="V281" i="1" s="1"/>
  <c r="I280" i="4"/>
  <c r="X280" i="1" s="1"/>
  <c r="K280" i="4"/>
  <c r="J279" i="4"/>
  <c r="L278" i="4"/>
  <c r="M278" i="4" s="1"/>
  <c r="Y278" i="1"/>
  <c r="G992" i="4"/>
  <c r="U991" i="1"/>
  <c r="I281" i="4" l="1"/>
  <c r="X281" i="1" s="1"/>
  <c r="K281" i="4"/>
  <c r="L279" i="4"/>
  <c r="M279" i="4" s="1"/>
  <c r="Y279" i="1"/>
  <c r="J280" i="4"/>
  <c r="G993" i="4"/>
  <c r="U992" i="1"/>
  <c r="H282" i="4"/>
  <c r="F283" i="4"/>
  <c r="T282" i="1"/>
  <c r="V282" i="1" s="1"/>
  <c r="G994" i="4" l="1"/>
  <c r="U993" i="1"/>
  <c r="L280" i="4"/>
  <c r="M280" i="4" s="1"/>
  <c r="Y280" i="1"/>
  <c r="H283" i="4"/>
  <c r="F284" i="4"/>
  <c r="T283" i="1"/>
  <c r="V283" i="1" s="1"/>
  <c r="I282" i="4"/>
  <c r="X282" i="1" s="1"/>
  <c r="K282" i="4"/>
  <c r="J281" i="4"/>
  <c r="H284" i="4" l="1"/>
  <c r="F285" i="4"/>
  <c r="T284" i="1"/>
  <c r="V284" i="1" s="1"/>
  <c r="I283" i="4"/>
  <c r="X283" i="1" s="1"/>
  <c r="K283" i="4"/>
  <c r="L281" i="4"/>
  <c r="M281" i="4" s="1"/>
  <c r="Y281" i="1"/>
  <c r="J282" i="4"/>
  <c r="G995" i="4"/>
  <c r="U994" i="1"/>
  <c r="J283" i="4" l="1"/>
  <c r="G996" i="4"/>
  <c r="U995" i="1"/>
  <c r="L282" i="4"/>
  <c r="M282" i="4" s="1"/>
  <c r="Y282" i="1"/>
  <c r="H285" i="4"/>
  <c r="F286" i="4"/>
  <c r="T285" i="1"/>
  <c r="V285" i="1" s="1"/>
  <c r="I284" i="4"/>
  <c r="X284" i="1" s="1"/>
  <c r="K284" i="4"/>
  <c r="H286" i="4" l="1"/>
  <c r="F287" i="4"/>
  <c r="T286" i="1"/>
  <c r="V286" i="1" s="1"/>
  <c r="I285" i="4"/>
  <c r="X285" i="1" s="1"/>
  <c r="K285" i="4"/>
  <c r="G997" i="4"/>
  <c r="U996" i="1"/>
  <c r="J284" i="4"/>
  <c r="L283" i="4"/>
  <c r="M283" i="4" s="1"/>
  <c r="Y283" i="1"/>
  <c r="G998" i="4" l="1"/>
  <c r="U997" i="1"/>
  <c r="J285" i="4"/>
  <c r="L284" i="4"/>
  <c r="M284" i="4" s="1"/>
  <c r="Y284" i="1"/>
  <c r="H287" i="4"/>
  <c r="F288" i="4"/>
  <c r="T287" i="1"/>
  <c r="V287" i="1" s="1"/>
  <c r="I286" i="4"/>
  <c r="X286" i="1" s="1"/>
  <c r="K286" i="4"/>
  <c r="H288" i="4" l="1"/>
  <c r="F289" i="4"/>
  <c r="T288" i="1"/>
  <c r="V288" i="1" s="1"/>
  <c r="I287" i="4"/>
  <c r="X287" i="1" s="1"/>
  <c r="K287" i="4"/>
  <c r="L285" i="4"/>
  <c r="M285" i="4" s="1"/>
  <c r="Y285" i="1"/>
  <c r="J286" i="4"/>
  <c r="G999" i="4"/>
  <c r="U998" i="1"/>
  <c r="J287" i="4" l="1"/>
  <c r="L286" i="4"/>
  <c r="M286" i="4" s="1"/>
  <c r="Y286" i="1"/>
  <c r="G1000" i="4"/>
  <c r="U999" i="1"/>
  <c r="H289" i="4"/>
  <c r="F290" i="4"/>
  <c r="T289" i="1"/>
  <c r="V289" i="1" s="1"/>
  <c r="I288" i="4"/>
  <c r="X288" i="1" s="1"/>
  <c r="K288" i="4"/>
  <c r="H290" i="4" l="1"/>
  <c r="F291" i="4"/>
  <c r="T290" i="1"/>
  <c r="V290" i="1" s="1"/>
  <c r="I289" i="4"/>
  <c r="X289" i="1" s="1"/>
  <c r="K289" i="4"/>
  <c r="G1001" i="4"/>
  <c r="U1000" i="1"/>
  <c r="J288" i="4"/>
  <c r="L287" i="4"/>
  <c r="M287" i="4" s="1"/>
  <c r="Y287" i="1"/>
  <c r="G1002" i="4" l="1"/>
  <c r="U1001" i="1"/>
  <c r="J289" i="4"/>
  <c r="L288" i="4"/>
  <c r="M288" i="4" s="1"/>
  <c r="Y288" i="1"/>
  <c r="H291" i="4"/>
  <c r="F292" i="4"/>
  <c r="T291" i="1"/>
  <c r="V291" i="1" s="1"/>
  <c r="I290" i="4"/>
  <c r="X290" i="1" s="1"/>
  <c r="K290" i="4"/>
  <c r="H292" i="4" l="1"/>
  <c r="F293" i="4"/>
  <c r="T292" i="1"/>
  <c r="V292" i="1" s="1"/>
  <c r="I291" i="4"/>
  <c r="X291" i="1" s="1"/>
  <c r="K291" i="4"/>
  <c r="L289" i="4"/>
  <c r="M289" i="4" s="1"/>
  <c r="Y289" i="1"/>
  <c r="J290" i="4"/>
  <c r="G1003" i="4"/>
  <c r="U1002" i="1"/>
  <c r="J291" i="4" l="1"/>
  <c r="G1004" i="4"/>
  <c r="U1003" i="1"/>
  <c r="L290" i="4"/>
  <c r="M290" i="4" s="1"/>
  <c r="Y290" i="1"/>
  <c r="H293" i="4"/>
  <c r="F294" i="4"/>
  <c r="T293" i="1"/>
  <c r="V293" i="1" s="1"/>
  <c r="I292" i="4"/>
  <c r="X292" i="1" s="1"/>
  <c r="K292" i="4"/>
  <c r="H294" i="4" l="1"/>
  <c r="F295" i="4"/>
  <c r="T294" i="1"/>
  <c r="V294" i="1" s="1"/>
  <c r="I293" i="4"/>
  <c r="X293" i="1" s="1"/>
  <c r="K293" i="4"/>
  <c r="G1005" i="4"/>
  <c r="U1004" i="1"/>
  <c r="J292" i="4"/>
  <c r="L291" i="4"/>
  <c r="M291" i="4" s="1"/>
  <c r="Y291" i="1"/>
  <c r="G1006" i="4" l="1"/>
  <c r="U1005" i="1"/>
  <c r="H295" i="4"/>
  <c r="F296" i="4"/>
  <c r="T295" i="1"/>
  <c r="V295" i="1" s="1"/>
  <c r="J293" i="4"/>
  <c r="L292" i="4"/>
  <c r="M292" i="4" s="1"/>
  <c r="Y292" i="1"/>
  <c r="I294" i="4"/>
  <c r="X294" i="1" s="1"/>
  <c r="K294" i="4"/>
  <c r="L293" i="4" l="1"/>
  <c r="M293" i="4" s="1"/>
  <c r="Y293" i="1"/>
  <c r="H296" i="4"/>
  <c r="F297" i="4"/>
  <c r="T296" i="1"/>
  <c r="V296" i="1" s="1"/>
  <c r="J294" i="4"/>
  <c r="J295" i="4"/>
  <c r="I295" i="4"/>
  <c r="X295" i="1" s="1"/>
  <c r="K295" i="4"/>
  <c r="G1007" i="4"/>
  <c r="U1006" i="1"/>
  <c r="L295" i="4" l="1"/>
  <c r="Y295" i="1"/>
  <c r="H297" i="4"/>
  <c r="F298" i="4"/>
  <c r="T297" i="1"/>
  <c r="V297" i="1" s="1"/>
  <c r="I296" i="4"/>
  <c r="X296" i="1" s="1"/>
  <c r="K296" i="4"/>
  <c r="G1008" i="4"/>
  <c r="U1007" i="1"/>
  <c r="M295" i="4"/>
  <c r="L294" i="4"/>
  <c r="M294" i="4" s="1"/>
  <c r="Y294" i="1"/>
  <c r="J296" i="4" l="1"/>
  <c r="I297" i="4"/>
  <c r="X297" i="1" s="1"/>
  <c r="K297" i="4"/>
  <c r="H298" i="4"/>
  <c r="F299" i="4"/>
  <c r="T298" i="1"/>
  <c r="V298" i="1" s="1"/>
  <c r="G1009" i="4"/>
  <c r="U1008" i="1"/>
  <c r="H299" i="4" l="1"/>
  <c r="F300" i="4"/>
  <c r="T299" i="1"/>
  <c r="V299" i="1" s="1"/>
  <c r="I298" i="4"/>
  <c r="X298" i="1" s="1"/>
  <c r="K298" i="4"/>
  <c r="J297" i="4"/>
  <c r="L296" i="4"/>
  <c r="M296" i="4" s="1"/>
  <c r="Y296" i="1"/>
  <c r="G1010" i="4"/>
  <c r="U1009" i="1"/>
  <c r="L297" i="4" l="1"/>
  <c r="M297" i="4" s="1"/>
  <c r="Y297" i="1"/>
  <c r="G1011" i="4"/>
  <c r="U1010" i="1"/>
  <c r="I299" i="4"/>
  <c r="X299" i="1" s="1"/>
  <c r="K299" i="4"/>
  <c r="J298" i="4"/>
  <c r="H300" i="4"/>
  <c r="F301" i="4"/>
  <c r="T300" i="1"/>
  <c r="V300" i="1" s="1"/>
  <c r="J299" i="4" l="1"/>
  <c r="H301" i="4"/>
  <c r="F302" i="4"/>
  <c r="T301" i="1"/>
  <c r="V301" i="1" s="1"/>
  <c r="G1012" i="4"/>
  <c r="U1011" i="1"/>
  <c r="I300" i="4"/>
  <c r="X300" i="1" s="1"/>
  <c r="K300" i="4"/>
  <c r="L298" i="4"/>
  <c r="M298" i="4" s="1"/>
  <c r="Y298" i="1"/>
  <c r="L299" i="4" l="1"/>
  <c r="M299" i="4" s="1"/>
  <c r="Y299" i="1"/>
  <c r="G1013" i="4"/>
  <c r="U1012" i="1"/>
  <c r="H302" i="4"/>
  <c r="F303" i="4"/>
  <c r="T302" i="1"/>
  <c r="V302" i="1" s="1"/>
  <c r="I301" i="4"/>
  <c r="X301" i="1" s="1"/>
  <c r="K301" i="4"/>
  <c r="J300" i="4"/>
  <c r="J301" i="4" l="1"/>
  <c r="H303" i="4"/>
  <c r="F304" i="4"/>
  <c r="T303" i="1"/>
  <c r="V303" i="1" s="1"/>
  <c r="G1014" i="4"/>
  <c r="U1013" i="1"/>
  <c r="I302" i="4"/>
  <c r="X302" i="1" s="1"/>
  <c r="K302" i="4"/>
  <c r="L300" i="4"/>
  <c r="M300" i="4" s="1"/>
  <c r="Y300" i="1"/>
  <c r="L301" i="4" l="1"/>
  <c r="M301" i="4" s="1"/>
  <c r="Y301" i="1"/>
  <c r="J302" i="4"/>
  <c r="G1015" i="4"/>
  <c r="U1014" i="1"/>
  <c r="H304" i="4"/>
  <c r="F305" i="4"/>
  <c r="T304" i="1"/>
  <c r="V304" i="1" s="1"/>
  <c r="I303" i="4"/>
  <c r="X303" i="1" s="1"/>
  <c r="K303" i="4"/>
  <c r="G1016" i="4" l="1"/>
  <c r="U1015" i="1"/>
  <c r="L302" i="4"/>
  <c r="M302" i="4" s="1"/>
  <c r="Y302" i="1"/>
  <c r="J303" i="4"/>
  <c r="H305" i="4"/>
  <c r="F306" i="4"/>
  <c r="T305" i="1"/>
  <c r="V305" i="1" s="1"/>
  <c r="I304" i="4"/>
  <c r="X304" i="1" s="1"/>
  <c r="K304" i="4"/>
  <c r="H306" i="4" l="1"/>
  <c r="F307" i="4"/>
  <c r="T306" i="1"/>
  <c r="V306" i="1" s="1"/>
  <c r="I305" i="4"/>
  <c r="X305" i="1" s="1"/>
  <c r="K305" i="4"/>
  <c r="L303" i="4"/>
  <c r="M303" i="4" s="1"/>
  <c r="Y303" i="1"/>
  <c r="J304" i="4"/>
  <c r="G1017" i="4"/>
  <c r="U1016" i="1"/>
  <c r="J305" i="4" l="1"/>
  <c r="G1018" i="4"/>
  <c r="U1017" i="1"/>
  <c r="L304" i="4"/>
  <c r="M304" i="4" s="1"/>
  <c r="Y304" i="1"/>
  <c r="H307" i="4"/>
  <c r="F308" i="4"/>
  <c r="T307" i="1"/>
  <c r="V307" i="1" s="1"/>
  <c r="I306" i="4"/>
  <c r="X306" i="1" s="1"/>
  <c r="K306" i="4"/>
  <c r="H308" i="4" l="1"/>
  <c r="F309" i="4"/>
  <c r="T308" i="1"/>
  <c r="V308" i="1" s="1"/>
  <c r="I307" i="4"/>
  <c r="X307" i="1" s="1"/>
  <c r="K307" i="4"/>
  <c r="G1019" i="4"/>
  <c r="U1018" i="1"/>
  <c r="J306" i="4"/>
  <c r="L305" i="4"/>
  <c r="M305" i="4" s="1"/>
  <c r="Y305" i="1"/>
  <c r="J308" i="4" l="1"/>
  <c r="I308" i="4"/>
  <c r="X308" i="1" s="1"/>
  <c r="K308" i="4"/>
  <c r="J307" i="4"/>
  <c r="G1020" i="4"/>
  <c r="U1019" i="1"/>
  <c r="L306" i="4"/>
  <c r="M306" i="4" s="1"/>
  <c r="Y306" i="1"/>
  <c r="H309" i="4"/>
  <c r="F310" i="4"/>
  <c r="T309" i="1"/>
  <c r="V309" i="1" s="1"/>
  <c r="H310" i="4" l="1"/>
  <c r="F311" i="4"/>
  <c r="T310" i="1"/>
  <c r="V310" i="1" s="1"/>
  <c r="L308" i="4"/>
  <c r="M308" i="4" s="1"/>
  <c r="Y308" i="1"/>
  <c r="G1021" i="4"/>
  <c r="U1020" i="1"/>
  <c r="L307" i="4"/>
  <c r="M307" i="4" s="1"/>
  <c r="Y307" i="1"/>
  <c r="I309" i="4"/>
  <c r="X309" i="1" s="1"/>
  <c r="K309" i="4"/>
  <c r="I310" i="4" l="1"/>
  <c r="X310" i="1" s="1"/>
  <c r="K310" i="4"/>
  <c r="G1022" i="4"/>
  <c r="U1021" i="1"/>
  <c r="J309" i="4"/>
  <c r="H311" i="4"/>
  <c r="F312" i="4"/>
  <c r="T311" i="1"/>
  <c r="V311" i="1" s="1"/>
  <c r="I311" i="4" l="1"/>
  <c r="X311" i="1" s="1"/>
  <c r="K311" i="4"/>
  <c r="G1023" i="4"/>
  <c r="U1022" i="1"/>
  <c r="L309" i="4"/>
  <c r="M309" i="4" s="1"/>
  <c r="Y309" i="1"/>
  <c r="H312" i="4"/>
  <c r="F313" i="4"/>
  <c r="T312" i="1"/>
  <c r="V312" i="1" s="1"/>
  <c r="J310" i="4"/>
  <c r="L310" i="4" l="1"/>
  <c r="M310" i="4" s="1"/>
  <c r="Y310" i="1"/>
  <c r="G1024" i="4"/>
  <c r="U1023" i="1"/>
  <c r="H313" i="4"/>
  <c r="F314" i="4"/>
  <c r="T313" i="1"/>
  <c r="V313" i="1" s="1"/>
  <c r="I312" i="4"/>
  <c r="X312" i="1" s="1"/>
  <c r="K312" i="4"/>
  <c r="J311" i="4"/>
  <c r="H314" i="4" l="1"/>
  <c r="F315" i="4"/>
  <c r="T314" i="1"/>
  <c r="V314" i="1" s="1"/>
  <c r="I313" i="4"/>
  <c r="X313" i="1" s="1"/>
  <c r="K313" i="4"/>
  <c r="L311" i="4"/>
  <c r="M311" i="4" s="1"/>
  <c r="Y311" i="1"/>
  <c r="G1025" i="4"/>
  <c r="U1024" i="1"/>
  <c r="J312" i="4"/>
  <c r="J313" i="4" l="1"/>
  <c r="L312" i="4"/>
  <c r="M312" i="4" s="1"/>
  <c r="Y312" i="1"/>
  <c r="G1026" i="4"/>
  <c r="U1025" i="1"/>
  <c r="H315" i="4"/>
  <c r="F316" i="4"/>
  <c r="T315" i="1"/>
  <c r="V315" i="1" s="1"/>
  <c r="I314" i="4"/>
  <c r="X314" i="1" s="1"/>
  <c r="K314" i="4"/>
  <c r="H316" i="4" l="1"/>
  <c r="F317" i="4"/>
  <c r="T316" i="1"/>
  <c r="V316" i="1" s="1"/>
  <c r="G1027" i="4"/>
  <c r="U1026" i="1"/>
  <c r="L313" i="4"/>
  <c r="M313" i="4" s="1"/>
  <c r="Y313" i="1"/>
  <c r="J315" i="4"/>
  <c r="I315" i="4"/>
  <c r="X315" i="1" s="1"/>
  <c r="K315" i="4"/>
  <c r="J314" i="4"/>
  <c r="L315" i="4" l="1"/>
  <c r="M315" i="4" s="1"/>
  <c r="Y315" i="1"/>
  <c r="L314" i="4"/>
  <c r="M314" i="4" s="1"/>
  <c r="Y314" i="1"/>
  <c r="H317" i="4"/>
  <c r="F318" i="4"/>
  <c r="T317" i="1"/>
  <c r="V317" i="1" s="1"/>
  <c r="G1028" i="4"/>
  <c r="U1027" i="1"/>
  <c r="I316" i="4"/>
  <c r="X316" i="1" s="1"/>
  <c r="K316" i="4"/>
  <c r="G1029" i="4" l="1"/>
  <c r="U1028" i="1"/>
  <c r="J316" i="4"/>
  <c r="F319" i="4"/>
  <c r="H318" i="4"/>
  <c r="T318" i="1"/>
  <c r="V318" i="1" s="1"/>
  <c r="I317" i="4"/>
  <c r="X317" i="1" s="1"/>
  <c r="K317" i="4"/>
  <c r="J317" i="4" l="1"/>
  <c r="I318" i="4"/>
  <c r="X318" i="1" s="1"/>
  <c r="K318" i="4"/>
  <c r="F320" i="4"/>
  <c r="H319" i="4"/>
  <c r="T319" i="1"/>
  <c r="V319" i="1" s="1"/>
  <c r="L316" i="4"/>
  <c r="M316" i="4" s="1"/>
  <c r="Y316" i="1"/>
  <c r="G1030" i="4"/>
  <c r="U1029" i="1"/>
  <c r="I319" i="4" l="1"/>
  <c r="X319" i="1" s="1"/>
  <c r="K319" i="4"/>
  <c r="H320" i="4"/>
  <c r="F321" i="4"/>
  <c r="T320" i="1"/>
  <c r="V320" i="1" s="1"/>
  <c r="G1031" i="4"/>
  <c r="U1030" i="1"/>
  <c r="J318" i="4"/>
  <c r="L317" i="4"/>
  <c r="M317" i="4" s="1"/>
  <c r="Y317" i="1"/>
  <c r="G1032" i="4" l="1"/>
  <c r="U1031" i="1"/>
  <c r="H321" i="4"/>
  <c r="F322" i="4"/>
  <c r="T321" i="1"/>
  <c r="V321" i="1" s="1"/>
  <c r="I320" i="4"/>
  <c r="X320" i="1" s="1"/>
  <c r="K320" i="4"/>
  <c r="L318" i="4"/>
  <c r="M318" i="4" s="1"/>
  <c r="Y318" i="1"/>
  <c r="J319" i="4"/>
  <c r="J320" i="4" l="1"/>
  <c r="F323" i="4"/>
  <c r="H322" i="4"/>
  <c r="T322" i="1"/>
  <c r="V322" i="1" s="1"/>
  <c r="L319" i="4"/>
  <c r="M319" i="4" s="1"/>
  <c r="Y319" i="1"/>
  <c r="I321" i="4"/>
  <c r="X321" i="1" s="1"/>
  <c r="K321" i="4"/>
  <c r="G1033" i="4"/>
  <c r="U1032" i="1"/>
  <c r="J321" i="4" l="1"/>
  <c r="G1034" i="4"/>
  <c r="U1033" i="1"/>
  <c r="I322" i="4"/>
  <c r="X322" i="1" s="1"/>
  <c r="K322" i="4"/>
  <c r="F324" i="4"/>
  <c r="H323" i="4"/>
  <c r="T323" i="1"/>
  <c r="V323" i="1" s="1"/>
  <c r="L320" i="4"/>
  <c r="M320" i="4" s="1"/>
  <c r="Y320" i="1"/>
  <c r="J322" i="4" l="1"/>
  <c r="L321" i="4"/>
  <c r="M321" i="4" s="1"/>
  <c r="Y321" i="1"/>
  <c r="I323" i="4"/>
  <c r="X323" i="1" s="1"/>
  <c r="K323" i="4"/>
  <c r="H324" i="4"/>
  <c r="F325" i="4"/>
  <c r="T324" i="1"/>
  <c r="V324" i="1" s="1"/>
  <c r="G1035" i="4"/>
  <c r="U1034" i="1"/>
  <c r="J323" i="4" l="1"/>
  <c r="G1036" i="4"/>
  <c r="U1035" i="1"/>
  <c r="L322" i="4"/>
  <c r="M322" i="4" s="1"/>
  <c r="Y322" i="1"/>
  <c r="I324" i="4"/>
  <c r="X324" i="1" s="1"/>
  <c r="K324" i="4"/>
  <c r="H325" i="4"/>
  <c r="F326" i="4"/>
  <c r="T325" i="1"/>
  <c r="V325" i="1" s="1"/>
  <c r="J324" i="4" l="1"/>
  <c r="I325" i="4"/>
  <c r="X325" i="1" s="1"/>
  <c r="K325" i="4"/>
  <c r="F327" i="4"/>
  <c r="H326" i="4"/>
  <c r="T326" i="1"/>
  <c r="V326" i="1" s="1"/>
  <c r="G1037" i="4"/>
  <c r="U1036" i="1"/>
  <c r="L323" i="4"/>
  <c r="M323" i="4" s="1"/>
  <c r="Y323" i="1"/>
  <c r="G1038" i="4" l="1"/>
  <c r="U1037" i="1"/>
  <c r="I326" i="4"/>
  <c r="X326" i="1" s="1"/>
  <c r="K326" i="4"/>
  <c r="F328" i="4"/>
  <c r="H327" i="4"/>
  <c r="T327" i="1"/>
  <c r="V327" i="1" s="1"/>
  <c r="J325" i="4"/>
  <c r="L324" i="4"/>
  <c r="M324" i="4" s="1"/>
  <c r="Y324" i="1"/>
  <c r="H328" i="4" l="1"/>
  <c r="F329" i="4"/>
  <c r="T328" i="1"/>
  <c r="V328" i="1" s="1"/>
  <c r="I327" i="4"/>
  <c r="X327" i="1" s="1"/>
  <c r="K327" i="4"/>
  <c r="J326" i="4"/>
  <c r="L325" i="4"/>
  <c r="M325" i="4" s="1"/>
  <c r="Y325" i="1"/>
  <c r="G1039" i="4"/>
  <c r="U1038" i="1"/>
  <c r="G1040" i="4" l="1"/>
  <c r="U1039" i="1"/>
  <c r="L326" i="4"/>
  <c r="M326" i="4" s="1"/>
  <c r="Y326" i="1"/>
  <c r="J327" i="4"/>
  <c r="H329" i="4"/>
  <c r="F330" i="4"/>
  <c r="T329" i="1"/>
  <c r="V329" i="1" s="1"/>
  <c r="I328" i="4"/>
  <c r="X328" i="1" s="1"/>
  <c r="K328" i="4"/>
  <c r="F331" i="4" l="1"/>
  <c r="H330" i="4"/>
  <c r="T330" i="1"/>
  <c r="V330" i="1" s="1"/>
  <c r="I329" i="4"/>
  <c r="X329" i="1" s="1"/>
  <c r="K329" i="4"/>
  <c r="L327" i="4"/>
  <c r="M327" i="4" s="1"/>
  <c r="Y327" i="1"/>
  <c r="J328" i="4"/>
  <c r="G1041" i="4"/>
  <c r="U1040" i="1"/>
  <c r="F332" i="4" l="1"/>
  <c r="H331" i="4"/>
  <c r="T331" i="1"/>
  <c r="V331" i="1" s="1"/>
  <c r="J329" i="4"/>
  <c r="G1042" i="4"/>
  <c r="U1041" i="1"/>
  <c r="L328" i="4"/>
  <c r="M328" i="4" s="1"/>
  <c r="Y328" i="1"/>
  <c r="I330" i="4"/>
  <c r="X330" i="1" s="1"/>
  <c r="K330" i="4"/>
  <c r="G1043" i="4" l="1"/>
  <c r="U1043" i="1" s="1"/>
  <c r="U1042" i="1"/>
  <c r="L329" i="4"/>
  <c r="M329" i="4" s="1"/>
  <c r="Y329" i="1"/>
  <c r="J330" i="4"/>
  <c r="I331" i="4"/>
  <c r="X331" i="1" s="1"/>
  <c r="K331" i="4"/>
  <c r="H332" i="4"/>
  <c r="F333" i="4"/>
  <c r="T332" i="1"/>
  <c r="V332" i="1" s="1"/>
  <c r="L330" i="4" l="1"/>
  <c r="M330" i="4" s="1"/>
  <c r="Y330" i="1"/>
  <c r="H333" i="4"/>
  <c r="F334" i="4"/>
  <c r="T333" i="1"/>
  <c r="V333" i="1" s="1"/>
  <c r="J331" i="4"/>
  <c r="I332" i="4"/>
  <c r="X332" i="1" s="1"/>
  <c r="K332" i="4"/>
  <c r="J332" i="4" l="1"/>
  <c r="L331" i="4"/>
  <c r="M331" i="4" s="1"/>
  <c r="Y331" i="1"/>
  <c r="F335" i="4"/>
  <c r="H334" i="4"/>
  <c r="T334" i="1"/>
  <c r="V334" i="1" s="1"/>
  <c r="I333" i="4"/>
  <c r="X333" i="1" s="1"/>
  <c r="K333" i="4"/>
  <c r="J333" i="4" l="1"/>
  <c r="I334" i="4"/>
  <c r="X334" i="1" s="1"/>
  <c r="K334" i="4"/>
  <c r="F336" i="4"/>
  <c r="H335" i="4"/>
  <c r="T335" i="1"/>
  <c r="V335" i="1" s="1"/>
  <c r="L332" i="4"/>
  <c r="M332" i="4" s="1"/>
  <c r="Y332" i="1"/>
  <c r="H336" i="4" l="1"/>
  <c r="F337" i="4"/>
  <c r="T336" i="1"/>
  <c r="V336" i="1" s="1"/>
  <c r="L333" i="4"/>
  <c r="M333" i="4" s="1"/>
  <c r="Y333" i="1"/>
  <c r="I335" i="4"/>
  <c r="X335" i="1" s="1"/>
  <c r="K335" i="4"/>
  <c r="J334" i="4"/>
  <c r="J336" i="4" l="1"/>
  <c r="I336" i="4"/>
  <c r="X336" i="1" s="1"/>
  <c r="K336" i="4"/>
  <c r="J335" i="4"/>
  <c r="L334" i="4"/>
  <c r="M334" i="4" s="1"/>
  <c r="Y334" i="1"/>
  <c r="H337" i="4"/>
  <c r="F338" i="4"/>
  <c r="T337" i="1"/>
  <c r="V337" i="1" s="1"/>
  <c r="F339" i="4" l="1"/>
  <c r="H338" i="4"/>
  <c r="T338" i="1"/>
  <c r="V338" i="1" s="1"/>
  <c r="I337" i="4"/>
  <c r="X337" i="1" s="1"/>
  <c r="K337" i="4"/>
  <c r="L335" i="4"/>
  <c r="M335" i="4" s="1"/>
  <c r="Y335" i="1"/>
  <c r="L336" i="4"/>
  <c r="Y336" i="1"/>
  <c r="M336" i="4"/>
  <c r="J337" i="4" l="1"/>
  <c r="I338" i="4"/>
  <c r="X338" i="1" s="1"/>
  <c r="K338" i="4"/>
  <c r="F340" i="4"/>
  <c r="H339" i="4"/>
  <c r="T339" i="1"/>
  <c r="V339" i="1" s="1"/>
  <c r="I339" i="4" l="1"/>
  <c r="X339" i="1" s="1"/>
  <c r="K339" i="4"/>
  <c r="H340" i="4"/>
  <c r="F341" i="4"/>
  <c r="T340" i="1"/>
  <c r="V340" i="1" s="1"/>
  <c r="J338" i="4"/>
  <c r="L337" i="4"/>
  <c r="M337" i="4" s="1"/>
  <c r="Y337" i="1"/>
  <c r="I340" i="4" l="1"/>
  <c r="X340" i="1" s="1"/>
  <c r="K340" i="4"/>
  <c r="L338" i="4"/>
  <c r="M338" i="4" s="1"/>
  <c r="Y338" i="1"/>
  <c r="H341" i="4"/>
  <c r="F342" i="4"/>
  <c r="T341" i="1"/>
  <c r="V341" i="1" s="1"/>
  <c r="J339" i="4"/>
  <c r="F343" i="4" l="1"/>
  <c r="H342" i="4"/>
  <c r="T342" i="1"/>
  <c r="V342" i="1" s="1"/>
  <c r="I341" i="4"/>
  <c r="X341" i="1" s="1"/>
  <c r="K341" i="4"/>
  <c r="L339" i="4"/>
  <c r="M339" i="4" s="1"/>
  <c r="Y339" i="1"/>
  <c r="J340" i="4"/>
  <c r="F344" i="4" l="1"/>
  <c r="H343" i="4"/>
  <c r="T343" i="1"/>
  <c r="V343" i="1" s="1"/>
  <c r="J341" i="4"/>
  <c r="L340" i="4"/>
  <c r="M340" i="4" s="1"/>
  <c r="Y340" i="1"/>
  <c r="I342" i="4"/>
  <c r="X342" i="1" s="1"/>
  <c r="K342" i="4"/>
  <c r="H344" i="4" l="1"/>
  <c r="F345" i="4"/>
  <c r="T344" i="1"/>
  <c r="V344" i="1" s="1"/>
  <c r="J342" i="4"/>
  <c r="L341" i="4"/>
  <c r="M341" i="4" s="1"/>
  <c r="Y341" i="1"/>
  <c r="J343" i="4"/>
  <c r="I343" i="4"/>
  <c r="X343" i="1" s="1"/>
  <c r="K343" i="4"/>
  <c r="M343" i="4" l="1"/>
  <c r="H345" i="4"/>
  <c r="F346" i="4"/>
  <c r="T345" i="1"/>
  <c r="V345" i="1" s="1"/>
  <c r="L343" i="4"/>
  <c r="Y343" i="1"/>
  <c r="L342" i="4"/>
  <c r="M342" i="4" s="1"/>
  <c r="Y342" i="1"/>
  <c r="J344" i="4"/>
  <c r="I344" i="4"/>
  <c r="X344" i="1" s="1"/>
  <c r="K344" i="4"/>
  <c r="L344" i="4" l="1"/>
  <c r="M344" i="4" s="1"/>
  <c r="Y344" i="1"/>
  <c r="F347" i="4"/>
  <c r="H346" i="4"/>
  <c r="T346" i="1"/>
  <c r="V346" i="1" s="1"/>
  <c r="I345" i="4"/>
  <c r="X345" i="1" s="1"/>
  <c r="K345" i="4"/>
  <c r="H347" i="4" l="1"/>
  <c r="F348" i="4"/>
  <c r="T347" i="1"/>
  <c r="V347" i="1" s="1"/>
  <c r="J345" i="4"/>
  <c r="I346" i="4"/>
  <c r="X346" i="1" s="1"/>
  <c r="K346" i="4"/>
  <c r="I347" i="4" l="1"/>
  <c r="X347" i="1" s="1"/>
  <c r="K347" i="4"/>
  <c r="J346" i="4"/>
  <c r="L345" i="4"/>
  <c r="M345" i="4" s="1"/>
  <c r="Y345" i="1"/>
  <c r="F349" i="4"/>
  <c r="H348" i="4"/>
  <c r="T348" i="1"/>
  <c r="V348" i="1" s="1"/>
  <c r="F350" i="4" l="1"/>
  <c r="H349" i="4"/>
  <c r="T349" i="1"/>
  <c r="V349" i="1" s="1"/>
  <c r="L346" i="4"/>
  <c r="M346" i="4" s="1"/>
  <c r="Y346" i="1"/>
  <c r="I348" i="4"/>
  <c r="X348" i="1" s="1"/>
  <c r="K348" i="4"/>
  <c r="J347" i="4"/>
  <c r="J348" i="4" l="1"/>
  <c r="L347" i="4"/>
  <c r="M347" i="4" s="1"/>
  <c r="Y347" i="1"/>
  <c r="I349" i="4"/>
  <c r="X349" i="1" s="1"/>
  <c r="K349" i="4"/>
  <c r="H350" i="4"/>
  <c r="F351" i="4"/>
  <c r="T350" i="1"/>
  <c r="V350" i="1" s="1"/>
  <c r="J349" i="4" l="1"/>
  <c r="I350" i="4"/>
  <c r="X350" i="1" s="1"/>
  <c r="K350" i="4"/>
  <c r="F352" i="4"/>
  <c r="H351" i="4"/>
  <c r="T351" i="1"/>
  <c r="V351" i="1" s="1"/>
  <c r="L348" i="4"/>
  <c r="M348" i="4" s="1"/>
  <c r="Y348" i="1"/>
  <c r="J350" i="4" l="1"/>
  <c r="L349" i="4"/>
  <c r="M349" i="4" s="1"/>
  <c r="Y349" i="1"/>
  <c r="I351" i="4"/>
  <c r="X351" i="1" s="1"/>
  <c r="K351" i="4"/>
  <c r="H352" i="4"/>
  <c r="F353" i="4"/>
  <c r="T352" i="1"/>
  <c r="V352" i="1" s="1"/>
  <c r="I352" i="4" l="1"/>
  <c r="X352" i="1" s="1"/>
  <c r="K352" i="4"/>
  <c r="J351" i="4"/>
  <c r="L350" i="4"/>
  <c r="M350" i="4" s="1"/>
  <c r="Y350" i="1"/>
  <c r="H353" i="4"/>
  <c r="F354" i="4"/>
  <c r="T353" i="1"/>
  <c r="V353" i="1" s="1"/>
  <c r="I353" i="4" l="1"/>
  <c r="X353" i="1" s="1"/>
  <c r="K353" i="4"/>
  <c r="L351" i="4"/>
  <c r="M351" i="4" s="1"/>
  <c r="Y351" i="1"/>
  <c r="F355" i="4"/>
  <c r="H354" i="4"/>
  <c r="T354" i="1"/>
  <c r="V354" i="1" s="1"/>
  <c r="J352" i="4"/>
  <c r="I354" i="4" l="1"/>
  <c r="X354" i="1" s="1"/>
  <c r="K354" i="4"/>
  <c r="H355" i="4"/>
  <c r="F356" i="4"/>
  <c r="T355" i="1"/>
  <c r="V355" i="1" s="1"/>
  <c r="L352" i="4"/>
  <c r="M352" i="4" s="1"/>
  <c r="Y352" i="1"/>
  <c r="J353" i="4"/>
  <c r="F357" i="4" l="1"/>
  <c r="H356" i="4"/>
  <c r="T356" i="1"/>
  <c r="V356" i="1" s="1"/>
  <c r="I355" i="4"/>
  <c r="X355" i="1" s="1"/>
  <c r="K355" i="4"/>
  <c r="L353" i="4"/>
  <c r="M353" i="4" s="1"/>
  <c r="Y353" i="1"/>
  <c r="J354" i="4"/>
  <c r="J355" i="4" l="1"/>
  <c r="L354" i="4"/>
  <c r="M354" i="4" s="1"/>
  <c r="Y354" i="1"/>
  <c r="I356" i="4"/>
  <c r="X356" i="1" s="1"/>
  <c r="K356" i="4"/>
  <c r="F358" i="4"/>
  <c r="H357" i="4"/>
  <c r="T357" i="1"/>
  <c r="V357" i="1" s="1"/>
  <c r="H358" i="4" l="1"/>
  <c r="F359" i="4"/>
  <c r="T358" i="1"/>
  <c r="V358" i="1" s="1"/>
  <c r="J356" i="4"/>
  <c r="L355" i="4"/>
  <c r="M355" i="4" s="1"/>
  <c r="Y355" i="1"/>
  <c r="J357" i="4"/>
  <c r="I357" i="4"/>
  <c r="X357" i="1" s="1"/>
  <c r="K357" i="4"/>
  <c r="L357" i="4" l="1"/>
  <c r="Y357" i="1"/>
  <c r="L356" i="4"/>
  <c r="M356" i="4" s="1"/>
  <c r="Y356" i="1"/>
  <c r="M357" i="4"/>
  <c r="F360" i="4"/>
  <c r="H359" i="4"/>
  <c r="T359" i="1"/>
  <c r="V359" i="1" s="1"/>
  <c r="I358" i="4"/>
  <c r="X358" i="1" s="1"/>
  <c r="K358" i="4"/>
  <c r="I359" i="4" l="1"/>
  <c r="X359" i="1" s="1"/>
  <c r="K359" i="4"/>
  <c r="H360" i="4"/>
  <c r="F361" i="4"/>
  <c r="T360" i="1"/>
  <c r="V360" i="1" s="1"/>
  <c r="J358" i="4"/>
  <c r="H361" i="4" l="1"/>
  <c r="F362" i="4"/>
  <c r="T361" i="1"/>
  <c r="V361" i="1" s="1"/>
  <c r="L358" i="4"/>
  <c r="M358" i="4" s="1"/>
  <c r="Y358" i="1"/>
  <c r="I360" i="4"/>
  <c r="X360" i="1" s="1"/>
  <c r="K360" i="4"/>
  <c r="J359" i="4"/>
  <c r="J361" i="4" l="1"/>
  <c r="I361" i="4"/>
  <c r="X361" i="1" s="1"/>
  <c r="K361" i="4"/>
  <c r="J360" i="4"/>
  <c r="L359" i="4"/>
  <c r="M359" i="4" s="1"/>
  <c r="Y359" i="1"/>
  <c r="F363" i="4"/>
  <c r="H362" i="4"/>
  <c r="T362" i="1"/>
  <c r="V362" i="1" s="1"/>
  <c r="H363" i="4" l="1"/>
  <c r="F364" i="4"/>
  <c r="T363" i="1"/>
  <c r="V363" i="1" s="1"/>
  <c r="I362" i="4"/>
  <c r="X362" i="1" s="1"/>
  <c r="K362" i="4"/>
  <c r="L361" i="4"/>
  <c r="M361" i="4" s="1"/>
  <c r="Y361" i="1"/>
  <c r="L360" i="4"/>
  <c r="M360" i="4" s="1"/>
  <c r="Y360" i="1"/>
  <c r="J362" i="4" l="1"/>
  <c r="F365" i="4"/>
  <c r="H364" i="4"/>
  <c r="T364" i="1"/>
  <c r="V364" i="1" s="1"/>
  <c r="I363" i="4"/>
  <c r="X363" i="1" s="1"/>
  <c r="K363" i="4"/>
  <c r="J363" i="4" l="1"/>
  <c r="I364" i="4"/>
  <c r="X364" i="1" s="1"/>
  <c r="K364" i="4"/>
  <c r="F366" i="4"/>
  <c r="H365" i="4"/>
  <c r="T365" i="1"/>
  <c r="V365" i="1" s="1"/>
  <c r="L362" i="4"/>
  <c r="M362" i="4" s="1"/>
  <c r="Y362" i="1"/>
  <c r="I365" i="4" l="1"/>
  <c r="X365" i="1" s="1"/>
  <c r="K365" i="4"/>
  <c r="H366" i="4"/>
  <c r="F367" i="4"/>
  <c r="T366" i="1"/>
  <c r="V366" i="1" s="1"/>
  <c r="J364" i="4"/>
  <c r="L363" i="4"/>
  <c r="M363" i="4" s="1"/>
  <c r="Y363" i="1"/>
  <c r="L364" i="4" l="1"/>
  <c r="M364" i="4" s="1"/>
  <c r="Y364" i="1"/>
  <c r="F368" i="4"/>
  <c r="H367" i="4"/>
  <c r="T367" i="1"/>
  <c r="V367" i="1" s="1"/>
  <c r="I366" i="4"/>
  <c r="X366" i="1" s="1"/>
  <c r="K366" i="4"/>
  <c r="J365" i="4"/>
  <c r="J366" i="4" l="1"/>
  <c r="H368" i="4"/>
  <c r="F369" i="4"/>
  <c r="T368" i="1"/>
  <c r="V368" i="1" s="1"/>
  <c r="L365" i="4"/>
  <c r="M365" i="4" s="1"/>
  <c r="Y365" i="1"/>
  <c r="I367" i="4"/>
  <c r="X367" i="1" s="1"/>
  <c r="K367" i="4"/>
  <c r="J367" i="4" l="1"/>
  <c r="L366" i="4"/>
  <c r="M366" i="4" s="1"/>
  <c r="Y366" i="1"/>
  <c r="H369" i="4"/>
  <c r="F370" i="4"/>
  <c r="T369" i="1"/>
  <c r="V369" i="1" s="1"/>
  <c r="I368" i="4"/>
  <c r="X368" i="1" s="1"/>
  <c r="K368" i="4"/>
  <c r="L367" i="4" l="1"/>
  <c r="M367" i="4" s="1"/>
  <c r="Y367" i="1"/>
  <c r="J368" i="4"/>
  <c r="I369" i="4"/>
  <c r="X369" i="1" s="1"/>
  <c r="K369" i="4"/>
  <c r="F371" i="4"/>
  <c r="H370" i="4"/>
  <c r="T370" i="1"/>
  <c r="V370" i="1" s="1"/>
  <c r="J369" i="4" l="1"/>
  <c r="I370" i="4"/>
  <c r="X370" i="1" s="1"/>
  <c r="K370" i="4"/>
  <c r="H371" i="4"/>
  <c r="F372" i="4"/>
  <c r="T371" i="1"/>
  <c r="V371" i="1" s="1"/>
  <c r="L368" i="4"/>
  <c r="M368" i="4" s="1"/>
  <c r="Y368" i="1"/>
  <c r="F373" i="4" l="1"/>
  <c r="H372" i="4"/>
  <c r="T372" i="1"/>
  <c r="V372" i="1" s="1"/>
  <c r="I371" i="4"/>
  <c r="X371" i="1" s="1"/>
  <c r="K371" i="4"/>
  <c r="J370" i="4"/>
  <c r="L369" i="4"/>
  <c r="M369" i="4" s="1"/>
  <c r="Y369" i="1"/>
  <c r="J371" i="4" l="1"/>
  <c r="L370" i="4"/>
  <c r="M370" i="4" s="1"/>
  <c r="Y370" i="1"/>
  <c r="I372" i="4"/>
  <c r="X372" i="1" s="1"/>
  <c r="K372" i="4"/>
  <c r="F374" i="4"/>
  <c r="H373" i="4"/>
  <c r="T373" i="1"/>
  <c r="V373" i="1" s="1"/>
  <c r="H374" i="4" l="1"/>
  <c r="F375" i="4"/>
  <c r="T374" i="1"/>
  <c r="V374" i="1" s="1"/>
  <c r="J372" i="4"/>
  <c r="L371" i="4"/>
  <c r="M371" i="4" s="1"/>
  <c r="Y371" i="1"/>
  <c r="I373" i="4"/>
  <c r="X373" i="1" s="1"/>
  <c r="K373" i="4"/>
  <c r="J374" i="4" l="1"/>
  <c r="I374" i="4"/>
  <c r="X374" i="1" s="1"/>
  <c r="K374" i="4"/>
  <c r="J373" i="4"/>
  <c r="L372" i="4"/>
  <c r="M372" i="4" s="1"/>
  <c r="Y372" i="1"/>
  <c r="F376" i="4"/>
  <c r="H375" i="4"/>
  <c r="T375" i="1"/>
  <c r="V375" i="1" s="1"/>
  <c r="H376" i="4" l="1"/>
  <c r="F377" i="4"/>
  <c r="T376" i="1"/>
  <c r="V376" i="1" s="1"/>
  <c r="L373" i="4"/>
  <c r="M373" i="4" s="1"/>
  <c r="Y373" i="1"/>
  <c r="I375" i="4"/>
  <c r="X375" i="1" s="1"/>
  <c r="K375" i="4"/>
  <c r="L374" i="4"/>
  <c r="Y374" i="1"/>
  <c r="M374" i="4"/>
  <c r="J375" i="4" l="1"/>
  <c r="H377" i="4"/>
  <c r="F378" i="4"/>
  <c r="T377" i="1"/>
  <c r="V377" i="1" s="1"/>
  <c r="I376" i="4"/>
  <c r="X376" i="1" s="1"/>
  <c r="K376" i="4"/>
  <c r="J376" i="4" l="1"/>
  <c r="F379" i="4"/>
  <c r="H378" i="4"/>
  <c r="T378" i="1"/>
  <c r="V378" i="1" s="1"/>
  <c r="I377" i="4"/>
  <c r="X377" i="1" s="1"/>
  <c r="K377" i="4"/>
  <c r="L375" i="4"/>
  <c r="M375" i="4" s="1"/>
  <c r="Y375" i="1"/>
  <c r="L376" i="4" l="1"/>
  <c r="M376" i="4" s="1"/>
  <c r="Y376" i="1"/>
  <c r="J377" i="4"/>
  <c r="I378" i="4"/>
  <c r="X378" i="1" s="1"/>
  <c r="K378" i="4"/>
  <c r="H379" i="4"/>
  <c r="F380" i="4"/>
  <c r="T379" i="1"/>
  <c r="V379" i="1" s="1"/>
  <c r="I379" i="4" l="1"/>
  <c r="X379" i="1" s="1"/>
  <c r="K379" i="4"/>
  <c r="J378" i="4"/>
  <c r="L377" i="4"/>
  <c r="M377" i="4" s="1"/>
  <c r="Y377" i="1"/>
  <c r="F381" i="4"/>
  <c r="H380" i="4"/>
  <c r="T380" i="1"/>
  <c r="V380" i="1" s="1"/>
  <c r="F382" i="4" l="1"/>
  <c r="H381" i="4"/>
  <c r="T381" i="1"/>
  <c r="V381" i="1" s="1"/>
  <c r="L378" i="4"/>
  <c r="M378" i="4" s="1"/>
  <c r="Y378" i="1"/>
  <c r="I380" i="4"/>
  <c r="X380" i="1" s="1"/>
  <c r="K380" i="4"/>
  <c r="J379" i="4"/>
  <c r="I381" i="4" l="1"/>
  <c r="X381" i="1" s="1"/>
  <c r="K381" i="4"/>
  <c r="J380" i="4"/>
  <c r="L379" i="4"/>
  <c r="M379" i="4" s="1"/>
  <c r="Y379" i="1"/>
  <c r="H382" i="4"/>
  <c r="F383" i="4"/>
  <c r="T382" i="1"/>
  <c r="V382" i="1" s="1"/>
  <c r="I382" i="4" l="1"/>
  <c r="X382" i="1" s="1"/>
  <c r="K382" i="4"/>
  <c r="L380" i="4"/>
  <c r="M380" i="4" s="1"/>
  <c r="Y380" i="1"/>
  <c r="F384" i="4"/>
  <c r="H383" i="4"/>
  <c r="T383" i="1"/>
  <c r="V383" i="1" s="1"/>
  <c r="J381" i="4"/>
  <c r="I383" i="4" l="1"/>
  <c r="X383" i="1" s="1"/>
  <c r="K383" i="4"/>
  <c r="L381" i="4"/>
  <c r="M381" i="4" s="1"/>
  <c r="Y381" i="1"/>
  <c r="H384" i="4"/>
  <c r="F385" i="4"/>
  <c r="T384" i="1"/>
  <c r="V384" i="1" s="1"/>
  <c r="J382" i="4"/>
  <c r="L382" i="4" l="1"/>
  <c r="M382" i="4" s="1"/>
  <c r="Y382" i="1"/>
  <c r="H385" i="4"/>
  <c r="F386" i="4"/>
  <c r="T385" i="1"/>
  <c r="V385" i="1" s="1"/>
  <c r="I384" i="4"/>
  <c r="X384" i="1" s="1"/>
  <c r="K384" i="4"/>
  <c r="J383" i="4"/>
  <c r="J384" i="4" l="1"/>
  <c r="F387" i="4"/>
  <c r="H386" i="4"/>
  <c r="T386" i="1"/>
  <c r="V386" i="1" s="1"/>
  <c r="L383" i="4"/>
  <c r="M383" i="4" s="1"/>
  <c r="Y383" i="1"/>
  <c r="J385" i="4"/>
  <c r="I385" i="4"/>
  <c r="X385" i="1" s="1"/>
  <c r="K385" i="4"/>
  <c r="L385" i="4" l="1"/>
  <c r="Y385" i="1"/>
  <c r="M385" i="4"/>
  <c r="I386" i="4"/>
  <c r="X386" i="1" s="1"/>
  <c r="K386" i="4"/>
  <c r="H387" i="4"/>
  <c r="F388" i="4"/>
  <c r="T387" i="1"/>
  <c r="V387" i="1" s="1"/>
  <c r="L384" i="4"/>
  <c r="M384" i="4" s="1"/>
  <c r="Y384" i="1"/>
  <c r="F389" i="4" l="1"/>
  <c r="H388" i="4"/>
  <c r="T388" i="1"/>
  <c r="V388" i="1" s="1"/>
  <c r="I387" i="4"/>
  <c r="X387" i="1" s="1"/>
  <c r="K387" i="4"/>
  <c r="J386" i="4"/>
  <c r="L386" i="4" l="1"/>
  <c r="M386" i="4" s="1"/>
  <c r="Y386" i="1"/>
  <c r="J387" i="4"/>
  <c r="I388" i="4"/>
  <c r="X388" i="1" s="1"/>
  <c r="K388" i="4"/>
  <c r="F390" i="4"/>
  <c r="H389" i="4"/>
  <c r="T389" i="1"/>
  <c r="V389" i="1" s="1"/>
  <c r="J388" i="4" l="1"/>
  <c r="F391" i="4"/>
  <c r="H390" i="4"/>
  <c r="T390" i="1"/>
  <c r="V390" i="1" s="1"/>
  <c r="L387" i="4"/>
  <c r="M387" i="4" s="1"/>
  <c r="Y387" i="1"/>
  <c r="J389" i="4"/>
  <c r="I389" i="4"/>
  <c r="X389" i="1" s="1"/>
  <c r="K389" i="4"/>
  <c r="L389" i="4" l="1"/>
  <c r="Y389" i="1"/>
  <c r="F392" i="4"/>
  <c r="H391" i="4"/>
  <c r="T391" i="1"/>
  <c r="V391" i="1" s="1"/>
  <c r="I390" i="4"/>
  <c r="X390" i="1" s="1"/>
  <c r="K390" i="4"/>
  <c r="M389" i="4"/>
  <c r="L388" i="4"/>
  <c r="M388" i="4" s="1"/>
  <c r="Y388" i="1"/>
  <c r="F393" i="4" l="1"/>
  <c r="H392" i="4"/>
  <c r="T392" i="1"/>
  <c r="V392" i="1" s="1"/>
  <c r="J390" i="4"/>
  <c r="I391" i="4"/>
  <c r="X391" i="1" s="1"/>
  <c r="K391" i="4"/>
  <c r="L390" i="4" l="1"/>
  <c r="M390" i="4" s="1"/>
  <c r="Y390" i="1"/>
  <c r="J391" i="4"/>
  <c r="I392" i="4"/>
  <c r="X392" i="1" s="1"/>
  <c r="K392" i="4"/>
  <c r="F394" i="4"/>
  <c r="H393" i="4"/>
  <c r="T393" i="1"/>
  <c r="V393" i="1" s="1"/>
  <c r="F395" i="4" l="1"/>
  <c r="H394" i="4"/>
  <c r="T394" i="1"/>
  <c r="V394" i="1" s="1"/>
  <c r="J392" i="4"/>
  <c r="L391" i="4"/>
  <c r="M391" i="4" s="1"/>
  <c r="Y391" i="1"/>
  <c r="J393" i="4"/>
  <c r="I393" i="4"/>
  <c r="X393" i="1" s="1"/>
  <c r="K393" i="4"/>
  <c r="L393" i="4" l="1"/>
  <c r="Y393" i="1"/>
  <c r="L392" i="4"/>
  <c r="M392" i="4" s="1"/>
  <c r="Y392" i="1"/>
  <c r="M393" i="4"/>
  <c r="I394" i="4"/>
  <c r="X394" i="1" s="1"/>
  <c r="K394" i="4"/>
  <c r="F396" i="4"/>
  <c r="H395" i="4"/>
  <c r="T395" i="1"/>
  <c r="V395" i="1" s="1"/>
  <c r="J394" i="4" l="1"/>
  <c r="I395" i="4"/>
  <c r="X395" i="1" s="1"/>
  <c r="K395" i="4"/>
  <c r="F397" i="4"/>
  <c r="H396" i="4"/>
  <c r="T396" i="1"/>
  <c r="V396" i="1" s="1"/>
  <c r="F398" i="4" l="1"/>
  <c r="H397" i="4"/>
  <c r="T397" i="1"/>
  <c r="V397" i="1" s="1"/>
  <c r="I396" i="4"/>
  <c r="X396" i="1" s="1"/>
  <c r="K396" i="4"/>
  <c r="J395" i="4"/>
  <c r="L394" i="4"/>
  <c r="M394" i="4" s="1"/>
  <c r="Y394" i="1"/>
  <c r="I397" i="4" l="1"/>
  <c r="X397" i="1" s="1"/>
  <c r="K397" i="4"/>
  <c r="L395" i="4"/>
  <c r="M395" i="4" s="1"/>
  <c r="Y395" i="1"/>
  <c r="J396" i="4"/>
  <c r="F399" i="4"/>
  <c r="H398" i="4"/>
  <c r="T398" i="1"/>
  <c r="V398" i="1" s="1"/>
  <c r="F400" i="4" l="1"/>
  <c r="H399" i="4"/>
  <c r="T399" i="1"/>
  <c r="V399" i="1" s="1"/>
  <c r="L396" i="4"/>
  <c r="M396" i="4" s="1"/>
  <c r="Y396" i="1"/>
  <c r="I398" i="4"/>
  <c r="X398" i="1" s="1"/>
  <c r="K398" i="4"/>
  <c r="J397" i="4"/>
  <c r="L397" i="4" l="1"/>
  <c r="M397" i="4" s="1"/>
  <c r="Y397" i="1"/>
  <c r="I399" i="4"/>
  <c r="X399" i="1" s="1"/>
  <c r="K399" i="4"/>
  <c r="J398" i="4"/>
  <c r="F401" i="4"/>
  <c r="H400" i="4"/>
  <c r="T400" i="1"/>
  <c r="V400" i="1" s="1"/>
  <c r="F402" i="4" l="1"/>
  <c r="H401" i="4"/>
  <c r="T401" i="1"/>
  <c r="V401" i="1" s="1"/>
  <c r="L398" i="4"/>
  <c r="M398" i="4" s="1"/>
  <c r="Y398" i="1"/>
  <c r="J399" i="4"/>
  <c r="J400" i="4"/>
  <c r="I400" i="4"/>
  <c r="X400" i="1" s="1"/>
  <c r="K400" i="4"/>
  <c r="L400" i="4" l="1"/>
  <c r="Y400" i="1"/>
  <c r="L399" i="4"/>
  <c r="M399" i="4" s="1"/>
  <c r="Y399" i="1"/>
  <c r="M400" i="4"/>
  <c r="I401" i="4"/>
  <c r="X401" i="1" s="1"/>
  <c r="K401" i="4"/>
  <c r="F403" i="4"/>
  <c r="H402" i="4"/>
  <c r="T402" i="1"/>
  <c r="V402" i="1" s="1"/>
  <c r="J401" i="4" l="1"/>
  <c r="I402" i="4"/>
  <c r="X402" i="1" s="1"/>
  <c r="K402" i="4"/>
  <c r="F404" i="4"/>
  <c r="H403" i="4"/>
  <c r="T403" i="1"/>
  <c r="V403" i="1" s="1"/>
  <c r="F405" i="4" l="1"/>
  <c r="H404" i="4"/>
  <c r="T404" i="1"/>
  <c r="V404" i="1" s="1"/>
  <c r="J402" i="4"/>
  <c r="I403" i="4"/>
  <c r="X403" i="1" s="1"/>
  <c r="K403" i="4"/>
  <c r="L401" i="4"/>
  <c r="M401" i="4" s="1"/>
  <c r="Y401" i="1"/>
  <c r="I404" i="4" l="1"/>
  <c r="X404" i="1" s="1"/>
  <c r="K404" i="4"/>
  <c r="J403" i="4"/>
  <c r="L402" i="4"/>
  <c r="M402" i="4" s="1"/>
  <c r="Y402" i="1"/>
  <c r="F406" i="4"/>
  <c r="H405" i="4"/>
  <c r="T405" i="1"/>
  <c r="V405" i="1" s="1"/>
  <c r="F407" i="4" l="1"/>
  <c r="H406" i="4"/>
  <c r="T406" i="1"/>
  <c r="V406" i="1" s="1"/>
  <c r="L403" i="4"/>
  <c r="M403" i="4" s="1"/>
  <c r="Y403" i="1"/>
  <c r="I405" i="4"/>
  <c r="X405" i="1" s="1"/>
  <c r="K405" i="4"/>
  <c r="J404" i="4"/>
  <c r="I406" i="4" l="1"/>
  <c r="X406" i="1" s="1"/>
  <c r="K406" i="4"/>
  <c r="J405" i="4"/>
  <c r="L404" i="4"/>
  <c r="M404" i="4" s="1"/>
  <c r="Y404" i="1"/>
  <c r="F408" i="4"/>
  <c r="H407" i="4"/>
  <c r="T407" i="1"/>
  <c r="V407" i="1" s="1"/>
  <c r="I407" i="4" l="1"/>
  <c r="X407" i="1" s="1"/>
  <c r="K407" i="4"/>
  <c r="L405" i="4"/>
  <c r="M405" i="4" s="1"/>
  <c r="Y405" i="1"/>
  <c r="F409" i="4"/>
  <c r="H408" i="4"/>
  <c r="T408" i="1"/>
  <c r="V408" i="1" s="1"/>
  <c r="J406" i="4"/>
  <c r="I408" i="4" l="1"/>
  <c r="X408" i="1" s="1"/>
  <c r="K408" i="4"/>
  <c r="F410" i="4"/>
  <c r="H409" i="4"/>
  <c r="T409" i="1"/>
  <c r="V409" i="1" s="1"/>
  <c r="L406" i="4"/>
  <c r="M406" i="4" s="1"/>
  <c r="Y406" i="1"/>
  <c r="J407" i="4"/>
  <c r="I409" i="4" l="1"/>
  <c r="X409" i="1" s="1"/>
  <c r="K409" i="4"/>
  <c r="F411" i="4"/>
  <c r="H410" i="4"/>
  <c r="T410" i="1"/>
  <c r="V410" i="1" s="1"/>
  <c r="L407" i="4"/>
  <c r="M407" i="4" s="1"/>
  <c r="Y407" i="1"/>
  <c r="J408" i="4"/>
  <c r="F412" i="4" l="1"/>
  <c r="H411" i="4"/>
  <c r="T411" i="1"/>
  <c r="V411" i="1" s="1"/>
  <c r="I410" i="4"/>
  <c r="X410" i="1" s="1"/>
  <c r="K410" i="4"/>
  <c r="L408" i="4"/>
  <c r="M408" i="4" s="1"/>
  <c r="Y408" i="1"/>
  <c r="J409" i="4"/>
  <c r="J410" i="4" l="1"/>
  <c r="L409" i="4"/>
  <c r="M409" i="4" s="1"/>
  <c r="Y409" i="1"/>
  <c r="I411" i="4"/>
  <c r="X411" i="1" s="1"/>
  <c r="K411" i="4"/>
  <c r="F413" i="4"/>
  <c r="H412" i="4"/>
  <c r="T412" i="1"/>
  <c r="V412" i="1" s="1"/>
  <c r="L410" i="4" l="1"/>
  <c r="M410" i="4" s="1"/>
  <c r="Y410" i="1"/>
  <c r="I412" i="4"/>
  <c r="X412" i="1" s="1"/>
  <c r="K412" i="4"/>
  <c r="F414" i="4"/>
  <c r="H413" i="4"/>
  <c r="T413" i="1"/>
  <c r="V413" i="1" s="1"/>
  <c r="J411" i="4"/>
  <c r="I413" i="4" l="1"/>
  <c r="X413" i="1" s="1"/>
  <c r="K413" i="4"/>
  <c r="F415" i="4"/>
  <c r="H414" i="4"/>
  <c r="T414" i="1"/>
  <c r="V414" i="1" s="1"/>
  <c r="J412" i="4"/>
  <c r="L411" i="4"/>
  <c r="M411" i="4" s="1"/>
  <c r="Y411" i="1"/>
  <c r="L412" i="4" l="1"/>
  <c r="M412" i="4" s="1"/>
  <c r="Y412" i="1"/>
  <c r="F416" i="4"/>
  <c r="H415" i="4"/>
  <c r="T415" i="1"/>
  <c r="V415" i="1" s="1"/>
  <c r="I414" i="4"/>
  <c r="X414" i="1" s="1"/>
  <c r="K414" i="4"/>
  <c r="J413" i="4"/>
  <c r="J414" i="4" l="1"/>
  <c r="I415" i="4"/>
  <c r="X415" i="1" s="1"/>
  <c r="K415" i="4"/>
  <c r="F417" i="4"/>
  <c r="H416" i="4"/>
  <c r="T416" i="1"/>
  <c r="V416" i="1" s="1"/>
  <c r="L413" i="4"/>
  <c r="M413" i="4" s="1"/>
  <c r="Y413" i="1"/>
  <c r="I416" i="4" l="1"/>
  <c r="X416" i="1" s="1"/>
  <c r="K416" i="4"/>
  <c r="F418" i="4"/>
  <c r="H417" i="4"/>
  <c r="T417" i="1"/>
  <c r="V417" i="1" s="1"/>
  <c r="J415" i="4"/>
  <c r="L414" i="4"/>
  <c r="M414" i="4" s="1"/>
  <c r="Y414" i="1"/>
  <c r="L415" i="4" l="1"/>
  <c r="M415" i="4" s="1"/>
  <c r="Y415" i="1"/>
  <c r="I417" i="4"/>
  <c r="X417" i="1" s="1"/>
  <c r="K417" i="4"/>
  <c r="F419" i="4"/>
  <c r="H418" i="4"/>
  <c r="T418" i="1"/>
  <c r="V418" i="1" s="1"/>
  <c r="J416" i="4"/>
  <c r="F420" i="4" l="1"/>
  <c r="H419" i="4"/>
  <c r="T419" i="1"/>
  <c r="V419" i="1" s="1"/>
  <c r="I418" i="4"/>
  <c r="X418" i="1" s="1"/>
  <c r="K418" i="4"/>
  <c r="J417" i="4"/>
  <c r="L416" i="4"/>
  <c r="M416" i="4" s="1"/>
  <c r="Y416" i="1"/>
  <c r="L417" i="4" l="1"/>
  <c r="M417" i="4" s="1"/>
  <c r="Y417" i="1"/>
  <c r="J418" i="4"/>
  <c r="I419" i="4"/>
  <c r="X419" i="1" s="1"/>
  <c r="K419" i="4"/>
  <c r="F421" i="4"/>
  <c r="H420" i="4"/>
  <c r="T420" i="1"/>
  <c r="V420" i="1" s="1"/>
  <c r="J419" i="4" l="1"/>
  <c r="F422" i="4"/>
  <c r="H421" i="4"/>
  <c r="T421" i="1"/>
  <c r="V421" i="1" s="1"/>
  <c r="L418" i="4"/>
  <c r="M418" i="4" s="1"/>
  <c r="Y418" i="1"/>
  <c r="J420" i="4"/>
  <c r="I420" i="4"/>
  <c r="X420" i="1" s="1"/>
  <c r="K420" i="4"/>
  <c r="L420" i="4" l="1"/>
  <c r="Y420" i="1"/>
  <c r="F423" i="4"/>
  <c r="H422" i="4"/>
  <c r="T422" i="1"/>
  <c r="V422" i="1" s="1"/>
  <c r="I421" i="4"/>
  <c r="X421" i="1" s="1"/>
  <c r="K421" i="4"/>
  <c r="M420" i="4"/>
  <c r="L419" i="4"/>
  <c r="M419" i="4" s="1"/>
  <c r="Y419" i="1"/>
  <c r="J421" i="4" l="1"/>
  <c r="I422" i="4"/>
  <c r="X422" i="1" s="1"/>
  <c r="K422" i="4"/>
  <c r="F424" i="4"/>
  <c r="H423" i="4"/>
  <c r="T423" i="1"/>
  <c r="V423" i="1" s="1"/>
  <c r="I423" i="4" l="1"/>
  <c r="X423" i="1" s="1"/>
  <c r="K423" i="4"/>
  <c r="F425" i="4"/>
  <c r="H424" i="4"/>
  <c r="T424" i="1"/>
  <c r="V424" i="1" s="1"/>
  <c r="J422" i="4"/>
  <c r="L421" i="4"/>
  <c r="M421" i="4" s="1"/>
  <c r="Y421" i="1"/>
  <c r="L422" i="4" l="1"/>
  <c r="M422" i="4" s="1"/>
  <c r="Y422" i="1"/>
  <c r="F426" i="4"/>
  <c r="H425" i="4"/>
  <c r="T425" i="1"/>
  <c r="V425" i="1" s="1"/>
  <c r="I424" i="4"/>
  <c r="X424" i="1" s="1"/>
  <c r="K424" i="4"/>
  <c r="J423" i="4"/>
  <c r="J424" i="4" l="1"/>
  <c r="I425" i="4"/>
  <c r="X425" i="1" s="1"/>
  <c r="K425" i="4"/>
  <c r="F427" i="4"/>
  <c r="H426" i="4"/>
  <c r="T426" i="1"/>
  <c r="V426" i="1" s="1"/>
  <c r="L423" i="4"/>
  <c r="M423" i="4" s="1"/>
  <c r="Y423" i="1"/>
  <c r="J426" i="4" l="1"/>
  <c r="I426" i="4"/>
  <c r="X426" i="1" s="1"/>
  <c r="K426" i="4"/>
  <c r="F428" i="4"/>
  <c r="H427" i="4"/>
  <c r="T427" i="1"/>
  <c r="V427" i="1" s="1"/>
  <c r="J425" i="4"/>
  <c r="L424" i="4"/>
  <c r="M424" i="4" s="1"/>
  <c r="Y424" i="1"/>
  <c r="I427" i="4" l="1"/>
  <c r="X427" i="1" s="1"/>
  <c r="K427" i="4"/>
  <c r="F429" i="4"/>
  <c r="H428" i="4"/>
  <c r="T428" i="1"/>
  <c r="V428" i="1" s="1"/>
  <c r="L426" i="4"/>
  <c r="M426" i="4" s="1"/>
  <c r="Y426" i="1"/>
  <c r="L425" i="4"/>
  <c r="M425" i="4" s="1"/>
  <c r="Y425" i="1"/>
  <c r="I428" i="4" l="1"/>
  <c r="X428" i="1" s="1"/>
  <c r="K428" i="4"/>
  <c r="F430" i="4"/>
  <c r="H429" i="4"/>
  <c r="T429" i="1"/>
  <c r="V429" i="1" s="1"/>
  <c r="J427" i="4"/>
  <c r="L427" i="4" l="1"/>
  <c r="M427" i="4" s="1"/>
  <c r="Y427" i="1"/>
  <c r="F431" i="4"/>
  <c r="H430" i="4"/>
  <c r="T430" i="1"/>
  <c r="V430" i="1" s="1"/>
  <c r="I429" i="4"/>
  <c r="X429" i="1" s="1"/>
  <c r="K429" i="4"/>
  <c r="J428" i="4"/>
  <c r="J429" i="4" l="1"/>
  <c r="I430" i="4"/>
  <c r="X430" i="1" s="1"/>
  <c r="K430" i="4"/>
  <c r="F432" i="4"/>
  <c r="H431" i="4"/>
  <c r="T431" i="1"/>
  <c r="V431" i="1" s="1"/>
  <c r="L428" i="4"/>
  <c r="M428" i="4" s="1"/>
  <c r="Y428" i="1"/>
  <c r="L429" i="4" l="1"/>
  <c r="M429" i="4" s="1"/>
  <c r="Y429" i="1"/>
  <c r="I431" i="4"/>
  <c r="X431" i="1" s="1"/>
  <c r="K431" i="4"/>
  <c r="F433" i="4"/>
  <c r="H432" i="4"/>
  <c r="T432" i="1"/>
  <c r="V432" i="1" s="1"/>
  <c r="J430" i="4"/>
  <c r="L430" i="4" l="1"/>
  <c r="M430" i="4" s="1"/>
  <c r="Y430" i="1"/>
  <c r="K432" i="4"/>
  <c r="I432" i="4"/>
  <c r="X432" i="1" s="1"/>
  <c r="F434" i="4"/>
  <c r="H433" i="4"/>
  <c r="T433" i="1"/>
  <c r="V433" i="1" s="1"/>
  <c r="J431" i="4"/>
  <c r="K433" i="4" l="1"/>
  <c r="I433" i="4"/>
  <c r="X433" i="1" s="1"/>
  <c r="L431" i="4"/>
  <c r="M431" i="4" s="1"/>
  <c r="Y431" i="1"/>
  <c r="F435" i="4"/>
  <c r="H434" i="4"/>
  <c r="T434" i="1"/>
  <c r="V434" i="1" s="1"/>
  <c r="J432" i="4"/>
  <c r="F436" i="4" l="1"/>
  <c r="H435" i="4"/>
  <c r="T435" i="1"/>
  <c r="V435" i="1" s="1"/>
  <c r="K434" i="4"/>
  <c r="I434" i="4"/>
  <c r="X434" i="1" s="1"/>
  <c r="L432" i="4"/>
  <c r="M432" i="4" s="1"/>
  <c r="Y432" i="1"/>
  <c r="J433" i="4"/>
  <c r="J434" i="4" l="1"/>
  <c r="K435" i="4"/>
  <c r="I435" i="4"/>
  <c r="X435" i="1" s="1"/>
  <c r="L433" i="4"/>
  <c r="M433" i="4" s="1"/>
  <c r="Y433" i="1"/>
  <c r="F437" i="4"/>
  <c r="H436" i="4"/>
  <c r="T436" i="1"/>
  <c r="V436" i="1" s="1"/>
  <c r="J435" i="4" l="1"/>
  <c r="H437" i="4"/>
  <c r="F438" i="4"/>
  <c r="T437" i="1"/>
  <c r="V437" i="1" s="1"/>
  <c r="K436" i="4"/>
  <c r="I436" i="4"/>
  <c r="X436" i="1" s="1"/>
  <c r="L434" i="4"/>
  <c r="M434" i="4" s="1"/>
  <c r="Y434" i="1"/>
  <c r="J436" i="4" l="1"/>
  <c r="H438" i="4"/>
  <c r="F439" i="4"/>
  <c r="T438" i="1"/>
  <c r="V438" i="1" s="1"/>
  <c r="K437" i="4"/>
  <c r="I437" i="4"/>
  <c r="X437" i="1" s="1"/>
  <c r="L435" i="4"/>
  <c r="M435" i="4" s="1"/>
  <c r="Y435" i="1"/>
  <c r="K438" i="4" l="1"/>
  <c r="I438" i="4"/>
  <c r="X438" i="1" s="1"/>
  <c r="J437" i="4"/>
  <c r="H439" i="4"/>
  <c r="F440" i="4"/>
  <c r="T439" i="1"/>
  <c r="V439" i="1" s="1"/>
  <c r="L436" i="4"/>
  <c r="M436" i="4" s="1"/>
  <c r="Y436" i="1"/>
  <c r="H440" i="4" l="1"/>
  <c r="F441" i="4"/>
  <c r="T440" i="1"/>
  <c r="V440" i="1" s="1"/>
  <c r="J438" i="4"/>
  <c r="K439" i="4"/>
  <c r="I439" i="4"/>
  <c r="X439" i="1" s="1"/>
  <c r="L437" i="4"/>
  <c r="M437" i="4" s="1"/>
  <c r="Y437" i="1"/>
  <c r="J439" i="4" l="1"/>
  <c r="L438" i="4"/>
  <c r="M438" i="4" s="1"/>
  <c r="Y438" i="1"/>
  <c r="H441" i="4"/>
  <c r="F442" i="4"/>
  <c r="T441" i="1"/>
  <c r="V441" i="1" s="1"/>
  <c r="K440" i="4"/>
  <c r="I440" i="4"/>
  <c r="X440" i="1" s="1"/>
  <c r="H442" i="4" l="1"/>
  <c r="F443" i="4"/>
  <c r="T442" i="1"/>
  <c r="V442" i="1" s="1"/>
  <c r="K441" i="4"/>
  <c r="I441" i="4"/>
  <c r="X441" i="1" s="1"/>
  <c r="J440" i="4"/>
  <c r="L439" i="4"/>
  <c r="M439" i="4" s="1"/>
  <c r="Y439" i="1"/>
  <c r="L440" i="4" l="1"/>
  <c r="M440" i="4" s="1"/>
  <c r="Y440" i="1"/>
  <c r="J441" i="4"/>
  <c r="H443" i="4"/>
  <c r="F444" i="4"/>
  <c r="T443" i="1"/>
  <c r="V443" i="1" s="1"/>
  <c r="K442" i="4"/>
  <c r="I442" i="4"/>
  <c r="X442" i="1" s="1"/>
  <c r="K443" i="4" l="1"/>
  <c r="I443" i="4"/>
  <c r="X443" i="1" s="1"/>
  <c r="H444" i="4"/>
  <c r="F445" i="4"/>
  <c r="T444" i="1"/>
  <c r="V444" i="1" s="1"/>
  <c r="L441" i="4"/>
  <c r="M441" i="4" s="1"/>
  <c r="Y441" i="1"/>
  <c r="J442" i="4"/>
  <c r="H445" i="4" l="1"/>
  <c r="F446" i="4"/>
  <c r="T445" i="1"/>
  <c r="V445" i="1" s="1"/>
  <c r="K444" i="4"/>
  <c r="I444" i="4"/>
  <c r="X444" i="1" s="1"/>
  <c r="L442" i="4"/>
  <c r="M442" i="4" s="1"/>
  <c r="Y442" i="1"/>
  <c r="J443" i="4"/>
  <c r="J444" i="4" l="1"/>
  <c r="H446" i="4"/>
  <c r="F447" i="4"/>
  <c r="T446" i="1"/>
  <c r="V446" i="1" s="1"/>
  <c r="L443" i="4"/>
  <c r="M443" i="4" s="1"/>
  <c r="Y443" i="1"/>
  <c r="K445" i="4"/>
  <c r="I445" i="4"/>
  <c r="X445" i="1" s="1"/>
  <c r="H447" i="4" l="1"/>
  <c r="F448" i="4"/>
  <c r="T447" i="1"/>
  <c r="V447" i="1" s="1"/>
  <c r="K446" i="4"/>
  <c r="I446" i="4"/>
  <c r="X446" i="1" s="1"/>
  <c r="J445" i="4"/>
  <c r="L444" i="4"/>
  <c r="M444" i="4" s="1"/>
  <c r="Y444" i="1"/>
  <c r="J446" i="4" l="1"/>
  <c r="K447" i="4"/>
  <c r="I447" i="4"/>
  <c r="X447" i="1" s="1"/>
  <c r="L445" i="4"/>
  <c r="M445" i="4" s="1"/>
  <c r="Y445" i="1"/>
  <c r="H448" i="4"/>
  <c r="F449" i="4"/>
  <c r="T448" i="1"/>
  <c r="V448" i="1" s="1"/>
  <c r="K448" i="4" l="1"/>
  <c r="I448" i="4"/>
  <c r="X448" i="1" s="1"/>
  <c r="J447" i="4"/>
  <c r="H449" i="4"/>
  <c r="F450" i="4"/>
  <c r="T449" i="1"/>
  <c r="V449" i="1" s="1"/>
  <c r="L446" i="4"/>
  <c r="M446" i="4" s="1"/>
  <c r="Y446" i="1"/>
  <c r="H450" i="4" l="1"/>
  <c r="F451" i="4"/>
  <c r="T450" i="1"/>
  <c r="V450" i="1" s="1"/>
  <c r="K449" i="4"/>
  <c r="I449" i="4"/>
  <c r="X449" i="1" s="1"/>
  <c r="L447" i="4"/>
  <c r="M447" i="4" s="1"/>
  <c r="Y447" i="1"/>
  <c r="J448" i="4"/>
  <c r="J449" i="4" l="1"/>
  <c r="H451" i="4"/>
  <c r="F452" i="4"/>
  <c r="T451" i="1"/>
  <c r="V451" i="1" s="1"/>
  <c r="L448" i="4"/>
  <c r="M448" i="4" s="1"/>
  <c r="Y448" i="1"/>
  <c r="K450" i="4"/>
  <c r="I450" i="4"/>
  <c r="X450" i="1" s="1"/>
  <c r="H452" i="4" l="1"/>
  <c r="F453" i="4"/>
  <c r="T452" i="1"/>
  <c r="V452" i="1" s="1"/>
  <c r="K451" i="4"/>
  <c r="I451" i="4"/>
  <c r="X451" i="1" s="1"/>
  <c r="J450" i="4"/>
  <c r="L449" i="4"/>
  <c r="M449" i="4" s="1"/>
  <c r="Y449" i="1"/>
  <c r="H453" i="4" l="1"/>
  <c r="F454" i="4"/>
  <c r="T453" i="1"/>
  <c r="V453" i="1" s="1"/>
  <c r="L450" i="4"/>
  <c r="M450" i="4" s="1"/>
  <c r="Y450" i="1"/>
  <c r="J451" i="4"/>
  <c r="K452" i="4"/>
  <c r="I452" i="4"/>
  <c r="X452" i="1" s="1"/>
  <c r="L451" i="4" l="1"/>
  <c r="M451" i="4" s="1"/>
  <c r="Y451" i="1"/>
  <c r="H454" i="4"/>
  <c r="F455" i="4"/>
  <c r="T454" i="1"/>
  <c r="V454" i="1" s="1"/>
  <c r="K453" i="4"/>
  <c r="J453" i="4"/>
  <c r="I453" i="4"/>
  <c r="X453" i="1" s="1"/>
  <c r="J452" i="4"/>
  <c r="H455" i="4" l="1"/>
  <c r="F456" i="4"/>
  <c r="T455" i="1"/>
  <c r="V455" i="1" s="1"/>
  <c r="L452" i="4"/>
  <c r="M452" i="4" s="1"/>
  <c r="Y452" i="1"/>
  <c r="L453" i="4"/>
  <c r="M453" i="4" s="1"/>
  <c r="Y453" i="1"/>
  <c r="K454" i="4"/>
  <c r="I454" i="4"/>
  <c r="X454" i="1" s="1"/>
  <c r="H456" i="4" l="1"/>
  <c r="F457" i="4"/>
  <c r="T456" i="1"/>
  <c r="V456" i="1" s="1"/>
  <c r="J454" i="4"/>
  <c r="K455" i="4"/>
  <c r="I455" i="4"/>
  <c r="X455" i="1" s="1"/>
  <c r="J455" i="4" l="1"/>
  <c r="L454" i="4"/>
  <c r="M454" i="4" s="1"/>
  <c r="Y454" i="1"/>
  <c r="H457" i="4"/>
  <c r="F458" i="4"/>
  <c r="T457" i="1"/>
  <c r="V457" i="1" s="1"/>
  <c r="K456" i="4"/>
  <c r="I456" i="4"/>
  <c r="X456" i="1" s="1"/>
  <c r="K457" i="4" l="1"/>
  <c r="I457" i="4"/>
  <c r="X457" i="1" s="1"/>
  <c r="H458" i="4"/>
  <c r="F459" i="4"/>
  <c r="T458" i="1"/>
  <c r="V458" i="1" s="1"/>
  <c r="J456" i="4"/>
  <c r="L455" i="4"/>
  <c r="M455" i="4" s="1"/>
  <c r="Y455" i="1"/>
  <c r="K458" i="4" l="1"/>
  <c r="I458" i="4"/>
  <c r="X458" i="1" s="1"/>
  <c r="J457" i="4"/>
  <c r="L456" i="4"/>
  <c r="M456" i="4" s="1"/>
  <c r="Y456" i="1"/>
  <c r="H459" i="4"/>
  <c r="F460" i="4"/>
  <c r="T459" i="1"/>
  <c r="V459" i="1" s="1"/>
  <c r="H460" i="4" l="1"/>
  <c r="F461" i="4"/>
  <c r="T460" i="1"/>
  <c r="V460" i="1" s="1"/>
  <c r="L457" i="4"/>
  <c r="M457" i="4" s="1"/>
  <c r="Y457" i="1"/>
  <c r="K459" i="4"/>
  <c r="I459" i="4"/>
  <c r="X459" i="1" s="1"/>
  <c r="J458" i="4"/>
  <c r="J459" i="4" l="1"/>
  <c r="H461" i="4"/>
  <c r="F462" i="4"/>
  <c r="T461" i="1"/>
  <c r="V461" i="1" s="1"/>
  <c r="L458" i="4"/>
  <c r="M458" i="4" s="1"/>
  <c r="Y458" i="1"/>
  <c r="K460" i="4"/>
  <c r="I460" i="4"/>
  <c r="X460" i="1" s="1"/>
  <c r="H462" i="4" l="1"/>
  <c r="F463" i="4"/>
  <c r="T462" i="1"/>
  <c r="V462" i="1" s="1"/>
  <c r="K461" i="4"/>
  <c r="I461" i="4"/>
  <c r="X461" i="1" s="1"/>
  <c r="L459" i="4"/>
  <c r="M459" i="4" s="1"/>
  <c r="Y459" i="1"/>
  <c r="J460" i="4"/>
  <c r="J461" i="4" l="1"/>
  <c r="H463" i="4"/>
  <c r="F464" i="4"/>
  <c r="T463" i="1"/>
  <c r="V463" i="1" s="1"/>
  <c r="L460" i="4"/>
  <c r="M460" i="4" s="1"/>
  <c r="Y460" i="1"/>
  <c r="K462" i="4"/>
  <c r="I462" i="4"/>
  <c r="X462" i="1" s="1"/>
  <c r="F465" i="4" l="1"/>
  <c r="H464" i="4"/>
  <c r="T464" i="1"/>
  <c r="V464" i="1" s="1"/>
  <c r="K463" i="4"/>
  <c r="I463" i="4"/>
  <c r="X463" i="1" s="1"/>
  <c r="L461" i="4"/>
  <c r="M461" i="4" s="1"/>
  <c r="Y461" i="1"/>
  <c r="J462" i="4"/>
  <c r="J463" i="4" l="1"/>
  <c r="K464" i="4"/>
  <c r="I464" i="4"/>
  <c r="X464" i="1" s="1"/>
  <c r="L462" i="4"/>
  <c r="M462" i="4" s="1"/>
  <c r="Y462" i="1"/>
  <c r="H465" i="4"/>
  <c r="F466" i="4"/>
  <c r="T465" i="1"/>
  <c r="V465" i="1" s="1"/>
  <c r="K465" i="4" l="1"/>
  <c r="I465" i="4"/>
  <c r="X465" i="1" s="1"/>
  <c r="J464" i="4"/>
  <c r="L463" i="4"/>
  <c r="M463" i="4" s="1"/>
  <c r="Y463" i="1"/>
  <c r="H466" i="4"/>
  <c r="F467" i="4"/>
  <c r="T466" i="1"/>
  <c r="V466" i="1" s="1"/>
  <c r="I466" i="4" l="1"/>
  <c r="X466" i="1" s="1"/>
  <c r="K466" i="4"/>
  <c r="J465" i="4"/>
  <c r="L464" i="4"/>
  <c r="M464" i="4" s="1"/>
  <c r="Y464" i="1"/>
  <c r="H467" i="4"/>
  <c r="F468" i="4"/>
  <c r="T467" i="1"/>
  <c r="V467" i="1" s="1"/>
  <c r="F469" i="4" l="1"/>
  <c r="H468" i="4"/>
  <c r="T468" i="1"/>
  <c r="V468" i="1" s="1"/>
  <c r="K467" i="4"/>
  <c r="I467" i="4"/>
  <c r="X467" i="1" s="1"/>
  <c r="L465" i="4"/>
  <c r="M465" i="4" s="1"/>
  <c r="Y465" i="1"/>
  <c r="J466" i="4"/>
  <c r="J467" i="4" l="1"/>
  <c r="L466" i="4"/>
  <c r="M466" i="4" s="1"/>
  <c r="Y466" i="1"/>
  <c r="K468" i="4"/>
  <c r="I468" i="4"/>
  <c r="X468" i="1" s="1"/>
  <c r="H469" i="4"/>
  <c r="F470" i="4"/>
  <c r="T469" i="1"/>
  <c r="V469" i="1" s="1"/>
  <c r="K469" i="4" l="1"/>
  <c r="I469" i="4"/>
  <c r="X469" i="1" s="1"/>
  <c r="J468" i="4"/>
  <c r="H470" i="4"/>
  <c r="F471" i="4"/>
  <c r="T470" i="1"/>
  <c r="V470" i="1" s="1"/>
  <c r="L467" i="4"/>
  <c r="M467" i="4" s="1"/>
  <c r="Y467" i="1"/>
  <c r="H471" i="4" l="1"/>
  <c r="F472" i="4"/>
  <c r="T471" i="1"/>
  <c r="V471" i="1" s="1"/>
  <c r="L468" i="4"/>
  <c r="M468" i="4" s="1"/>
  <c r="Y468" i="1"/>
  <c r="I470" i="4"/>
  <c r="X470" i="1" s="1"/>
  <c r="K470" i="4"/>
  <c r="J469" i="4"/>
  <c r="J470" i="4" l="1"/>
  <c r="F473" i="4"/>
  <c r="H472" i="4"/>
  <c r="T472" i="1"/>
  <c r="V472" i="1" s="1"/>
  <c r="L469" i="4"/>
  <c r="M469" i="4" s="1"/>
  <c r="Y469" i="1"/>
  <c r="K471" i="4"/>
  <c r="I471" i="4"/>
  <c r="X471" i="1" s="1"/>
  <c r="K472" i="4" l="1"/>
  <c r="I472" i="4"/>
  <c r="X472" i="1" s="1"/>
  <c r="H473" i="4"/>
  <c r="F474" i="4"/>
  <c r="T473" i="1"/>
  <c r="V473" i="1" s="1"/>
  <c r="J471" i="4"/>
  <c r="L470" i="4"/>
  <c r="M470" i="4" s="1"/>
  <c r="Y470" i="1"/>
  <c r="K473" i="4" l="1"/>
  <c r="I473" i="4"/>
  <c r="X473" i="1" s="1"/>
  <c r="L471" i="4"/>
  <c r="M471" i="4" s="1"/>
  <c r="Y471" i="1"/>
  <c r="H474" i="4"/>
  <c r="F475" i="4"/>
  <c r="T474" i="1"/>
  <c r="V474" i="1" s="1"/>
  <c r="J472" i="4"/>
  <c r="H475" i="4" l="1"/>
  <c r="F476" i="4"/>
  <c r="T475" i="1"/>
  <c r="V475" i="1" s="1"/>
  <c r="I474" i="4"/>
  <c r="X474" i="1" s="1"/>
  <c r="K474" i="4"/>
  <c r="J473" i="4"/>
  <c r="L472" i="4"/>
  <c r="M472" i="4" s="1"/>
  <c r="Y472" i="1"/>
  <c r="L473" i="4" l="1"/>
  <c r="M473" i="4" s="1"/>
  <c r="Y473" i="1"/>
  <c r="J474" i="4"/>
  <c r="F477" i="4"/>
  <c r="H476" i="4"/>
  <c r="T476" i="1"/>
  <c r="V476" i="1" s="1"/>
  <c r="K475" i="4"/>
  <c r="I475" i="4"/>
  <c r="X475" i="1" s="1"/>
  <c r="K476" i="4" l="1"/>
  <c r="I476" i="4"/>
  <c r="X476" i="1" s="1"/>
  <c r="H477" i="4"/>
  <c r="F478" i="4"/>
  <c r="T477" i="1"/>
  <c r="V477" i="1" s="1"/>
  <c r="L474" i="4"/>
  <c r="M474" i="4" s="1"/>
  <c r="Y474" i="1"/>
  <c r="J475" i="4"/>
  <c r="H478" i="4" l="1"/>
  <c r="F479" i="4"/>
  <c r="T478" i="1"/>
  <c r="V478" i="1" s="1"/>
  <c r="K477" i="4"/>
  <c r="I477" i="4"/>
  <c r="X477" i="1" s="1"/>
  <c r="L475" i="4"/>
  <c r="M475" i="4" s="1"/>
  <c r="Y475" i="1"/>
  <c r="J476" i="4"/>
  <c r="J477" i="4" l="1"/>
  <c r="F480" i="4"/>
  <c r="H479" i="4"/>
  <c r="T479" i="1"/>
  <c r="V479" i="1" s="1"/>
  <c r="L476" i="4"/>
  <c r="M476" i="4" s="1"/>
  <c r="Y476" i="1"/>
  <c r="J478" i="4"/>
  <c r="I478" i="4"/>
  <c r="X478" i="1" s="1"/>
  <c r="K478" i="4"/>
  <c r="H480" i="4" l="1"/>
  <c r="F481" i="4"/>
  <c r="T480" i="1"/>
  <c r="V480" i="1" s="1"/>
  <c r="L478" i="4"/>
  <c r="M478" i="4" s="1"/>
  <c r="Y478" i="1"/>
  <c r="I479" i="4"/>
  <c r="X479" i="1" s="1"/>
  <c r="K479" i="4"/>
  <c r="L477" i="4"/>
  <c r="M477" i="4" s="1"/>
  <c r="Y477" i="1"/>
  <c r="J479" i="4" l="1"/>
  <c r="H481" i="4"/>
  <c r="F482" i="4"/>
  <c r="T481" i="1"/>
  <c r="V481" i="1" s="1"/>
  <c r="I480" i="4"/>
  <c r="X480" i="1" s="1"/>
  <c r="K480" i="4"/>
  <c r="J480" i="4" l="1"/>
  <c r="H482" i="4"/>
  <c r="F483" i="4"/>
  <c r="T482" i="1"/>
  <c r="V482" i="1" s="1"/>
  <c r="I481" i="4"/>
  <c r="X481" i="1" s="1"/>
  <c r="K481" i="4"/>
  <c r="L479" i="4"/>
  <c r="M479" i="4" s="1"/>
  <c r="Y479" i="1"/>
  <c r="H483" i="4" l="1"/>
  <c r="F484" i="4"/>
  <c r="T483" i="1"/>
  <c r="V483" i="1" s="1"/>
  <c r="J481" i="4"/>
  <c r="I482" i="4"/>
  <c r="X482" i="1" s="1"/>
  <c r="K482" i="4"/>
  <c r="L480" i="4"/>
  <c r="M480" i="4" s="1"/>
  <c r="Y480" i="1"/>
  <c r="L481" i="4" l="1"/>
  <c r="M481" i="4" s="1"/>
  <c r="Y481" i="1"/>
  <c r="J482" i="4"/>
  <c r="H484" i="4"/>
  <c r="F485" i="4"/>
  <c r="T484" i="1"/>
  <c r="V484" i="1" s="1"/>
  <c r="J483" i="4"/>
  <c r="I483" i="4"/>
  <c r="X483" i="1" s="1"/>
  <c r="K483" i="4"/>
  <c r="I484" i="4" l="1"/>
  <c r="X484" i="1" s="1"/>
  <c r="K484" i="4"/>
  <c r="L483" i="4"/>
  <c r="M483" i="4" s="1"/>
  <c r="Y483" i="1"/>
  <c r="H485" i="4"/>
  <c r="F486" i="4"/>
  <c r="T485" i="1"/>
  <c r="V485" i="1" s="1"/>
  <c r="L482" i="4"/>
  <c r="M482" i="4" s="1"/>
  <c r="Y482" i="1"/>
  <c r="H486" i="4" l="1"/>
  <c r="F487" i="4"/>
  <c r="T486" i="1"/>
  <c r="V486" i="1" s="1"/>
  <c r="I485" i="4"/>
  <c r="X485" i="1" s="1"/>
  <c r="K485" i="4"/>
  <c r="J484" i="4"/>
  <c r="L484" i="4" l="1"/>
  <c r="M484" i="4" s="1"/>
  <c r="Y484" i="1"/>
  <c r="J485" i="4"/>
  <c r="H487" i="4"/>
  <c r="F488" i="4"/>
  <c r="T487" i="1"/>
  <c r="V487" i="1" s="1"/>
  <c r="J486" i="4"/>
  <c r="I486" i="4"/>
  <c r="X486" i="1" s="1"/>
  <c r="K486" i="4"/>
  <c r="L486" i="4" l="1"/>
  <c r="Y486" i="1"/>
  <c r="H488" i="4"/>
  <c r="F489" i="4"/>
  <c r="T488" i="1"/>
  <c r="V488" i="1" s="1"/>
  <c r="M486" i="4"/>
  <c r="I487" i="4"/>
  <c r="X487" i="1" s="1"/>
  <c r="K487" i="4"/>
  <c r="L485" i="4"/>
  <c r="M485" i="4" s="1"/>
  <c r="Y485" i="1"/>
  <c r="J487" i="4" l="1"/>
  <c r="H489" i="4"/>
  <c r="F490" i="4"/>
  <c r="T489" i="1"/>
  <c r="V489" i="1" s="1"/>
  <c r="I488" i="4"/>
  <c r="X488" i="1" s="1"/>
  <c r="K488" i="4"/>
  <c r="J488" i="4" l="1"/>
  <c r="H490" i="4"/>
  <c r="F491" i="4"/>
  <c r="T490" i="1"/>
  <c r="V490" i="1" s="1"/>
  <c r="I489" i="4"/>
  <c r="X489" i="1" s="1"/>
  <c r="K489" i="4"/>
  <c r="L487" i="4"/>
  <c r="M487" i="4" s="1"/>
  <c r="Y487" i="1"/>
  <c r="J489" i="4" l="1"/>
  <c r="H491" i="4"/>
  <c r="F492" i="4"/>
  <c r="T491" i="1"/>
  <c r="V491" i="1" s="1"/>
  <c r="I490" i="4"/>
  <c r="X490" i="1" s="1"/>
  <c r="K490" i="4"/>
  <c r="L488" i="4"/>
  <c r="M488" i="4" s="1"/>
  <c r="Y488" i="1"/>
  <c r="J490" i="4" l="1"/>
  <c r="I491" i="4"/>
  <c r="X491" i="1" s="1"/>
  <c r="K491" i="4"/>
  <c r="H492" i="4"/>
  <c r="F493" i="4"/>
  <c r="T492" i="1"/>
  <c r="V492" i="1" s="1"/>
  <c r="L489" i="4"/>
  <c r="M489" i="4" s="1"/>
  <c r="Y489" i="1"/>
  <c r="H493" i="4" l="1"/>
  <c r="F494" i="4"/>
  <c r="T493" i="1"/>
  <c r="V493" i="1" s="1"/>
  <c r="I492" i="4"/>
  <c r="X492" i="1" s="1"/>
  <c r="K492" i="4"/>
  <c r="J491" i="4"/>
  <c r="L490" i="4"/>
  <c r="M490" i="4" s="1"/>
  <c r="Y490" i="1"/>
  <c r="L491" i="4" l="1"/>
  <c r="M491" i="4" s="1"/>
  <c r="Y491" i="1"/>
  <c r="J492" i="4"/>
  <c r="H494" i="4"/>
  <c r="F495" i="4"/>
  <c r="T494" i="1"/>
  <c r="V494" i="1" s="1"/>
  <c r="J493" i="4"/>
  <c r="I493" i="4"/>
  <c r="X493" i="1" s="1"/>
  <c r="K493" i="4"/>
  <c r="L493" i="4" l="1"/>
  <c r="Y493" i="1"/>
  <c r="H495" i="4"/>
  <c r="F496" i="4"/>
  <c r="T495" i="1"/>
  <c r="V495" i="1" s="1"/>
  <c r="L492" i="4"/>
  <c r="M492" i="4" s="1"/>
  <c r="Y492" i="1"/>
  <c r="J494" i="4"/>
  <c r="I494" i="4"/>
  <c r="X494" i="1" s="1"/>
  <c r="K494" i="4"/>
  <c r="M493" i="4"/>
  <c r="L494" i="4" l="1"/>
  <c r="Y494" i="1"/>
  <c r="H496" i="4"/>
  <c r="F497" i="4"/>
  <c r="T496" i="1"/>
  <c r="V496" i="1" s="1"/>
  <c r="I495" i="4"/>
  <c r="X495" i="1" s="1"/>
  <c r="K495" i="4"/>
  <c r="M494" i="4"/>
  <c r="I496" i="4" l="1"/>
  <c r="X496" i="1" s="1"/>
  <c r="K496" i="4"/>
  <c r="J495" i="4"/>
  <c r="H497" i="4"/>
  <c r="F498" i="4"/>
  <c r="T497" i="1"/>
  <c r="V497" i="1" s="1"/>
  <c r="H498" i="4" l="1"/>
  <c r="F499" i="4"/>
  <c r="T498" i="1"/>
  <c r="V498" i="1" s="1"/>
  <c r="I497" i="4"/>
  <c r="X497" i="1" s="1"/>
  <c r="K497" i="4"/>
  <c r="L495" i="4"/>
  <c r="M495" i="4" s="1"/>
  <c r="Y495" i="1"/>
  <c r="J496" i="4"/>
  <c r="J497" i="4" l="1"/>
  <c r="L496" i="4"/>
  <c r="M496" i="4" s="1"/>
  <c r="Y496" i="1"/>
  <c r="H499" i="4"/>
  <c r="F500" i="4"/>
  <c r="T499" i="1"/>
  <c r="V499" i="1" s="1"/>
  <c r="J498" i="4"/>
  <c r="I498" i="4"/>
  <c r="X498" i="1" s="1"/>
  <c r="K498" i="4"/>
  <c r="L498" i="4" l="1"/>
  <c r="Y498" i="1"/>
  <c r="H500" i="4"/>
  <c r="F501" i="4"/>
  <c r="T500" i="1"/>
  <c r="V500" i="1" s="1"/>
  <c r="I499" i="4"/>
  <c r="X499" i="1" s="1"/>
  <c r="K499" i="4"/>
  <c r="M498" i="4"/>
  <c r="L497" i="4"/>
  <c r="M497" i="4" s="1"/>
  <c r="Y497" i="1"/>
  <c r="J499" i="4" l="1"/>
  <c r="H501" i="4"/>
  <c r="F502" i="4"/>
  <c r="T501" i="1"/>
  <c r="V501" i="1" s="1"/>
  <c r="I500" i="4"/>
  <c r="X500" i="1" s="1"/>
  <c r="K500" i="4"/>
  <c r="J500" i="4" l="1"/>
  <c r="H502" i="4"/>
  <c r="F503" i="4"/>
  <c r="T502" i="1"/>
  <c r="V502" i="1" s="1"/>
  <c r="I501" i="4"/>
  <c r="X501" i="1" s="1"/>
  <c r="K501" i="4"/>
  <c r="L499" i="4"/>
  <c r="M499" i="4" s="1"/>
  <c r="Y499" i="1"/>
  <c r="J501" i="4" l="1"/>
  <c r="H503" i="4"/>
  <c r="F504" i="4"/>
  <c r="T503" i="1"/>
  <c r="V503" i="1" s="1"/>
  <c r="I502" i="4"/>
  <c r="X502" i="1" s="1"/>
  <c r="K502" i="4"/>
  <c r="L500" i="4"/>
  <c r="M500" i="4" s="1"/>
  <c r="Y500" i="1"/>
  <c r="J502" i="4" l="1"/>
  <c r="H504" i="4"/>
  <c r="F505" i="4"/>
  <c r="T504" i="1"/>
  <c r="V504" i="1" s="1"/>
  <c r="I503" i="4"/>
  <c r="X503" i="1" s="1"/>
  <c r="K503" i="4"/>
  <c r="L501" i="4"/>
  <c r="M501" i="4" s="1"/>
  <c r="Y501" i="1"/>
  <c r="J503" i="4" l="1"/>
  <c r="H505" i="4"/>
  <c r="F506" i="4"/>
  <c r="T505" i="1"/>
  <c r="V505" i="1" s="1"/>
  <c r="I504" i="4"/>
  <c r="X504" i="1" s="1"/>
  <c r="K504" i="4"/>
  <c r="L502" i="4"/>
  <c r="M502" i="4" s="1"/>
  <c r="Y502" i="1"/>
  <c r="J504" i="4" l="1"/>
  <c r="H506" i="4"/>
  <c r="F507" i="4"/>
  <c r="T506" i="1"/>
  <c r="V506" i="1" s="1"/>
  <c r="I505" i="4"/>
  <c r="X505" i="1" s="1"/>
  <c r="K505" i="4"/>
  <c r="L503" i="4"/>
  <c r="M503" i="4" s="1"/>
  <c r="Y503" i="1"/>
  <c r="J505" i="4" l="1"/>
  <c r="H507" i="4"/>
  <c r="F508" i="4"/>
  <c r="T507" i="1"/>
  <c r="V507" i="1" s="1"/>
  <c r="I506" i="4"/>
  <c r="X506" i="1" s="1"/>
  <c r="K506" i="4"/>
  <c r="L504" i="4"/>
  <c r="M504" i="4" s="1"/>
  <c r="Y504" i="1"/>
  <c r="J506" i="4" l="1"/>
  <c r="H508" i="4"/>
  <c r="F509" i="4"/>
  <c r="T508" i="1"/>
  <c r="V508" i="1" s="1"/>
  <c r="I507" i="4"/>
  <c r="X507" i="1" s="1"/>
  <c r="K507" i="4"/>
  <c r="L505" i="4"/>
  <c r="M505" i="4" s="1"/>
  <c r="Y505" i="1"/>
  <c r="L506" i="4" l="1"/>
  <c r="M506" i="4" s="1"/>
  <c r="Y506" i="1"/>
  <c r="J507" i="4"/>
  <c r="H509" i="4"/>
  <c r="F510" i="4"/>
  <c r="T509" i="1"/>
  <c r="V509" i="1" s="1"/>
  <c r="J508" i="4"/>
  <c r="I508" i="4"/>
  <c r="X508" i="1" s="1"/>
  <c r="K508" i="4"/>
  <c r="L508" i="4" l="1"/>
  <c r="Y508" i="1"/>
  <c r="L507" i="4"/>
  <c r="M507" i="4" s="1"/>
  <c r="Y507" i="1"/>
  <c r="H510" i="4"/>
  <c r="F511" i="4"/>
  <c r="T510" i="1"/>
  <c r="V510" i="1" s="1"/>
  <c r="J509" i="4"/>
  <c r="I509" i="4"/>
  <c r="X509" i="1" s="1"/>
  <c r="K509" i="4"/>
  <c r="M508" i="4"/>
  <c r="L509" i="4" l="1"/>
  <c r="Y509" i="1"/>
  <c r="M509" i="4"/>
  <c r="H511" i="4"/>
  <c r="F512" i="4"/>
  <c r="T511" i="1"/>
  <c r="V511" i="1" s="1"/>
  <c r="I510" i="4"/>
  <c r="X510" i="1" s="1"/>
  <c r="K510" i="4"/>
  <c r="J510" i="4" l="1"/>
  <c r="H512" i="4"/>
  <c r="F513" i="4"/>
  <c r="T512" i="1"/>
  <c r="V512" i="1" s="1"/>
  <c r="I511" i="4"/>
  <c r="X511" i="1" s="1"/>
  <c r="K511" i="4"/>
  <c r="J511" i="4" l="1"/>
  <c r="H513" i="4"/>
  <c r="F514" i="4"/>
  <c r="T513" i="1"/>
  <c r="V513" i="1" s="1"/>
  <c r="I512" i="4"/>
  <c r="X512" i="1" s="1"/>
  <c r="K512" i="4"/>
  <c r="L510" i="4"/>
  <c r="M510" i="4" s="1"/>
  <c r="Y510" i="1"/>
  <c r="I513" i="4" l="1"/>
  <c r="X513" i="1" s="1"/>
  <c r="K513" i="4"/>
  <c r="J512" i="4"/>
  <c r="H514" i="4"/>
  <c r="F515" i="4"/>
  <c r="T514" i="1"/>
  <c r="V514" i="1" s="1"/>
  <c r="L511" i="4"/>
  <c r="M511" i="4" s="1"/>
  <c r="Y511" i="1"/>
  <c r="H515" i="4" l="1"/>
  <c r="F516" i="4"/>
  <c r="T515" i="1"/>
  <c r="V515" i="1" s="1"/>
  <c r="I514" i="4"/>
  <c r="X514" i="1" s="1"/>
  <c r="K514" i="4"/>
  <c r="L512" i="4"/>
  <c r="M512" i="4" s="1"/>
  <c r="Y512" i="1"/>
  <c r="J513" i="4"/>
  <c r="J514" i="4" l="1"/>
  <c r="L513" i="4"/>
  <c r="M513" i="4" s="1"/>
  <c r="Y513" i="1"/>
  <c r="H516" i="4"/>
  <c r="F517" i="4"/>
  <c r="T516" i="1"/>
  <c r="V516" i="1" s="1"/>
  <c r="J515" i="4"/>
  <c r="I515" i="4"/>
  <c r="X515" i="1" s="1"/>
  <c r="K515" i="4"/>
  <c r="I516" i="4" l="1"/>
  <c r="X516" i="1" s="1"/>
  <c r="K516" i="4"/>
  <c r="L515" i="4"/>
  <c r="M515" i="4" s="1"/>
  <c r="Y515" i="1"/>
  <c r="H517" i="4"/>
  <c r="F518" i="4"/>
  <c r="T517" i="1"/>
  <c r="V517" i="1" s="1"/>
  <c r="L514" i="4"/>
  <c r="M514" i="4" s="1"/>
  <c r="Y514" i="1"/>
  <c r="H518" i="4" l="1"/>
  <c r="F519" i="4"/>
  <c r="T518" i="1"/>
  <c r="V518" i="1" s="1"/>
  <c r="I517" i="4"/>
  <c r="X517" i="1" s="1"/>
  <c r="K517" i="4"/>
  <c r="J516" i="4"/>
  <c r="L516" i="4" l="1"/>
  <c r="M516" i="4" s="1"/>
  <c r="Y516" i="1"/>
  <c r="J517" i="4"/>
  <c r="H519" i="4"/>
  <c r="F520" i="4"/>
  <c r="T519" i="1"/>
  <c r="V519" i="1" s="1"/>
  <c r="J518" i="4"/>
  <c r="I518" i="4"/>
  <c r="X518" i="1" s="1"/>
  <c r="K518" i="4"/>
  <c r="L518" i="4" l="1"/>
  <c r="M518" i="4" s="1"/>
  <c r="Y518" i="1"/>
  <c r="H520" i="4"/>
  <c r="F521" i="4"/>
  <c r="T520" i="1"/>
  <c r="V520" i="1" s="1"/>
  <c r="I519" i="4"/>
  <c r="X519" i="1" s="1"/>
  <c r="K519" i="4"/>
  <c r="L517" i="4"/>
  <c r="M517" i="4" s="1"/>
  <c r="Y517" i="1"/>
  <c r="J519" i="4" l="1"/>
  <c r="H521" i="4"/>
  <c r="F522" i="4"/>
  <c r="T521" i="1"/>
  <c r="V521" i="1" s="1"/>
  <c r="I520" i="4"/>
  <c r="X520" i="1" s="1"/>
  <c r="K520" i="4"/>
  <c r="J520" i="4" l="1"/>
  <c r="H522" i="4"/>
  <c r="F523" i="4"/>
  <c r="T522" i="1"/>
  <c r="V522" i="1" s="1"/>
  <c r="K521" i="4"/>
  <c r="I521" i="4"/>
  <c r="X521" i="1" s="1"/>
  <c r="L519" i="4"/>
  <c r="M519" i="4" s="1"/>
  <c r="Y519" i="1"/>
  <c r="J521" i="4" l="1"/>
  <c r="F524" i="4"/>
  <c r="H523" i="4"/>
  <c r="T523" i="1"/>
  <c r="V523" i="1" s="1"/>
  <c r="K522" i="4"/>
  <c r="I522" i="4"/>
  <c r="X522" i="1" s="1"/>
  <c r="L520" i="4"/>
  <c r="M520" i="4" s="1"/>
  <c r="Y520" i="1"/>
  <c r="J522" i="4" l="1"/>
  <c r="K523" i="4"/>
  <c r="I523" i="4"/>
  <c r="X523" i="1" s="1"/>
  <c r="F525" i="4"/>
  <c r="H524" i="4"/>
  <c r="T524" i="1"/>
  <c r="V524" i="1" s="1"/>
  <c r="L521" i="4"/>
  <c r="M521" i="4" s="1"/>
  <c r="Y521" i="1"/>
  <c r="H525" i="4" l="1"/>
  <c r="F526" i="4"/>
  <c r="T525" i="1"/>
  <c r="V525" i="1" s="1"/>
  <c r="J523" i="4"/>
  <c r="K524" i="4"/>
  <c r="I524" i="4"/>
  <c r="X524" i="1" s="1"/>
  <c r="L522" i="4"/>
  <c r="M522" i="4" s="1"/>
  <c r="Y522" i="1"/>
  <c r="J524" i="4" l="1"/>
  <c r="L523" i="4"/>
  <c r="M523" i="4" s="1"/>
  <c r="Y523" i="1"/>
  <c r="F527" i="4"/>
  <c r="H526" i="4"/>
  <c r="T526" i="1"/>
  <c r="V526" i="1" s="1"/>
  <c r="K525" i="4"/>
  <c r="I525" i="4"/>
  <c r="X525" i="1" s="1"/>
  <c r="K526" i="4" l="1"/>
  <c r="I526" i="4"/>
  <c r="X526" i="1" s="1"/>
  <c r="H527" i="4"/>
  <c r="F528" i="4"/>
  <c r="T527" i="1"/>
  <c r="V527" i="1" s="1"/>
  <c r="J525" i="4"/>
  <c r="L524" i="4"/>
  <c r="M524" i="4" s="1"/>
  <c r="Y524" i="1"/>
  <c r="K527" i="4" l="1"/>
  <c r="I527" i="4"/>
  <c r="X527" i="1" s="1"/>
  <c r="L525" i="4"/>
  <c r="M525" i="4" s="1"/>
  <c r="Y525" i="1"/>
  <c r="H528" i="4"/>
  <c r="F529" i="4"/>
  <c r="T528" i="1"/>
  <c r="V528" i="1" s="1"/>
  <c r="J526" i="4"/>
  <c r="H529" i="4" l="1"/>
  <c r="F530" i="4"/>
  <c r="T529" i="1"/>
  <c r="V529" i="1" s="1"/>
  <c r="K528" i="4"/>
  <c r="I528" i="4"/>
  <c r="X528" i="1" s="1"/>
  <c r="J527" i="4"/>
  <c r="L526" i="4"/>
  <c r="M526" i="4" s="1"/>
  <c r="Y526" i="1"/>
  <c r="J528" i="4" l="1"/>
  <c r="L527" i="4"/>
  <c r="M527" i="4" s="1"/>
  <c r="Y527" i="1"/>
  <c r="H530" i="4"/>
  <c r="F531" i="4"/>
  <c r="T530" i="1"/>
  <c r="V530" i="1" s="1"/>
  <c r="K529" i="4"/>
  <c r="I529" i="4"/>
  <c r="X529" i="1" s="1"/>
  <c r="H531" i="4" l="1"/>
  <c r="F532" i="4"/>
  <c r="T531" i="1"/>
  <c r="V531" i="1" s="1"/>
  <c r="K530" i="4"/>
  <c r="I530" i="4"/>
  <c r="X530" i="1" s="1"/>
  <c r="J529" i="4"/>
  <c r="L528" i="4"/>
  <c r="M528" i="4" s="1"/>
  <c r="Y528" i="1"/>
  <c r="L529" i="4" l="1"/>
  <c r="M529" i="4" s="1"/>
  <c r="Y529" i="1"/>
  <c r="J530" i="4"/>
  <c r="H532" i="4"/>
  <c r="F533" i="4"/>
  <c r="T532" i="1"/>
  <c r="V532" i="1" s="1"/>
  <c r="K531" i="4"/>
  <c r="I531" i="4"/>
  <c r="X531" i="1" s="1"/>
  <c r="L530" i="4" l="1"/>
  <c r="M530" i="4" s="1"/>
  <c r="Y530" i="1"/>
  <c r="H533" i="4"/>
  <c r="F534" i="4"/>
  <c r="T533" i="1"/>
  <c r="V533" i="1" s="1"/>
  <c r="K532" i="4"/>
  <c r="J532" i="4"/>
  <c r="I532" i="4"/>
  <c r="X532" i="1" s="1"/>
  <c r="J531" i="4"/>
  <c r="K533" i="4" l="1"/>
  <c r="I533" i="4"/>
  <c r="X533" i="1" s="1"/>
  <c r="L532" i="4"/>
  <c r="Y532" i="1"/>
  <c r="M532" i="4"/>
  <c r="H534" i="4"/>
  <c r="F535" i="4"/>
  <c r="T534" i="1"/>
  <c r="V534" i="1" s="1"/>
  <c r="L531" i="4"/>
  <c r="M531" i="4" s="1"/>
  <c r="Y531" i="1"/>
  <c r="H535" i="4" l="1"/>
  <c r="F536" i="4"/>
  <c r="T535" i="1"/>
  <c r="V535" i="1" s="1"/>
  <c r="K534" i="4"/>
  <c r="I534" i="4"/>
  <c r="X534" i="1" s="1"/>
  <c r="J533" i="4"/>
  <c r="J534" i="4" l="1"/>
  <c r="L533" i="4"/>
  <c r="M533" i="4" s="1"/>
  <c r="Y533" i="1"/>
  <c r="H536" i="4"/>
  <c r="F537" i="4"/>
  <c r="T536" i="1"/>
  <c r="V536" i="1" s="1"/>
  <c r="K535" i="4"/>
  <c r="I535" i="4"/>
  <c r="X535" i="1" s="1"/>
  <c r="H537" i="4" l="1"/>
  <c r="F538" i="4"/>
  <c r="T537" i="1"/>
  <c r="V537" i="1" s="1"/>
  <c r="K536" i="4"/>
  <c r="I536" i="4"/>
  <c r="X536" i="1" s="1"/>
  <c r="J535" i="4"/>
  <c r="L534" i="4"/>
  <c r="M534" i="4" s="1"/>
  <c r="Y534" i="1"/>
  <c r="L535" i="4" l="1"/>
  <c r="M535" i="4" s="1"/>
  <c r="Y535" i="1"/>
  <c r="J536" i="4"/>
  <c r="H538" i="4"/>
  <c r="F539" i="4"/>
  <c r="T538" i="1"/>
  <c r="V538" i="1" s="1"/>
  <c r="K537" i="4"/>
  <c r="I537" i="4"/>
  <c r="X537" i="1" s="1"/>
  <c r="H539" i="4" l="1"/>
  <c r="F540" i="4"/>
  <c r="T539" i="1"/>
  <c r="V539" i="1" s="1"/>
  <c r="K538" i="4"/>
  <c r="I538" i="4"/>
  <c r="X538" i="1" s="1"/>
  <c r="L536" i="4"/>
  <c r="M536" i="4" s="1"/>
  <c r="Y536" i="1"/>
  <c r="J537" i="4"/>
  <c r="J538" i="4" l="1"/>
  <c r="H540" i="4"/>
  <c r="F541" i="4"/>
  <c r="T540" i="1"/>
  <c r="V540" i="1" s="1"/>
  <c r="L537" i="4"/>
  <c r="M537" i="4" s="1"/>
  <c r="Y537" i="1"/>
  <c r="K539" i="4"/>
  <c r="I539" i="4"/>
  <c r="X539" i="1" s="1"/>
  <c r="H541" i="4" l="1"/>
  <c r="F542" i="4"/>
  <c r="T541" i="1"/>
  <c r="V541" i="1" s="1"/>
  <c r="K540" i="4"/>
  <c r="I540" i="4"/>
  <c r="X540" i="1" s="1"/>
  <c r="L538" i="4"/>
  <c r="M538" i="4" s="1"/>
  <c r="Y538" i="1"/>
  <c r="J539" i="4"/>
  <c r="J540" i="4" l="1"/>
  <c r="H542" i="4"/>
  <c r="F543" i="4"/>
  <c r="T542" i="1"/>
  <c r="V542" i="1" s="1"/>
  <c r="L539" i="4"/>
  <c r="M539" i="4" s="1"/>
  <c r="Y539" i="1"/>
  <c r="K541" i="4"/>
  <c r="I541" i="4"/>
  <c r="X541" i="1" s="1"/>
  <c r="H543" i="4" l="1"/>
  <c r="F544" i="4"/>
  <c r="T543" i="1"/>
  <c r="V543" i="1" s="1"/>
  <c r="K542" i="4"/>
  <c r="I542" i="4"/>
  <c r="X542" i="1" s="1"/>
  <c r="L540" i="4"/>
  <c r="M540" i="4" s="1"/>
  <c r="Y540" i="1"/>
  <c r="J541" i="4"/>
  <c r="J542" i="4" l="1"/>
  <c r="H544" i="4"/>
  <c r="F545" i="4"/>
  <c r="T544" i="1"/>
  <c r="V544" i="1" s="1"/>
  <c r="L541" i="4"/>
  <c r="M541" i="4" s="1"/>
  <c r="Y541" i="1"/>
  <c r="K543" i="4"/>
  <c r="I543" i="4"/>
  <c r="X543" i="1" s="1"/>
  <c r="H545" i="4" l="1"/>
  <c r="F546" i="4"/>
  <c r="T545" i="1"/>
  <c r="V545" i="1" s="1"/>
  <c r="K544" i="4"/>
  <c r="I544" i="4"/>
  <c r="X544" i="1" s="1"/>
  <c r="J543" i="4"/>
  <c r="L542" i="4"/>
  <c r="M542" i="4" s="1"/>
  <c r="Y542" i="1"/>
  <c r="K545" i="4" l="1"/>
  <c r="I545" i="4"/>
  <c r="X545" i="1" s="1"/>
  <c r="L543" i="4"/>
  <c r="M543" i="4" s="1"/>
  <c r="Y543" i="1"/>
  <c r="J544" i="4"/>
  <c r="H546" i="4"/>
  <c r="F547" i="4"/>
  <c r="T546" i="1"/>
  <c r="V546" i="1" s="1"/>
  <c r="K546" i="4" l="1"/>
  <c r="I546" i="4"/>
  <c r="X546" i="1" s="1"/>
  <c r="L544" i="4"/>
  <c r="M544" i="4" s="1"/>
  <c r="Y544" i="1"/>
  <c r="J545" i="4"/>
  <c r="H547" i="4"/>
  <c r="F548" i="4"/>
  <c r="T547" i="1"/>
  <c r="V547" i="1" s="1"/>
  <c r="H548" i="4" l="1"/>
  <c r="F549" i="4"/>
  <c r="T548" i="1"/>
  <c r="V548" i="1" s="1"/>
  <c r="K547" i="4"/>
  <c r="I547" i="4"/>
  <c r="X547" i="1" s="1"/>
  <c r="L545" i="4"/>
  <c r="M545" i="4" s="1"/>
  <c r="Y545" i="1"/>
  <c r="J546" i="4"/>
  <c r="J547" i="4" l="1"/>
  <c r="L546" i="4"/>
  <c r="M546" i="4" s="1"/>
  <c r="Y546" i="1"/>
  <c r="H549" i="4"/>
  <c r="F550" i="4"/>
  <c r="T549" i="1"/>
  <c r="V549" i="1" s="1"/>
  <c r="K548" i="4"/>
  <c r="I548" i="4"/>
  <c r="X548" i="1" s="1"/>
  <c r="H550" i="4" l="1"/>
  <c r="F551" i="4"/>
  <c r="T550" i="1"/>
  <c r="V550" i="1" s="1"/>
  <c r="K549" i="4"/>
  <c r="I549" i="4"/>
  <c r="X549" i="1" s="1"/>
  <c r="J548" i="4"/>
  <c r="L547" i="4"/>
  <c r="M547" i="4" s="1"/>
  <c r="Y547" i="1"/>
  <c r="J549" i="4" l="1"/>
  <c r="L548" i="4"/>
  <c r="M548" i="4" s="1"/>
  <c r="Y548" i="1"/>
  <c r="H551" i="4"/>
  <c r="F552" i="4"/>
  <c r="T551" i="1"/>
  <c r="V551" i="1" s="1"/>
  <c r="K550" i="4"/>
  <c r="I550" i="4"/>
  <c r="X550" i="1" s="1"/>
  <c r="H552" i="4" l="1"/>
  <c r="F553" i="4"/>
  <c r="T552" i="1"/>
  <c r="V552" i="1" s="1"/>
  <c r="K551" i="4"/>
  <c r="I551" i="4"/>
  <c r="X551" i="1" s="1"/>
  <c r="J550" i="4"/>
  <c r="L549" i="4"/>
  <c r="M549" i="4" s="1"/>
  <c r="Y549" i="1"/>
  <c r="K552" i="4" l="1"/>
  <c r="I552" i="4"/>
  <c r="X552" i="1" s="1"/>
  <c r="L550" i="4"/>
  <c r="M550" i="4" s="1"/>
  <c r="Y550" i="1"/>
  <c r="J551" i="4"/>
  <c r="H553" i="4"/>
  <c r="F554" i="4"/>
  <c r="T553" i="1"/>
  <c r="V553" i="1" s="1"/>
  <c r="K553" i="4" l="1"/>
  <c r="I553" i="4"/>
  <c r="X553" i="1" s="1"/>
  <c r="L551" i="4"/>
  <c r="M551" i="4" s="1"/>
  <c r="Y551" i="1"/>
  <c r="J552" i="4"/>
  <c r="H554" i="4"/>
  <c r="F555" i="4"/>
  <c r="T554" i="1"/>
  <c r="V554" i="1" s="1"/>
  <c r="K554" i="4" l="1"/>
  <c r="I554" i="4"/>
  <c r="X554" i="1" s="1"/>
  <c r="L552" i="4"/>
  <c r="M552" i="4" s="1"/>
  <c r="Y552" i="1"/>
  <c r="J553" i="4"/>
  <c r="H555" i="4"/>
  <c r="F556" i="4"/>
  <c r="T555" i="1"/>
  <c r="V555" i="1" s="1"/>
  <c r="J554" i="4" l="1"/>
  <c r="H556" i="4"/>
  <c r="F557" i="4"/>
  <c r="T556" i="1"/>
  <c r="V556" i="1" s="1"/>
  <c r="K555" i="4"/>
  <c r="I555" i="4"/>
  <c r="X555" i="1" s="1"/>
  <c r="L553" i="4"/>
  <c r="M553" i="4" s="1"/>
  <c r="Y553" i="1"/>
  <c r="J555" i="4" l="1"/>
  <c r="H557" i="4"/>
  <c r="F558" i="4"/>
  <c r="T557" i="1"/>
  <c r="V557" i="1" s="1"/>
  <c r="K556" i="4"/>
  <c r="I556" i="4"/>
  <c r="X556" i="1" s="1"/>
  <c r="L554" i="4"/>
  <c r="M554" i="4" s="1"/>
  <c r="Y554" i="1"/>
  <c r="H558" i="4" l="1"/>
  <c r="F559" i="4"/>
  <c r="T558" i="1"/>
  <c r="V558" i="1" s="1"/>
  <c r="J556" i="4"/>
  <c r="K557" i="4"/>
  <c r="I557" i="4"/>
  <c r="X557" i="1" s="1"/>
  <c r="L555" i="4"/>
  <c r="M555" i="4" s="1"/>
  <c r="Y555" i="1"/>
  <c r="J557" i="4" l="1"/>
  <c r="K558" i="4"/>
  <c r="I558" i="4"/>
  <c r="X558" i="1" s="1"/>
  <c r="L556" i="4"/>
  <c r="M556" i="4" s="1"/>
  <c r="Y556" i="1"/>
  <c r="H559" i="4"/>
  <c r="F560" i="4"/>
  <c r="T559" i="1"/>
  <c r="V559" i="1" s="1"/>
  <c r="K559" i="4" l="1"/>
  <c r="I559" i="4"/>
  <c r="X559" i="1" s="1"/>
  <c r="J558" i="4"/>
  <c r="H560" i="4"/>
  <c r="F561" i="4"/>
  <c r="T560" i="1"/>
  <c r="V560" i="1" s="1"/>
  <c r="L557" i="4"/>
  <c r="M557" i="4" s="1"/>
  <c r="Y557" i="1"/>
  <c r="H561" i="4" l="1"/>
  <c r="F562" i="4"/>
  <c r="T561" i="1"/>
  <c r="V561" i="1" s="1"/>
  <c r="L558" i="4"/>
  <c r="M558" i="4" s="1"/>
  <c r="Y558" i="1"/>
  <c r="J559" i="4"/>
  <c r="K560" i="4"/>
  <c r="J560" i="4"/>
  <c r="I560" i="4"/>
  <c r="X560" i="1" s="1"/>
  <c r="L559" i="4" l="1"/>
  <c r="M559" i="4" s="1"/>
  <c r="Y559" i="1"/>
  <c r="L560" i="4"/>
  <c r="M560" i="4" s="1"/>
  <c r="Y560" i="1"/>
  <c r="H562" i="4"/>
  <c r="F563" i="4"/>
  <c r="T562" i="1"/>
  <c r="V562" i="1" s="1"/>
  <c r="K561" i="4"/>
  <c r="I561" i="4"/>
  <c r="X561" i="1" s="1"/>
  <c r="K562" i="4" l="1"/>
  <c r="I562" i="4"/>
  <c r="X562" i="1" s="1"/>
  <c r="J561" i="4"/>
  <c r="H563" i="4"/>
  <c r="F564" i="4"/>
  <c r="T563" i="1"/>
  <c r="V563" i="1" s="1"/>
  <c r="H564" i="4" l="1"/>
  <c r="F565" i="4"/>
  <c r="T564" i="1"/>
  <c r="V564" i="1" s="1"/>
  <c r="K563" i="4"/>
  <c r="I563" i="4"/>
  <c r="X563" i="1" s="1"/>
  <c r="L561" i="4"/>
  <c r="M561" i="4" s="1"/>
  <c r="Y561" i="1"/>
  <c r="J562" i="4"/>
  <c r="J563" i="4" l="1"/>
  <c r="H565" i="4"/>
  <c r="F566" i="4"/>
  <c r="T565" i="1"/>
  <c r="V565" i="1" s="1"/>
  <c r="L562" i="4"/>
  <c r="M562" i="4" s="1"/>
  <c r="Y562" i="1"/>
  <c r="K564" i="4"/>
  <c r="I564" i="4"/>
  <c r="X564" i="1" s="1"/>
  <c r="H566" i="4" l="1"/>
  <c r="F567" i="4"/>
  <c r="T566" i="1"/>
  <c r="V566" i="1" s="1"/>
  <c r="K565" i="4"/>
  <c r="I565" i="4"/>
  <c r="X565" i="1" s="1"/>
  <c r="J564" i="4"/>
  <c r="L563" i="4"/>
  <c r="M563" i="4" s="1"/>
  <c r="Y563" i="1"/>
  <c r="L564" i="4" l="1"/>
  <c r="M564" i="4" s="1"/>
  <c r="Y564" i="1"/>
  <c r="K566" i="4"/>
  <c r="I566" i="4"/>
  <c r="X566" i="1" s="1"/>
  <c r="J565" i="4"/>
  <c r="H567" i="4"/>
  <c r="F568" i="4"/>
  <c r="T567" i="1"/>
  <c r="V567" i="1" s="1"/>
  <c r="K567" i="4" l="1"/>
  <c r="I567" i="4"/>
  <c r="X567" i="1" s="1"/>
  <c r="L565" i="4"/>
  <c r="M565" i="4" s="1"/>
  <c r="Y565" i="1"/>
  <c r="J566" i="4"/>
  <c r="H568" i="4"/>
  <c r="F569" i="4"/>
  <c r="T568" i="1"/>
  <c r="V568" i="1" s="1"/>
  <c r="J567" i="4" l="1"/>
  <c r="K568" i="4"/>
  <c r="I568" i="4"/>
  <c r="X568" i="1" s="1"/>
  <c r="L566" i="4"/>
  <c r="M566" i="4" s="1"/>
  <c r="Y566" i="1"/>
  <c r="H569" i="4"/>
  <c r="F570" i="4"/>
  <c r="T569" i="1"/>
  <c r="V569" i="1" s="1"/>
  <c r="J568" i="4" l="1"/>
  <c r="K569" i="4"/>
  <c r="I569" i="4"/>
  <c r="X569" i="1" s="1"/>
  <c r="H570" i="4"/>
  <c r="F571" i="4"/>
  <c r="T570" i="1"/>
  <c r="V570" i="1" s="1"/>
  <c r="L567" i="4"/>
  <c r="M567" i="4" s="1"/>
  <c r="Y567" i="1"/>
  <c r="H571" i="4" l="1"/>
  <c r="F572" i="4"/>
  <c r="T571" i="1"/>
  <c r="V571" i="1" s="1"/>
  <c r="K570" i="4"/>
  <c r="I570" i="4"/>
  <c r="X570" i="1" s="1"/>
  <c r="J569" i="4"/>
  <c r="L568" i="4"/>
  <c r="M568" i="4" s="1"/>
  <c r="Y568" i="1"/>
  <c r="J570" i="4" l="1"/>
  <c r="L569" i="4"/>
  <c r="M569" i="4" s="1"/>
  <c r="Y569" i="1"/>
  <c r="H572" i="4"/>
  <c r="F573" i="4"/>
  <c r="T572" i="1"/>
  <c r="V572" i="1" s="1"/>
  <c r="K571" i="4"/>
  <c r="I571" i="4"/>
  <c r="X571" i="1" s="1"/>
  <c r="H573" i="4" l="1"/>
  <c r="F574" i="4"/>
  <c r="T573" i="1"/>
  <c r="V573" i="1" s="1"/>
  <c r="K572" i="4"/>
  <c r="I572" i="4"/>
  <c r="X572" i="1" s="1"/>
  <c r="J571" i="4"/>
  <c r="L570" i="4"/>
  <c r="M570" i="4" s="1"/>
  <c r="Y570" i="1"/>
  <c r="L571" i="4" l="1"/>
  <c r="M571" i="4" s="1"/>
  <c r="Y571" i="1"/>
  <c r="J572" i="4"/>
  <c r="H574" i="4"/>
  <c r="F575" i="4"/>
  <c r="T574" i="1"/>
  <c r="V574" i="1" s="1"/>
  <c r="K573" i="4"/>
  <c r="I573" i="4"/>
  <c r="X573" i="1" s="1"/>
  <c r="H575" i="4" l="1"/>
  <c r="F576" i="4"/>
  <c r="T575" i="1"/>
  <c r="V575" i="1" s="1"/>
  <c r="K574" i="4"/>
  <c r="I574" i="4"/>
  <c r="X574" i="1" s="1"/>
  <c r="L572" i="4"/>
  <c r="M572" i="4" s="1"/>
  <c r="Y572" i="1"/>
  <c r="J573" i="4"/>
  <c r="J574" i="4" l="1"/>
  <c r="H576" i="4"/>
  <c r="F577" i="4"/>
  <c r="T576" i="1"/>
  <c r="V576" i="1" s="1"/>
  <c r="L573" i="4"/>
  <c r="M573" i="4" s="1"/>
  <c r="Y573" i="1"/>
  <c r="K575" i="4"/>
  <c r="I575" i="4"/>
  <c r="X575" i="1" s="1"/>
  <c r="H577" i="4" l="1"/>
  <c r="F578" i="4"/>
  <c r="T577" i="1"/>
  <c r="V577" i="1" s="1"/>
  <c r="K576" i="4"/>
  <c r="I576" i="4"/>
  <c r="X576" i="1" s="1"/>
  <c r="J575" i="4"/>
  <c r="L574" i="4"/>
  <c r="M574" i="4" s="1"/>
  <c r="Y574" i="1"/>
  <c r="H578" i="4" l="1"/>
  <c r="F579" i="4"/>
  <c r="T578" i="1"/>
  <c r="V578" i="1" s="1"/>
  <c r="L575" i="4"/>
  <c r="M575" i="4" s="1"/>
  <c r="Y575" i="1"/>
  <c r="J576" i="4"/>
  <c r="K577" i="4"/>
  <c r="I577" i="4"/>
  <c r="X577" i="1" s="1"/>
  <c r="L576" i="4" l="1"/>
  <c r="M576" i="4" s="1"/>
  <c r="Y576" i="1"/>
  <c r="H579" i="4"/>
  <c r="F580" i="4"/>
  <c r="T579" i="1"/>
  <c r="V579" i="1" s="1"/>
  <c r="K578" i="4"/>
  <c r="J578" i="4"/>
  <c r="I578" i="4"/>
  <c r="X578" i="1" s="1"/>
  <c r="J577" i="4"/>
  <c r="L578" i="4" l="1"/>
  <c r="Y578" i="1"/>
  <c r="L577" i="4"/>
  <c r="M577" i="4" s="1"/>
  <c r="Y577" i="1"/>
  <c r="M578" i="4"/>
  <c r="H580" i="4"/>
  <c r="F581" i="4"/>
  <c r="T580" i="1"/>
  <c r="V580" i="1" s="1"/>
  <c r="K579" i="4"/>
  <c r="I579" i="4"/>
  <c r="X579" i="1" s="1"/>
  <c r="H581" i="4" l="1"/>
  <c r="F582" i="4"/>
  <c r="T581" i="1"/>
  <c r="V581" i="1" s="1"/>
  <c r="K580" i="4"/>
  <c r="I580" i="4"/>
  <c r="X580" i="1" s="1"/>
  <c r="J579" i="4"/>
  <c r="J580" i="4" l="1"/>
  <c r="L579" i="4"/>
  <c r="M579" i="4" s="1"/>
  <c r="Y579" i="1"/>
  <c r="H582" i="4"/>
  <c r="F583" i="4"/>
  <c r="T582" i="1"/>
  <c r="V582" i="1" s="1"/>
  <c r="K581" i="4"/>
  <c r="I581" i="4"/>
  <c r="X581" i="1" s="1"/>
  <c r="K582" i="4" l="1"/>
  <c r="I582" i="4"/>
  <c r="X582" i="1" s="1"/>
  <c r="H583" i="4"/>
  <c r="F584" i="4"/>
  <c r="T583" i="1"/>
  <c r="V583" i="1" s="1"/>
  <c r="J581" i="4"/>
  <c r="L580" i="4"/>
  <c r="M580" i="4" s="1"/>
  <c r="Y580" i="1"/>
  <c r="J582" i="4" l="1"/>
  <c r="L581" i="4"/>
  <c r="M581" i="4" s="1"/>
  <c r="Y581" i="1"/>
  <c r="H584" i="4"/>
  <c r="F585" i="4"/>
  <c r="T584" i="1"/>
  <c r="V584" i="1" s="1"/>
  <c r="K583" i="4"/>
  <c r="J583" i="4"/>
  <c r="I583" i="4"/>
  <c r="X583" i="1" s="1"/>
  <c r="H585" i="4" l="1"/>
  <c r="F586" i="4"/>
  <c r="T585" i="1"/>
  <c r="V585" i="1" s="1"/>
  <c r="L583" i="4"/>
  <c r="Y583" i="1"/>
  <c r="M583" i="4"/>
  <c r="K584" i="4"/>
  <c r="J584" i="4"/>
  <c r="I584" i="4"/>
  <c r="X584" i="1" s="1"/>
  <c r="L582" i="4"/>
  <c r="M582" i="4" s="1"/>
  <c r="Y582" i="1"/>
  <c r="L584" i="4" l="1"/>
  <c r="M584" i="4" s="1"/>
  <c r="Y584" i="1"/>
  <c r="H586" i="4"/>
  <c r="F587" i="4"/>
  <c r="T586" i="1"/>
  <c r="V586" i="1" s="1"/>
  <c r="K585" i="4"/>
  <c r="J585" i="4"/>
  <c r="I585" i="4"/>
  <c r="X585" i="1" s="1"/>
  <c r="L585" i="4" l="1"/>
  <c r="Y585" i="1"/>
  <c r="H587" i="4"/>
  <c r="F588" i="4"/>
  <c r="T587" i="1"/>
  <c r="V587" i="1" s="1"/>
  <c r="M585" i="4"/>
  <c r="K586" i="4"/>
  <c r="J586" i="4"/>
  <c r="I586" i="4"/>
  <c r="X586" i="1" s="1"/>
  <c r="L586" i="4" l="1"/>
  <c r="M586" i="4" s="1"/>
  <c r="Y586" i="1"/>
  <c r="H588" i="4"/>
  <c r="F589" i="4"/>
  <c r="T588" i="1"/>
  <c r="V588" i="1" s="1"/>
  <c r="K587" i="4"/>
  <c r="J587" i="4"/>
  <c r="I587" i="4"/>
  <c r="X587" i="1" s="1"/>
  <c r="L587" i="4" l="1"/>
  <c r="Y587" i="1"/>
  <c r="H589" i="4"/>
  <c r="F590" i="4"/>
  <c r="T589" i="1"/>
  <c r="V589" i="1" s="1"/>
  <c r="M587" i="4"/>
  <c r="K588" i="4"/>
  <c r="J588" i="4"/>
  <c r="I588" i="4"/>
  <c r="X588" i="1" s="1"/>
  <c r="L588" i="4" l="1"/>
  <c r="M588" i="4" s="1"/>
  <c r="Y588" i="1"/>
  <c r="H590" i="4"/>
  <c r="F591" i="4"/>
  <c r="T590" i="1"/>
  <c r="V590" i="1" s="1"/>
  <c r="K589" i="4"/>
  <c r="J589" i="4"/>
  <c r="I589" i="4"/>
  <c r="X589" i="1" s="1"/>
  <c r="L589" i="4" l="1"/>
  <c r="Y589" i="1"/>
  <c r="H591" i="4"/>
  <c r="F592" i="4"/>
  <c r="T591" i="1"/>
  <c r="V591" i="1" s="1"/>
  <c r="M589" i="4"/>
  <c r="K590" i="4"/>
  <c r="J590" i="4"/>
  <c r="I590" i="4"/>
  <c r="X590" i="1" s="1"/>
  <c r="L590" i="4" l="1"/>
  <c r="Y590" i="1"/>
  <c r="M590" i="4"/>
  <c r="H592" i="4"/>
  <c r="F593" i="4"/>
  <c r="T592" i="1"/>
  <c r="V592" i="1" s="1"/>
  <c r="K591" i="4"/>
  <c r="J591" i="4"/>
  <c r="I591" i="4"/>
  <c r="X591" i="1" s="1"/>
  <c r="L591" i="4" l="1"/>
  <c r="Y591" i="1"/>
  <c r="K592" i="4"/>
  <c r="I592" i="4"/>
  <c r="X592" i="1" s="1"/>
  <c r="M591" i="4"/>
  <c r="H593" i="4"/>
  <c r="F594" i="4"/>
  <c r="T593" i="1"/>
  <c r="V593" i="1" s="1"/>
  <c r="K593" i="4" l="1"/>
  <c r="I593" i="4"/>
  <c r="X593" i="1" s="1"/>
  <c r="H594" i="4"/>
  <c r="F595" i="4"/>
  <c r="T594" i="1"/>
  <c r="V594" i="1" s="1"/>
  <c r="J592" i="4"/>
  <c r="K594" i="4" l="1"/>
  <c r="J594" i="4"/>
  <c r="I594" i="4"/>
  <c r="X594" i="1" s="1"/>
  <c r="L592" i="4"/>
  <c r="M592" i="4" s="1"/>
  <c r="Y592" i="1"/>
  <c r="H595" i="4"/>
  <c r="F596" i="4"/>
  <c r="T595" i="1"/>
  <c r="V595" i="1" s="1"/>
  <c r="J593" i="4"/>
  <c r="H596" i="4" l="1"/>
  <c r="F597" i="4"/>
  <c r="T596" i="1"/>
  <c r="V596" i="1" s="1"/>
  <c r="K595" i="4"/>
  <c r="I595" i="4"/>
  <c r="X595" i="1" s="1"/>
  <c r="L594" i="4"/>
  <c r="M594" i="4" s="1"/>
  <c r="Y594" i="1"/>
  <c r="L593" i="4"/>
  <c r="M593" i="4" s="1"/>
  <c r="Y593" i="1"/>
  <c r="J595" i="4" l="1"/>
  <c r="H597" i="4"/>
  <c r="F598" i="4"/>
  <c r="T597" i="1"/>
  <c r="V597" i="1" s="1"/>
  <c r="K596" i="4"/>
  <c r="I596" i="4"/>
  <c r="X596" i="1" s="1"/>
  <c r="J596" i="4" l="1"/>
  <c r="H598" i="4"/>
  <c r="F599" i="4"/>
  <c r="T598" i="1"/>
  <c r="V598" i="1" s="1"/>
  <c r="K597" i="4"/>
  <c r="I597" i="4"/>
  <c r="X597" i="1" s="1"/>
  <c r="L595" i="4"/>
  <c r="M595" i="4" s="1"/>
  <c r="Y595" i="1"/>
  <c r="J597" i="4" l="1"/>
  <c r="H599" i="4"/>
  <c r="F600" i="4"/>
  <c r="T599" i="1"/>
  <c r="V599" i="1" s="1"/>
  <c r="K598" i="4"/>
  <c r="I598" i="4"/>
  <c r="X598" i="1" s="1"/>
  <c r="L596" i="4"/>
  <c r="M596" i="4" s="1"/>
  <c r="Y596" i="1"/>
  <c r="L597" i="4" l="1"/>
  <c r="M597" i="4" s="1"/>
  <c r="Y597" i="1"/>
  <c r="J598" i="4"/>
  <c r="H600" i="4"/>
  <c r="F601" i="4"/>
  <c r="T600" i="1"/>
  <c r="V600" i="1" s="1"/>
  <c r="K599" i="4"/>
  <c r="I599" i="4"/>
  <c r="X599" i="1" s="1"/>
  <c r="H601" i="4" l="1"/>
  <c r="F602" i="4"/>
  <c r="T601" i="1"/>
  <c r="V601" i="1" s="1"/>
  <c r="K600" i="4"/>
  <c r="I600" i="4"/>
  <c r="X600" i="1" s="1"/>
  <c r="L598" i="4"/>
  <c r="M598" i="4" s="1"/>
  <c r="Y598" i="1"/>
  <c r="J599" i="4"/>
  <c r="J600" i="4" l="1"/>
  <c r="L599" i="4"/>
  <c r="M599" i="4" s="1"/>
  <c r="Y599" i="1"/>
  <c r="H602" i="4"/>
  <c r="F603" i="4"/>
  <c r="T602" i="1"/>
  <c r="V602" i="1" s="1"/>
  <c r="K601" i="4"/>
  <c r="I601" i="4"/>
  <c r="X601" i="1" s="1"/>
  <c r="H603" i="4" l="1"/>
  <c r="F604" i="4"/>
  <c r="T603" i="1"/>
  <c r="V603" i="1" s="1"/>
  <c r="K602" i="4"/>
  <c r="I602" i="4"/>
  <c r="X602" i="1" s="1"/>
  <c r="J601" i="4"/>
  <c r="L600" i="4"/>
  <c r="M600" i="4" s="1"/>
  <c r="Y600" i="1"/>
  <c r="K603" i="4" l="1"/>
  <c r="I603" i="4"/>
  <c r="X603" i="1" s="1"/>
  <c r="L601" i="4"/>
  <c r="M601" i="4" s="1"/>
  <c r="Y601" i="1"/>
  <c r="J602" i="4"/>
  <c r="H604" i="4"/>
  <c r="F605" i="4"/>
  <c r="T604" i="1"/>
  <c r="V604" i="1" s="1"/>
  <c r="K604" i="4" l="1"/>
  <c r="I604" i="4"/>
  <c r="X604" i="1" s="1"/>
  <c r="L602" i="4"/>
  <c r="M602" i="4" s="1"/>
  <c r="Y602" i="1"/>
  <c r="J603" i="4"/>
  <c r="H605" i="4"/>
  <c r="F606" i="4"/>
  <c r="T605" i="1"/>
  <c r="V605" i="1" s="1"/>
  <c r="L603" i="4" l="1"/>
  <c r="M603" i="4" s="1"/>
  <c r="Y603" i="1"/>
  <c r="K605" i="4"/>
  <c r="I605" i="4"/>
  <c r="X605" i="1" s="1"/>
  <c r="J604" i="4"/>
  <c r="H606" i="4"/>
  <c r="F607" i="4"/>
  <c r="T606" i="1"/>
  <c r="V606" i="1" s="1"/>
  <c r="L604" i="4" l="1"/>
  <c r="M604" i="4" s="1"/>
  <c r="Y604" i="1"/>
  <c r="K606" i="4"/>
  <c r="I606" i="4"/>
  <c r="X606" i="1" s="1"/>
  <c r="H607" i="4"/>
  <c r="F608" i="4"/>
  <c r="T607" i="1"/>
  <c r="V607" i="1" s="1"/>
  <c r="J605" i="4"/>
  <c r="K607" i="4" l="1"/>
  <c r="I607" i="4"/>
  <c r="X607" i="1" s="1"/>
  <c r="J606" i="4"/>
  <c r="L605" i="4"/>
  <c r="M605" i="4" s="1"/>
  <c r="Y605" i="1"/>
  <c r="H608" i="4"/>
  <c r="F609" i="4"/>
  <c r="T608" i="1"/>
  <c r="V608" i="1" s="1"/>
  <c r="L606" i="4" l="1"/>
  <c r="M606" i="4" s="1"/>
  <c r="Y606" i="1"/>
  <c r="J607" i="4"/>
  <c r="H609" i="4"/>
  <c r="F610" i="4"/>
  <c r="T609" i="1"/>
  <c r="V609" i="1" s="1"/>
  <c r="K608" i="4"/>
  <c r="J608" i="4"/>
  <c r="I608" i="4"/>
  <c r="X608" i="1" s="1"/>
  <c r="H610" i="4" l="1"/>
  <c r="F611" i="4"/>
  <c r="T610" i="1"/>
  <c r="V610" i="1" s="1"/>
  <c r="L608" i="4"/>
  <c r="M608" i="4" s="1"/>
  <c r="Y608" i="1"/>
  <c r="K609" i="4"/>
  <c r="J609" i="4"/>
  <c r="I609" i="4"/>
  <c r="X609" i="1" s="1"/>
  <c r="L607" i="4"/>
  <c r="M607" i="4" s="1"/>
  <c r="Y607" i="1"/>
  <c r="L609" i="4" l="1"/>
  <c r="Y609" i="1"/>
  <c r="H611" i="4"/>
  <c r="F612" i="4"/>
  <c r="T611" i="1"/>
  <c r="V611" i="1" s="1"/>
  <c r="M609" i="4"/>
  <c r="K610" i="4"/>
  <c r="J610" i="4"/>
  <c r="I610" i="4"/>
  <c r="X610" i="1" s="1"/>
  <c r="L610" i="4" l="1"/>
  <c r="Y610" i="1"/>
  <c r="M610" i="4"/>
  <c r="H612" i="4"/>
  <c r="F613" i="4"/>
  <c r="T612" i="1"/>
  <c r="V612" i="1" s="1"/>
  <c r="K611" i="4"/>
  <c r="J611" i="4"/>
  <c r="I611" i="4"/>
  <c r="X611" i="1" s="1"/>
  <c r="K612" i="4" l="1"/>
  <c r="I612" i="4"/>
  <c r="X612" i="1" s="1"/>
  <c r="L611" i="4"/>
  <c r="M611" i="4" s="1"/>
  <c r="Y611" i="1"/>
  <c r="H613" i="4"/>
  <c r="F614" i="4"/>
  <c r="T613" i="1"/>
  <c r="V613" i="1" s="1"/>
  <c r="J612" i="4" l="1"/>
  <c r="H614" i="4"/>
  <c r="F615" i="4"/>
  <c r="T614" i="1"/>
  <c r="V614" i="1" s="1"/>
  <c r="K613" i="4"/>
  <c r="I613" i="4"/>
  <c r="X613" i="1" s="1"/>
  <c r="J613" i="4" l="1"/>
  <c r="H615" i="4"/>
  <c r="F616" i="4"/>
  <c r="T615" i="1"/>
  <c r="V615" i="1" s="1"/>
  <c r="K614" i="4"/>
  <c r="I614" i="4"/>
  <c r="X614" i="1" s="1"/>
  <c r="L612" i="4"/>
  <c r="M612" i="4" s="1"/>
  <c r="Y612" i="1"/>
  <c r="H616" i="4" l="1"/>
  <c r="F617" i="4"/>
  <c r="T616" i="1"/>
  <c r="V616" i="1" s="1"/>
  <c r="J614" i="4"/>
  <c r="K615" i="4"/>
  <c r="I615" i="4"/>
  <c r="X615" i="1" s="1"/>
  <c r="L613" i="4"/>
  <c r="M613" i="4" s="1"/>
  <c r="Y613" i="1"/>
  <c r="L614" i="4" l="1"/>
  <c r="M614" i="4" s="1"/>
  <c r="Y614" i="1"/>
  <c r="J615" i="4"/>
  <c r="H617" i="4"/>
  <c r="F618" i="4"/>
  <c r="T617" i="1"/>
  <c r="V617" i="1" s="1"/>
  <c r="K616" i="4"/>
  <c r="I616" i="4"/>
  <c r="X616" i="1" s="1"/>
  <c r="H618" i="4" l="1"/>
  <c r="F619" i="4"/>
  <c r="T618" i="1"/>
  <c r="V618" i="1" s="1"/>
  <c r="K617" i="4"/>
  <c r="I617" i="4"/>
  <c r="X617" i="1" s="1"/>
  <c r="L615" i="4"/>
  <c r="M615" i="4" s="1"/>
  <c r="Y615" i="1"/>
  <c r="J616" i="4"/>
  <c r="J617" i="4" l="1"/>
  <c r="H619" i="4"/>
  <c r="F620" i="4"/>
  <c r="T619" i="1"/>
  <c r="V619" i="1" s="1"/>
  <c r="L616" i="4"/>
  <c r="M616" i="4" s="1"/>
  <c r="Y616" i="1"/>
  <c r="K618" i="4"/>
  <c r="I618" i="4"/>
  <c r="X618" i="1" s="1"/>
  <c r="H620" i="4" l="1"/>
  <c r="F621" i="4"/>
  <c r="T620" i="1"/>
  <c r="V620" i="1" s="1"/>
  <c r="K619" i="4"/>
  <c r="I619" i="4"/>
  <c r="X619" i="1" s="1"/>
  <c r="J618" i="4"/>
  <c r="L617" i="4"/>
  <c r="M617" i="4" s="1"/>
  <c r="Y617" i="1"/>
  <c r="L618" i="4" l="1"/>
  <c r="M618" i="4" s="1"/>
  <c r="Y618" i="1"/>
  <c r="J619" i="4"/>
  <c r="H621" i="4"/>
  <c r="F622" i="4"/>
  <c r="T621" i="1"/>
  <c r="V621" i="1" s="1"/>
  <c r="K620" i="4"/>
  <c r="I620" i="4"/>
  <c r="X620" i="1" s="1"/>
  <c r="K621" i="4" l="1"/>
  <c r="I621" i="4"/>
  <c r="X621" i="1" s="1"/>
  <c r="H622" i="4"/>
  <c r="F623" i="4"/>
  <c r="T622" i="1"/>
  <c r="V622" i="1" s="1"/>
  <c r="L619" i="4"/>
  <c r="M619" i="4" s="1"/>
  <c r="Y619" i="1"/>
  <c r="J620" i="4"/>
  <c r="H623" i="4" l="1"/>
  <c r="F624" i="4"/>
  <c r="T623" i="1"/>
  <c r="V623" i="1" s="1"/>
  <c r="K622" i="4"/>
  <c r="I622" i="4"/>
  <c r="X622" i="1" s="1"/>
  <c r="L620" i="4"/>
  <c r="M620" i="4" s="1"/>
  <c r="Y620" i="1"/>
  <c r="J621" i="4"/>
  <c r="J622" i="4" l="1"/>
  <c r="H624" i="4"/>
  <c r="F625" i="4"/>
  <c r="T624" i="1"/>
  <c r="V624" i="1" s="1"/>
  <c r="L621" i="4"/>
  <c r="M621" i="4" s="1"/>
  <c r="Y621" i="1"/>
  <c r="K623" i="4"/>
  <c r="I623" i="4"/>
  <c r="X623" i="1" s="1"/>
  <c r="H625" i="4" l="1"/>
  <c r="F626" i="4"/>
  <c r="T625" i="1"/>
  <c r="V625" i="1" s="1"/>
  <c r="K624" i="4"/>
  <c r="I624" i="4"/>
  <c r="X624" i="1" s="1"/>
  <c r="J623" i="4"/>
  <c r="L622" i="4"/>
  <c r="M622" i="4" s="1"/>
  <c r="Y622" i="1"/>
  <c r="L623" i="4" l="1"/>
  <c r="M623" i="4" s="1"/>
  <c r="Y623" i="1"/>
  <c r="J624" i="4"/>
  <c r="H626" i="4"/>
  <c r="F627" i="4"/>
  <c r="T626" i="1"/>
  <c r="V626" i="1" s="1"/>
  <c r="K625" i="4"/>
  <c r="I625" i="4"/>
  <c r="X625" i="1" s="1"/>
  <c r="H627" i="4" l="1"/>
  <c r="F628" i="4"/>
  <c r="T627" i="1"/>
  <c r="V627" i="1" s="1"/>
  <c r="K626" i="4"/>
  <c r="I626" i="4"/>
  <c r="X626" i="1" s="1"/>
  <c r="L624" i="4"/>
  <c r="M624" i="4" s="1"/>
  <c r="Y624" i="1"/>
  <c r="J625" i="4"/>
  <c r="J626" i="4" l="1"/>
  <c r="L625" i="4"/>
  <c r="M625" i="4" s="1"/>
  <c r="Y625" i="1"/>
  <c r="H628" i="4"/>
  <c r="F629" i="4"/>
  <c r="T628" i="1"/>
  <c r="V628" i="1" s="1"/>
  <c r="K627" i="4"/>
  <c r="I627" i="4"/>
  <c r="X627" i="1" s="1"/>
  <c r="H629" i="4" l="1"/>
  <c r="F630" i="4"/>
  <c r="T629" i="1"/>
  <c r="V629" i="1" s="1"/>
  <c r="K628" i="4"/>
  <c r="I628" i="4"/>
  <c r="X628" i="1" s="1"/>
  <c r="L626" i="4"/>
  <c r="M626" i="4" s="1"/>
  <c r="Y626" i="1"/>
  <c r="J627" i="4"/>
  <c r="J628" i="4" l="1"/>
  <c r="H630" i="4"/>
  <c r="F631" i="4"/>
  <c r="T630" i="1"/>
  <c r="V630" i="1" s="1"/>
  <c r="L627" i="4"/>
  <c r="M627" i="4" s="1"/>
  <c r="Y627" i="1"/>
  <c r="K629" i="4"/>
  <c r="I629" i="4"/>
  <c r="X629" i="1" s="1"/>
  <c r="H631" i="4" l="1"/>
  <c r="F632" i="4"/>
  <c r="T631" i="1"/>
  <c r="V631" i="1" s="1"/>
  <c r="K630" i="4"/>
  <c r="I630" i="4"/>
  <c r="X630" i="1" s="1"/>
  <c r="L628" i="4"/>
  <c r="M628" i="4" s="1"/>
  <c r="Y628" i="1"/>
  <c r="J629" i="4"/>
  <c r="J630" i="4" l="1"/>
  <c r="H632" i="4"/>
  <c r="F633" i="4"/>
  <c r="T632" i="1"/>
  <c r="V632" i="1" s="1"/>
  <c r="L629" i="4"/>
  <c r="M629" i="4" s="1"/>
  <c r="Y629" i="1"/>
  <c r="K631" i="4"/>
  <c r="I631" i="4"/>
  <c r="X631" i="1" s="1"/>
  <c r="H633" i="4" l="1"/>
  <c r="F634" i="4"/>
  <c r="T633" i="1"/>
  <c r="V633" i="1" s="1"/>
  <c r="K632" i="4"/>
  <c r="I632" i="4"/>
  <c r="X632" i="1" s="1"/>
  <c r="L630" i="4"/>
  <c r="M630" i="4" s="1"/>
  <c r="Y630" i="1"/>
  <c r="J631" i="4"/>
  <c r="J632" i="4" l="1"/>
  <c r="H634" i="4"/>
  <c r="F635" i="4"/>
  <c r="T634" i="1"/>
  <c r="V634" i="1" s="1"/>
  <c r="L631" i="4"/>
  <c r="M631" i="4" s="1"/>
  <c r="Y631" i="1"/>
  <c r="K633" i="4"/>
  <c r="I633" i="4"/>
  <c r="X633" i="1" s="1"/>
  <c r="H635" i="4" l="1"/>
  <c r="F636" i="4"/>
  <c r="T635" i="1"/>
  <c r="V635" i="1" s="1"/>
  <c r="K634" i="4"/>
  <c r="I634" i="4"/>
  <c r="X634" i="1" s="1"/>
  <c r="J633" i="4"/>
  <c r="L632" i="4"/>
  <c r="M632" i="4" s="1"/>
  <c r="Y632" i="1"/>
  <c r="L633" i="4" l="1"/>
  <c r="M633" i="4" s="1"/>
  <c r="Y633" i="1"/>
  <c r="J634" i="4"/>
  <c r="H636" i="4"/>
  <c r="F637" i="4"/>
  <c r="T636" i="1"/>
  <c r="V636" i="1" s="1"/>
  <c r="K635" i="4"/>
  <c r="J635" i="4"/>
  <c r="I635" i="4"/>
  <c r="X635" i="1" s="1"/>
  <c r="H637" i="4" l="1"/>
  <c r="F638" i="4"/>
  <c r="T637" i="1"/>
  <c r="V637" i="1" s="1"/>
  <c r="L635" i="4"/>
  <c r="M635" i="4" s="1"/>
  <c r="Y635" i="1"/>
  <c r="K636" i="4"/>
  <c r="J636" i="4"/>
  <c r="I636" i="4"/>
  <c r="X636" i="1" s="1"/>
  <c r="L634" i="4"/>
  <c r="M634" i="4" s="1"/>
  <c r="Y634" i="1"/>
  <c r="L636" i="4" l="1"/>
  <c r="Y636" i="1"/>
  <c r="M636" i="4"/>
  <c r="H638" i="4"/>
  <c r="F639" i="4"/>
  <c r="T638" i="1"/>
  <c r="V638" i="1" s="1"/>
  <c r="K637" i="4"/>
  <c r="J637" i="4"/>
  <c r="I637" i="4"/>
  <c r="X637" i="1" s="1"/>
  <c r="H639" i="4" l="1"/>
  <c r="F640" i="4"/>
  <c r="T639" i="1"/>
  <c r="V639" i="1" s="1"/>
  <c r="L637" i="4"/>
  <c r="M637" i="4" s="1"/>
  <c r="Y637" i="1"/>
  <c r="K638" i="4"/>
  <c r="J638" i="4"/>
  <c r="I638" i="4"/>
  <c r="X638" i="1" s="1"/>
  <c r="L638" i="4" l="1"/>
  <c r="M638" i="4" s="1"/>
  <c r="Y638" i="1"/>
  <c r="H640" i="4"/>
  <c r="F641" i="4"/>
  <c r="T640" i="1"/>
  <c r="V640" i="1" s="1"/>
  <c r="K639" i="4"/>
  <c r="J639" i="4"/>
  <c r="I639" i="4"/>
  <c r="X639" i="1" s="1"/>
  <c r="L639" i="4" l="1"/>
  <c r="Y639" i="1"/>
  <c r="H641" i="4"/>
  <c r="F642" i="4"/>
  <c r="T641" i="1"/>
  <c r="V641" i="1" s="1"/>
  <c r="M639" i="4"/>
  <c r="J640" i="4"/>
  <c r="K640" i="4"/>
  <c r="I640" i="4"/>
  <c r="X640" i="1" s="1"/>
  <c r="L640" i="4" l="1"/>
  <c r="M640" i="4" s="1"/>
  <c r="Y640" i="1"/>
  <c r="F643" i="4"/>
  <c r="H642" i="4"/>
  <c r="T642" i="1"/>
  <c r="V642" i="1" s="1"/>
  <c r="J641" i="4"/>
  <c r="K641" i="4"/>
  <c r="I641" i="4"/>
  <c r="X641" i="1" s="1"/>
  <c r="L641" i="4" l="1"/>
  <c r="M641" i="4" s="1"/>
  <c r="Y641" i="1"/>
  <c r="K642" i="4"/>
  <c r="I642" i="4"/>
  <c r="X642" i="1" s="1"/>
  <c r="F644" i="4"/>
  <c r="H643" i="4"/>
  <c r="T643" i="1"/>
  <c r="V643" i="1" s="1"/>
  <c r="K643" i="4" l="1"/>
  <c r="I643" i="4"/>
  <c r="X643" i="1" s="1"/>
  <c r="F645" i="4"/>
  <c r="H644" i="4"/>
  <c r="T644" i="1"/>
  <c r="V644" i="1" s="1"/>
  <c r="J642" i="4"/>
  <c r="L642" i="4" l="1"/>
  <c r="M642" i="4" s="1"/>
  <c r="Y642" i="1"/>
  <c r="H645" i="4"/>
  <c r="F646" i="4"/>
  <c r="T645" i="1"/>
  <c r="V645" i="1" s="1"/>
  <c r="I644" i="4"/>
  <c r="X644" i="1" s="1"/>
  <c r="K644" i="4"/>
  <c r="J643" i="4"/>
  <c r="J644" i="4" l="1"/>
  <c r="H646" i="4"/>
  <c r="F647" i="4"/>
  <c r="T646" i="1"/>
  <c r="V646" i="1" s="1"/>
  <c r="K645" i="4"/>
  <c r="I645" i="4"/>
  <c r="X645" i="1" s="1"/>
  <c r="L643" i="4"/>
  <c r="M643" i="4" s="1"/>
  <c r="Y643" i="1"/>
  <c r="L644" i="4" l="1"/>
  <c r="M644" i="4" s="1"/>
  <c r="Y644" i="1"/>
  <c r="J645" i="4"/>
  <c r="H647" i="4"/>
  <c r="F648" i="4"/>
  <c r="T647" i="1"/>
  <c r="V647" i="1" s="1"/>
  <c r="J646" i="4"/>
  <c r="I646" i="4"/>
  <c r="X646" i="1" s="1"/>
  <c r="K646" i="4"/>
  <c r="L646" i="4" l="1"/>
  <c r="M646" i="4" s="1"/>
  <c r="Y646" i="1"/>
  <c r="H648" i="4"/>
  <c r="F649" i="4"/>
  <c r="T648" i="1"/>
  <c r="V648" i="1" s="1"/>
  <c r="J647" i="4"/>
  <c r="K647" i="4"/>
  <c r="I647" i="4"/>
  <c r="X647" i="1" s="1"/>
  <c r="L645" i="4"/>
  <c r="M645" i="4" s="1"/>
  <c r="Y645" i="1"/>
  <c r="L647" i="4" l="1"/>
  <c r="M647" i="4" s="1"/>
  <c r="Y647" i="1"/>
  <c r="H649" i="4"/>
  <c r="F650" i="4"/>
  <c r="T649" i="1"/>
  <c r="V649" i="1" s="1"/>
  <c r="J648" i="4"/>
  <c r="K648" i="4"/>
  <c r="I648" i="4"/>
  <c r="X648" i="1" s="1"/>
  <c r="L648" i="4" l="1"/>
  <c r="M648" i="4" s="1"/>
  <c r="Y648" i="1"/>
  <c r="F651" i="4"/>
  <c r="H650" i="4"/>
  <c r="T650" i="1"/>
  <c r="V650" i="1" s="1"/>
  <c r="J649" i="4"/>
  <c r="K649" i="4"/>
  <c r="I649" i="4"/>
  <c r="X649" i="1" s="1"/>
  <c r="L649" i="4" l="1"/>
  <c r="Y649" i="1"/>
  <c r="M649" i="4"/>
  <c r="K650" i="4"/>
  <c r="I650" i="4"/>
  <c r="X650" i="1" s="1"/>
  <c r="F652" i="4"/>
  <c r="H651" i="4"/>
  <c r="T651" i="1"/>
  <c r="V651" i="1" s="1"/>
  <c r="J650" i="4" l="1"/>
  <c r="K651" i="4"/>
  <c r="I651" i="4"/>
  <c r="X651" i="1" s="1"/>
  <c r="H652" i="4"/>
  <c r="F653" i="4"/>
  <c r="T652" i="1"/>
  <c r="V652" i="1" s="1"/>
  <c r="K652" i="4" l="1"/>
  <c r="I652" i="4"/>
  <c r="X652" i="1" s="1"/>
  <c r="H653" i="4"/>
  <c r="F654" i="4"/>
  <c r="T653" i="1"/>
  <c r="V653" i="1" s="1"/>
  <c r="J651" i="4"/>
  <c r="L650" i="4"/>
  <c r="M650" i="4" s="1"/>
  <c r="Y650" i="1"/>
  <c r="K653" i="4" l="1"/>
  <c r="I653" i="4"/>
  <c r="X653" i="1" s="1"/>
  <c r="J652" i="4"/>
  <c r="L651" i="4"/>
  <c r="M651" i="4" s="1"/>
  <c r="Y651" i="1"/>
  <c r="F655" i="4"/>
  <c r="H654" i="4"/>
  <c r="T654" i="1"/>
  <c r="V654" i="1" s="1"/>
  <c r="J653" i="4" l="1"/>
  <c r="K654" i="4"/>
  <c r="I654" i="4"/>
  <c r="X654" i="1" s="1"/>
  <c r="F656" i="4"/>
  <c r="H655" i="4"/>
  <c r="T655" i="1"/>
  <c r="V655" i="1" s="1"/>
  <c r="L652" i="4"/>
  <c r="M652" i="4" s="1"/>
  <c r="Y652" i="1"/>
  <c r="H656" i="4" l="1"/>
  <c r="F657" i="4"/>
  <c r="T656" i="1"/>
  <c r="V656" i="1" s="1"/>
  <c r="K655" i="4"/>
  <c r="I655" i="4"/>
  <c r="X655" i="1" s="1"/>
  <c r="J654" i="4"/>
  <c r="L653" i="4"/>
  <c r="M653" i="4" s="1"/>
  <c r="Y653" i="1"/>
  <c r="H657" i="4" l="1"/>
  <c r="F658" i="4"/>
  <c r="T657" i="1"/>
  <c r="V657" i="1" s="1"/>
  <c r="L654" i="4"/>
  <c r="M654" i="4" s="1"/>
  <c r="Y654" i="1"/>
  <c r="J655" i="4"/>
  <c r="K656" i="4"/>
  <c r="I656" i="4"/>
  <c r="X656" i="1" s="1"/>
  <c r="L655" i="4" l="1"/>
  <c r="M655" i="4" s="1"/>
  <c r="Y655" i="1"/>
  <c r="F659" i="4"/>
  <c r="H658" i="4"/>
  <c r="T658" i="1"/>
  <c r="V658" i="1" s="1"/>
  <c r="K657" i="4"/>
  <c r="J657" i="4"/>
  <c r="I657" i="4"/>
  <c r="X657" i="1" s="1"/>
  <c r="J656" i="4"/>
  <c r="K658" i="4" l="1"/>
  <c r="I658" i="4"/>
  <c r="X658" i="1" s="1"/>
  <c r="L656" i="4"/>
  <c r="M656" i="4" s="1"/>
  <c r="Y656" i="1"/>
  <c r="L657" i="4"/>
  <c r="Y657" i="1"/>
  <c r="M657" i="4"/>
  <c r="F660" i="4"/>
  <c r="H659" i="4"/>
  <c r="T659" i="1"/>
  <c r="V659" i="1" s="1"/>
  <c r="J658" i="4" l="1"/>
  <c r="K659" i="4"/>
  <c r="I659" i="4"/>
  <c r="X659" i="1" s="1"/>
  <c r="H660" i="4"/>
  <c r="F661" i="4"/>
  <c r="T660" i="1"/>
  <c r="V660" i="1" s="1"/>
  <c r="K660" i="4" l="1"/>
  <c r="I660" i="4"/>
  <c r="X660" i="1" s="1"/>
  <c r="H661" i="4"/>
  <c r="F662" i="4"/>
  <c r="T661" i="1"/>
  <c r="V661" i="1" s="1"/>
  <c r="J659" i="4"/>
  <c r="L658" i="4"/>
  <c r="M658" i="4" s="1"/>
  <c r="Y658" i="1"/>
  <c r="K661" i="4" l="1"/>
  <c r="I661" i="4"/>
  <c r="X661" i="1" s="1"/>
  <c r="J660" i="4"/>
  <c r="L659" i="4"/>
  <c r="M659" i="4" s="1"/>
  <c r="Y659" i="1"/>
  <c r="F663" i="4"/>
  <c r="H662" i="4"/>
  <c r="T662" i="1"/>
  <c r="V662" i="1" s="1"/>
  <c r="K662" i="4" l="1"/>
  <c r="I662" i="4"/>
  <c r="X662" i="1" s="1"/>
  <c r="H663" i="4"/>
  <c r="F664" i="4"/>
  <c r="T663" i="1"/>
  <c r="V663" i="1" s="1"/>
  <c r="L660" i="4"/>
  <c r="M660" i="4" s="1"/>
  <c r="Y660" i="1"/>
  <c r="J661" i="4"/>
  <c r="F665" i="4" l="1"/>
  <c r="H664" i="4"/>
  <c r="T664" i="1"/>
  <c r="V664" i="1" s="1"/>
  <c r="K663" i="4"/>
  <c r="I663" i="4"/>
  <c r="X663" i="1" s="1"/>
  <c r="J662" i="4"/>
  <c r="L661" i="4"/>
  <c r="M661" i="4" s="1"/>
  <c r="Y661" i="1"/>
  <c r="L662" i="4" l="1"/>
  <c r="M662" i="4" s="1"/>
  <c r="Y662" i="1"/>
  <c r="J663" i="4"/>
  <c r="K664" i="4"/>
  <c r="I664" i="4"/>
  <c r="X664" i="1" s="1"/>
  <c r="F666" i="4"/>
  <c r="H665" i="4"/>
  <c r="T665" i="1"/>
  <c r="V665" i="1" s="1"/>
  <c r="L663" i="4" l="1"/>
  <c r="M663" i="4" s="1"/>
  <c r="Y663" i="1"/>
  <c r="H666" i="4"/>
  <c r="F667" i="4"/>
  <c r="T666" i="1"/>
  <c r="V666" i="1" s="1"/>
  <c r="J664" i="4"/>
  <c r="K665" i="4"/>
  <c r="I665" i="4"/>
  <c r="X665" i="1" s="1"/>
  <c r="L664" i="4" l="1"/>
  <c r="M664" i="4" s="1"/>
  <c r="Y664" i="1"/>
  <c r="F668" i="4"/>
  <c r="H667" i="4"/>
  <c r="T667" i="1"/>
  <c r="V667" i="1" s="1"/>
  <c r="K666" i="4"/>
  <c r="J666" i="4"/>
  <c r="I666" i="4"/>
  <c r="X666" i="1" s="1"/>
  <c r="J665" i="4"/>
  <c r="F669" i="4" l="1"/>
  <c r="H668" i="4"/>
  <c r="T668" i="1"/>
  <c r="V668" i="1" s="1"/>
  <c r="L665" i="4"/>
  <c r="M665" i="4" s="1"/>
  <c r="Y665" i="1"/>
  <c r="L666" i="4"/>
  <c r="M666" i="4" s="1"/>
  <c r="Y666" i="1"/>
  <c r="K667" i="4"/>
  <c r="I667" i="4"/>
  <c r="X667" i="1" s="1"/>
  <c r="J667" i="4" l="1"/>
  <c r="K668" i="4"/>
  <c r="I668" i="4"/>
  <c r="X668" i="1" s="1"/>
  <c r="H669" i="4"/>
  <c r="F670" i="4"/>
  <c r="T669" i="1"/>
  <c r="V669" i="1" s="1"/>
  <c r="K669" i="4" l="1"/>
  <c r="I669" i="4"/>
  <c r="X669" i="1" s="1"/>
  <c r="F671" i="4"/>
  <c r="H670" i="4"/>
  <c r="T670" i="1"/>
  <c r="V670" i="1" s="1"/>
  <c r="J668" i="4"/>
  <c r="L667" i="4"/>
  <c r="M667" i="4" s="1"/>
  <c r="Y667" i="1"/>
  <c r="L668" i="4" l="1"/>
  <c r="M668" i="4" s="1"/>
  <c r="Y668" i="1"/>
  <c r="K670" i="4"/>
  <c r="I670" i="4"/>
  <c r="X670" i="1" s="1"/>
  <c r="J669" i="4"/>
  <c r="H671" i="4"/>
  <c r="F672" i="4"/>
  <c r="T671" i="1"/>
  <c r="V671" i="1" s="1"/>
  <c r="F673" i="4" l="1"/>
  <c r="H672" i="4"/>
  <c r="T672" i="1"/>
  <c r="V672" i="1" s="1"/>
  <c r="K671" i="4"/>
  <c r="I671" i="4"/>
  <c r="X671" i="1" s="1"/>
  <c r="L669" i="4"/>
  <c r="M669" i="4" s="1"/>
  <c r="Y669" i="1"/>
  <c r="J670" i="4"/>
  <c r="J671" i="4" l="1"/>
  <c r="L670" i="4"/>
  <c r="M670" i="4" s="1"/>
  <c r="Y670" i="1"/>
  <c r="K672" i="4"/>
  <c r="I672" i="4"/>
  <c r="X672" i="1" s="1"/>
  <c r="F674" i="4"/>
  <c r="H673" i="4"/>
  <c r="T673" i="1"/>
  <c r="V673" i="1" s="1"/>
  <c r="F675" i="4" l="1"/>
  <c r="H674" i="4"/>
  <c r="T674" i="1"/>
  <c r="V674" i="1" s="1"/>
  <c r="J672" i="4"/>
  <c r="L671" i="4"/>
  <c r="M671" i="4" s="1"/>
  <c r="Y671" i="1"/>
  <c r="K673" i="4"/>
  <c r="I673" i="4"/>
  <c r="X673" i="1" s="1"/>
  <c r="L672" i="4" l="1"/>
  <c r="M672" i="4" s="1"/>
  <c r="Y672" i="1"/>
  <c r="K674" i="4"/>
  <c r="I674" i="4"/>
  <c r="X674" i="1" s="1"/>
  <c r="F676" i="4"/>
  <c r="H675" i="4"/>
  <c r="T675" i="1"/>
  <c r="V675" i="1" s="1"/>
  <c r="J673" i="4"/>
  <c r="K675" i="4" l="1"/>
  <c r="I675" i="4"/>
  <c r="X675" i="1" s="1"/>
  <c r="L673" i="4"/>
  <c r="M673" i="4" s="1"/>
  <c r="Y673" i="1"/>
  <c r="F677" i="4"/>
  <c r="H676" i="4"/>
  <c r="T676" i="1"/>
  <c r="V676" i="1" s="1"/>
  <c r="J674" i="4"/>
  <c r="J675" i="4" l="1"/>
  <c r="K676" i="4"/>
  <c r="I676" i="4"/>
  <c r="X676" i="1" s="1"/>
  <c r="F678" i="4"/>
  <c r="H677" i="4"/>
  <c r="T677" i="1"/>
  <c r="V677" i="1" s="1"/>
  <c r="L674" i="4"/>
  <c r="M674" i="4" s="1"/>
  <c r="Y674" i="1"/>
  <c r="K677" i="4" l="1"/>
  <c r="I677" i="4"/>
  <c r="X677" i="1" s="1"/>
  <c r="F679" i="4"/>
  <c r="H678" i="4"/>
  <c r="T678" i="1"/>
  <c r="V678" i="1" s="1"/>
  <c r="J676" i="4"/>
  <c r="L675" i="4"/>
  <c r="M675" i="4" s="1"/>
  <c r="Y675" i="1"/>
  <c r="L676" i="4" l="1"/>
  <c r="M676" i="4" s="1"/>
  <c r="Y676" i="1"/>
  <c r="F680" i="4"/>
  <c r="H679" i="4"/>
  <c r="T679" i="1"/>
  <c r="V679" i="1" s="1"/>
  <c r="J677" i="4"/>
  <c r="K678" i="4"/>
  <c r="J678" i="4"/>
  <c r="I678" i="4"/>
  <c r="X678" i="1" s="1"/>
  <c r="L678" i="4" l="1"/>
  <c r="Y678" i="1"/>
  <c r="M678" i="4"/>
  <c r="L677" i="4"/>
  <c r="M677" i="4" s="1"/>
  <c r="Y677" i="1"/>
  <c r="K679" i="4"/>
  <c r="I679" i="4"/>
  <c r="X679" i="1" s="1"/>
  <c r="F681" i="4"/>
  <c r="H680" i="4"/>
  <c r="T680" i="1"/>
  <c r="V680" i="1" s="1"/>
  <c r="J679" i="4" l="1"/>
  <c r="K680" i="4"/>
  <c r="I680" i="4"/>
  <c r="X680" i="1" s="1"/>
  <c r="F682" i="4"/>
  <c r="H681" i="4"/>
  <c r="T681" i="1"/>
  <c r="V681" i="1" s="1"/>
  <c r="F683" i="4" l="1"/>
  <c r="H682" i="4"/>
  <c r="T682" i="1"/>
  <c r="V682" i="1" s="1"/>
  <c r="K681" i="4"/>
  <c r="I681" i="4"/>
  <c r="X681" i="1" s="1"/>
  <c r="J680" i="4"/>
  <c r="L679" i="4"/>
  <c r="M679" i="4" s="1"/>
  <c r="Y679" i="1"/>
  <c r="K682" i="4" l="1"/>
  <c r="I682" i="4"/>
  <c r="X682" i="1" s="1"/>
  <c r="L680" i="4"/>
  <c r="M680" i="4" s="1"/>
  <c r="Y680" i="1"/>
  <c r="J681" i="4"/>
  <c r="H683" i="4"/>
  <c r="F684" i="4"/>
  <c r="T683" i="1"/>
  <c r="V683" i="1" s="1"/>
  <c r="K683" i="4" l="1"/>
  <c r="I683" i="4"/>
  <c r="X683" i="1" s="1"/>
  <c r="L681" i="4"/>
  <c r="M681" i="4" s="1"/>
  <c r="Y681" i="1"/>
  <c r="J682" i="4"/>
  <c r="H684" i="4"/>
  <c r="F685" i="4"/>
  <c r="T684" i="1"/>
  <c r="V684" i="1" s="1"/>
  <c r="K684" i="4" l="1"/>
  <c r="I684" i="4"/>
  <c r="X684" i="1" s="1"/>
  <c r="L682" i="4"/>
  <c r="M682" i="4" s="1"/>
  <c r="Y682" i="1"/>
  <c r="J683" i="4"/>
  <c r="H685" i="4"/>
  <c r="F686" i="4"/>
  <c r="T685" i="1"/>
  <c r="V685" i="1" s="1"/>
  <c r="J684" i="4" l="1"/>
  <c r="H686" i="4"/>
  <c r="F687" i="4"/>
  <c r="T686" i="1"/>
  <c r="V686" i="1" s="1"/>
  <c r="K685" i="4"/>
  <c r="I685" i="4"/>
  <c r="X685" i="1" s="1"/>
  <c r="L683" i="4"/>
  <c r="M683" i="4" s="1"/>
  <c r="Y683" i="1"/>
  <c r="J685" i="4" l="1"/>
  <c r="H687" i="4"/>
  <c r="F688" i="4"/>
  <c r="T687" i="1"/>
  <c r="V687" i="1" s="1"/>
  <c r="K686" i="4"/>
  <c r="I686" i="4"/>
  <c r="X686" i="1" s="1"/>
  <c r="L684" i="4"/>
  <c r="M684" i="4" s="1"/>
  <c r="Y684" i="1"/>
  <c r="J686" i="4" l="1"/>
  <c r="H688" i="4"/>
  <c r="F689" i="4"/>
  <c r="T688" i="1"/>
  <c r="V688" i="1" s="1"/>
  <c r="K687" i="4"/>
  <c r="I687" i="4"/>
  <c r="X687" i="1" s="1"/>
  <c r="L685" i="4"/>
  <c r="M685" i="4" s="1"/>
  <c r="Y685" i="1"/>
  <c r="J687" i="4" l="1"/>
  <c r="K688" i="4"/>
  <c r="I688" i="4"/>
  <c r="X688" i="1" s="1"/>
  <c r="H689" i="4"/>
  <c r="F690" i="4"/>
  <c r="T689" i="1"/>
  <c r="V689" i="1" s="1"/>
  <c r="L686" i="4"/>
  <c r="M686" i="4" s="1"/>
  <c r="Y686" i="1"/>
  <c r="H690" i="4" l="1"/>
  <c r="F691" i="4"/>
  <c r="T690" i="1"/>
  <c r="V690" i="1" s="1"/>
  <c r="K689" i="4"/>
  <c r="I689" i="4"/>
  <c r="X689" i="1" s="1"/>
  <c r="J688" i="4"/>
  <c r="L687" i="4"/>
  <c r="M687" i="4" s="1"/>
  <c r="Y687" i="1"/>
  <c r="L688" i="4" l="1"/>
  <c r="M688" i="4" s="1"/>
  <c r="Y688" i="1"/>
  <c r="J689" i="4"/>
  <c r="H691" i="4"/>
  <c r="F692" i="4"/>
  <c r="T691" i="1"/>
  <c r="V691" i="1" s="1"/>
  <c r="K690" i="4"/>
  <c r="I690" i="4"/>
  <c r="X690" i="1" s="1"/>
  <c r="H692" i="4" l="1"/>
  <c r="F693" i="4"/>
  <c r="T692" i="1"/>
  <c r="V692" i="1" s="1"/>
  <c r="K691" i="4"/>
  <c r="I691" i="4"/>
  <c r="X691" i="1" s="1"/>
  <c r="L689" i="4"/>
  <c r="M689" i="4" s="1"/>
  <c r="Y689" i="1"/>
  <c r="J690" i="4"/>
  <c r="J691" i="4" l="1"/>
  <c r="L690" i="4"/>
  <c r="M690" i="4" s="1"/>
  <c r="Y690" i="1"/>
  <c r="H693" i="4"/>
  <c r="F694" i="4"/>
  <c r="T693" i="1"/>
  <c r="V693" i="1" s="1"/>
  <c r="K692" i="4"/>
  <c r="I692" i="4"/>
  <c r="X692" i="1" s="1"/>
  <c r="K693" i="4" l="1"/>
  <c r="I693" i="4"/>
  <c r="X693" i="1" s="1"/>
  <c r="H694" i="4"/>
  <c r="F695" i="4"/>
  <c r="T694" i="1"/>
  <c r="V694" i="1" s="1"/>
  <c r="J692" i="4"/>
  <c r="L691" i="4"/>
  <c r="M691" i="4" s="1"/>
  <c r="Y691" i="1"/>
  <c r="K694" i="4" l="1"/>
  <c r="I694" i="4"/>
  <c r="X694" i="1" s="1"/>
  <c r="L692" i="4"/>
  <c r="M692" i="4" s="1"/>
  <c r="Y692" i="1"/>
  <c r="H695" i="4"/>
  <c r="F696" i="4"/>
  <c r="T695" i="1"/>
  <c r="V695" i="1" s="1"/>
  <c r="J693" i="4"/>
  <c r="L693" i="4" l="1"/>
  <c r="M693" i="4" s="1"/>
  <c r="Y693" i="1"/>
  <c r="J694" i="4"/>
  <c r="H696" i="4"/>
  <c r="F697" i="4"/>
  <c r="T696" i="1"/>
  <c r="V696" i="1" s="1"/>
  <c r="K695" i="4"/>
  <c r="J695" i="4"/>
  <c r="I695" i="4"/>
  <c r="X695" i="1" s="1"/>
  <c r="H697" i="4" l="1"/>
  <c r="F698" i="4"/>
  <c r="T697" i="1"/>
  <c r="V697" i="1" s="1"/>
  <c r="K696" i="4"/>
  <c r="I696" i="4"/>
  <c r="X696" i="1" s="1"/>
  <c r="L695" i="4"/>
  <c r="M695" i="4" s="1"/>
  <c r="Y695" i="1"/>
  <c r="L694" i="4"/>
  <c r="M694" i="4" s="1"/>
  <c r="Y694" i="1"/>
  <c r="J696" i="4" l="1"/>
  <c r="H698" i="4"/>
  <c r="F699" i="4"/>
  <c r="T698" i="1"/>
  <c r="V698" i="1" s="1"/>
  <c r="K697" i="4"/>
  <c r="I697" i="4"/>
  <c r="X697" i="1" s="1"/>
  <c r="J697" i="4" l="1"/>
  <c r="H699" i="4"/>
  <c r="F700" i="4"/>
  <c r="T699" i="1"/>
  <c r="V699" i="1" s="1"/>
  <c r="K698" i="4"/>
  <c r="I698" i="4"/>
  <c r="X698" i="1" s="1"/>
  <c r="L696" i="4"/>
  <c r="M696" i="4" s="1"/>
  <c r="Y696" i="1"/>
  <c r="J698" i="4" l="1"/>
  <c r="K699" i="4"/>
  <c r="I699" i="4"/>
  <c r="X699" i="1" s="1"/>
  <c r="L697" i="4"/>
  <c r="M697" i="4" s="1"/>
  <c r="Y697" i="1"/>
  <c r="H700" i="4"/>
  <c r="F701" i="4"/>
  <c r="T700" i="1"/>
  <c r="V700" i="1" s="1"/>
  <c r="K700" i="4" l="1"/>
  <c r="I700" i="4"/>
  <c r="X700" i="1" s="1"/>
  <c r="J699" i="4"/>
  <c r="H701" i="4"/>
  <c r="F702" i="4"/>
  <c r="T701" i="1"/>
  <c r="V701" i="1" s="1"/>
  <c r="L698" i="4"/>
  <c r="M698" i="4" s="1"/>
  <c r="Y698" i="1"/>
  <c r="J700" i="4" l="1"/>
  <c r="H702" i="4"/>
  <c r="F703" i="4"/>
  <c r="T702" i="1"/>
  <c r="V702" i="1" s="1"/>
  <c r="K701" i="4"/>
  <c r="I701" i="4"/>
  <c r="X701" i="1" s="1"/>
  <c r="L699" i="4"/>
  <c r="M699" i="4" s="1"/>
  <c r="Y699" i="1"/>
  <c r="J701" i="4" l="1"/>
  <c r="H703" i="4"/>
  <c r="F704" i="4"/>
  <c r="T703" i="1"/>
  <c r="V703" i="1" s="1"/>
  <c r="K702" i="4"/>
  <c r="I702" i="4"/>
  <c r="X702" i="1" s="1"/>
  <c r="L700" i="4"/>
  <c r="M700" i="4" s="1"/>
  <c r="Y700" i="1"/>
  <c r="L701" i="4" l="1"/>
  <c r="M701" i="4" s="1"/>
  <c r="Y701" i="1"/>
  <c r="J702" i="4"/>
  <c r="H704" i="4"/>
  <c r="F705" i="4"/>
  <c r="T704" i="1"/>
  <c r="V704" i="1" s="1"/>
  <c r="K703" i="4"/>
  <c r="I703" i="4"/>
  <c r="X703" i="1" s="1"/>
  <c r="H705" i="4" l="1"/>
  <c r="F706" i="4"/>
  <c r="T705" i="1"/>
  <c r="V705" i="1" s="1"/>
  <c r="K704" i="4"/>
  <c r="I704" i="4"/>
  <c r="X704" i="1" s="1"/>
  <c r="L702" i="4"/>
  <c r="M702" i="4" s="1"/>
  <c r="Y702" i="1"/>
  <c r="J703" i="4"/>
  <c r="J704" i="4" l="1"/>
  <c r="H706" i="4"/>
  <c r="F707" i="4"/>
  <c r="T706" i="1"/>
  <c r="V706" i="1" s="1"/>
  <c r="L703" i="4"/>
  <c r="M703" i="4" s="1"/>
  <c r="Y703" i="1"/>
  <c r="K705" i="4"/>
  <c r="I705" i="4"/>
  <c r="X705" i="1" s="1"/>
  <c r="H707" i="4" l="1"/>
  <c r="F708" i="4"/>
  <c r="T707" i="1"/>
  <c r="V707" i="1" s="1"/>
  <c r="K706" i="4"/>
  <c r="I706" i="4"/>
  <c r="X706" i="1" s="1"/>
  <c r="L704" i="4"/>
  <c r="M704" i="4" s="1"/>
  <c r="Y704" i="1"/>
  <c r="J705" i="4"/>
  <c r="J706" i="4" l="1"/>
  <c r="H708" i="4"/>
  <c r="F709" i="4"/>
  <c r="T708" i="1"/>
  <c r="V708" i="1" s="1"/>
  <c r="L705" i="4"/>
  <c r="M705" i="4" s="1"/>
  <c r="Y705" i="1"/>
  <c r="K707" i="4"/>
  <c r="I707" i="4"/>
  <c r="X707" i="1" s="1"/>
  <c r="H709" i="4" l="1"/>
  <c r="F710" i="4"/>
  <c r="T709" i="1"/>
  <c r="V709" i="1" s="1"/>
  <c r="K708" i="4"/>
  <c r="I708" i="4"/>
  <c r="X708" i="1" s="1"/>
  <c r="L706" i="4"/>
  <c r="M706" i="4" s="1"/>
  <c r="Y706" i="1"/>
  <c r="J707" i="4"/>
  <c r="J708" i="4" l="1"/>
  <c r="K709" i="4"/>
  <c r="I709" i="4"/>
  <c r="X709" i="1" s="1"/>
  <c r="H710" i="4"/>
  <c r="F711" i="4"/>
  <c r="T710" i="1"/>
  <c r="V710" i="1" s="1"/>
  <c r="L707" i="4"/>
  <c r="M707" i="4" s="1"/>
  <c r="Y707" i="1"/>
  <c r="H711" i="4" l="1"/>
  <c r="F712" i="4"/>
  <c r="T711" i="1"/>
  <c r="V711" i="1" s="1"/>
  <c r="K710" i="4"/>
  <c r="I710" i="4"/>
  <c r="X710" i="1" s="1"/>
  <c r="J709" i="4"/>
  <c r="L708" i="4"/>
  <c r="M708" i="4" s="1"/>
  <c r="Y708" i="1"/>
  <c r="L709" i="4" l="1"/>
  <c r="M709" i="4" s="1"/>
  <c r="Y709" i="1"/>
  <c r="J710" i="4"/>
  <c r="H712" i="4"/>
  <c r="F713" i="4"/>
  <c r="T712" i="1"/>
  <c r="V712" i="1" s="1"/>
  <c r="K711" i="4"/>
  <c r="I711" i="4"/>
  <c r="X711" i="1" s="1"/>
  <c r="H713" i="4" l="1"/>
  <c r="F714" i="4"/>
  <c r="T713" i="1"/>
  <c r="V713" i="1" s="1"/>
  <c r="K712" i="4"/>
  <c r="I712" i="4"/>
  <c r="X712" i="1" s="1"/>
  <c r="L710" i="4"/>
  <c r="M710" i="4" s="1"/>
  <c r="Y710" i="1"/>
  <c r="J711" i="4"/>
  <c r="J712" i="4" l="1"/>
  <c r="H714" i="4"/>
  <c r="F715" i="4"/>
  <c r="T714" i="1"/>
  <c r="V714" i="1" s="1"/>
  <c r="L711" i="4"/>
  <c r="M711" i="4" s="1"/>
  <c r="Y711" i="1"/>
  <c r="K713" i="4"/>
  <c r="I713" i="4"/>
  <c r="X713" i="1" s="1"/>
  <c r="H715" i="4" l="1"/>
  <c r="F716" i="4"/>
  <c r="T715" i="1"/>
  <c r="V715" i="1" s="1"/>
  <c r="K714" i="4"/>
  <c r="I714" i="4"/>
  <c r="X714" i="1" s="1"/>
  <c r="J713" i="4"/>
  <c r="L712" i="4"/>
  <c r="M712" i="4" s="1"/>
  <c r="Y712" i="1"/>
  <c r="L713" i="4" l="1"/>
  <c r="M713" i="4" s="1"/>
  <c r="Y713" i="1"/>
  <c r="J714" i="4"/>
  <c r="H716" i="4"/>
  <c r="F717" i="4"/>
  <c r="T716" i="1"/>
  <c r="V716" i="1" s="1"/>
  <c r="K715" i="4"/>
  <c r="I715" i="4"/>
  <c r="X715" i="1" s="1"/>
  <c r="H717" i="4" l="1"/>
  <c r="F718" i="4"/>
  <c r="T717" i="1"/>
  <c r="V717" i="1" s="1"/>
  <c r="L714" i="4"/>
  <c r="M714" i="4" s="1"/>
  <c r="Y714" i="1"/>
  <c r="K716" i="4"/>
  <c r="J716" i="4"/>
  <c r="I716" i="4"/>
  <c r="X716" i="1" s="1"/>
  <c r="J715" i="4"/>
  <c r="L716" i="4" l="1"/>
  <c r="Y716" i="1"/>
  <c r="M716" i="4"/>
  <c r="H718" i="4"/>
  <c r="F719" i="4"/>
  <c r="T718" i="1"/>
  <c r="V718" i="1" s="1"/>
  <c r="L715" i="4"/>
  <c r="M715" i="4" s="1"/>
  <c r="Y715" i="1"/>
  <c r="K717" i="4"/>
  <c r="I717" i="4"/>
  <c r="X717" i="1" s="1"/>
  <c r="H719" i="4" l="1"/>
  <c r="F720" i="4"/>
  <c r="T719" i="1"/>
  <c r="V719" i="1" s="1"/>
  <c r="K718" i="4"/>
  <c r="I718" i="4"/>
  <c r="X718" i="1" s="1"/>
  <c r="J717" i="4"/>
  <c r="L717" i="4" l="1"/>
  <c r="M717" i="4" s="1"/>
  <c r="Y717" i="1"/>
  <c r="J718" i="4"/>
  <c r="H720" i="4"/>
  <c r="F721" i="4"/>
  <c r="T720" i="1"/>
  <c r="V720" i="1" s="1"/>
  <c r="K719" i="4"/>
  <c r="I719" i="4"/>
  <c r="X719" i="1" s="1"/>
  <c r="H721" i="4" l="1"/>
  <c r="F722" i="4"/>
  <c r="T721" i="1"/>
  <c r="V721" i="1" s="1"/>
  <c r="K720" i="4"/>
  <c r="I720" i="4"/>
  <c r="X720" i="1" s="1"/>
  <c r="L718" i="4"/>
  <c r="M718" i="4" s="1"/>
  <c r="Y718" i="1"/>
  <c r="J719" i="4"/>
  <c r="J720" i="4" l="1"/>
  <c r="H722" i="4"/>
  <c r="F723" i="4"/>
  <c r="T722" i="1"/>
  <c r="V722" i="1" s="1"/>
  <c r="L719" i="4"/>
  <c r="M719" i="4" s="1"/>
  <c r="Y719" i="1"/>
  <c r="K721" i="4"/>
  <c r="I721" i="4"/>
  <c r="X721" i="1" s="1"/>
  <c r="H723" i="4" l="1"/>
  <c r="F724" i="4"/>
  <c r="T723" i="1"/>
  <c r="V723" i="1" s="1"/>
  <c r="K722" i="4"/>
  <c r="I722" i="4"/>
  <c r="X722" i="1" s="1"/>
  <c r="L720" i="4"/>
  <c r="M720" i="4" s="1"/>
  <c r="Y720" i="1"/>
  <c r="J721" i="4"/>
  <c r="J722" i="4" l="1"/>
  <c r="H724" i="4"/>
  <c r="F725" i="4"/>
  <c r="T724" i="1"/>
  <c r="V724" i="1" s="1"/>
  <c r="L721" i="4"/>
  <c r="M721" i="4" s="1"/>
  <c r="Y721" i="1"/>
  <c r="K723" i="4"/>
  <c r="I723" i="4"/>
  <c r="X723" i="1" s="1"/>
  <c r="H725" i="4" l="1"/>
  <c r="F726" i="4"/>
  <c r="T725" i="1"/>
  <c r="V725" i="1" s="1"/>
  <c r="K724" i="4"/>
  <c r="I724" i="4"/>
  <c r="X724" i="1" s="1"/>
  <c r="J723" i="4"/>
  <c r="L722" i="4"/>
  <c r="M722" i="4" s="1"/>
  <c r="Y722" i="1"/>
  <c r="J724" i="4" l="1"/>
  <c r="K725" i="4"/>
  <c r="I725" i="4"/>
  <c r="X725" i="1" s="1"/>
  <c r="L723" i="4"/>
  <c r="M723" i="4" s="1"/>
  <c r="Y723" i="1"/>
  <c r="H726" i="4"/>
  <c r="F727" i="4"/>
  <c r="T726" i="1"/>
  <c r="V726" i="1" s="1"/>
  <c r="K726" i="4" l="1"/>
  <c r="I726" i="4"/>
  <c r="X726" i="1" s="1"/>
  <c r="J725" i="4"/>
  <c r="H727" i="4"/>
  <c r="F728" i="4"/>
  <c r="T727" i="1"/>
  <c r="V727" i="1" s="1"/>
  <c r="L724" i="4"/>
  <c r="M724" i="4" s="1"/>
  <c r="Y724" i="1"/>
  <c r="K727" i="4" l="1"/>
  <c r="I727" i="4"/>
  <c r="X727" i="1" s="1"/>
  <c r="L725" i="4"/>
  <c r="M725" i="4" s="1"/>
  <c r="Y725" i="1"/>
  <c r="J726" i="4"/>
  <c r="H728" i="4"/>
  <c r="F729" i="4"/>
  <c r="T728" i="1"/>
  <c r="V728" i="1" s="1"/>
  <c r="H729" i="4" l="1"/>
  <c r="F730" i="4"/>
  <c r="T729" i="1"/>
  <c r="V729" i="1" s="1"/>
  <c r="K728" i="4"/>
  <c r="I728" i="4"/>
  <c r="X728" i="1" s="1"/>
  <c r="L726" i="4"/>
  <c r="M726" i="4" s="1"/>
  <c r="Y726" i="1"/>
  <c r="J727" i="4"/>
  <c r="J728" i="4" l="1"/>
  <c r="F731" i="4"/>
  <c r="H730" i="4"/>
  <c r="T730" i="1"/>
  <c r="V730" i="1" s="1"/>
  <c r="L727" i="4"/>
  <c r="M727" i="4" s="1"/>
  <c r="Y727" i="1"/>
  <c r="J729" i="4"/>
  <c r="K729" i="4"/>
  <c r="I729" i="4"/>
  <c r="X729" i="1" s="1"/>
  <c r="F732" i="4" l="1"/>
  <c r="H731" i="4"/>
  <c r="T731" i="1"/>
  <c r="V731" i="1" s="1"/>
  <c r="L729" i="4"/>
  <c r="M729" i="4" s="1"/>
  <c r="Y729" i="1"/>
  <c r="K730" i="4"/>
  <c r="I730" i="4"/>
  <c r="X730" i="1" s="1"/>
  <c r="L728" i="4"/>
  <c r="M728" i="4" s="1"/>
  <c r="Y728" i="1"/>
  <c r="J730" i="4" l="1"/>
  <c r="K731" i="4"/>
  <c r="I731" i="4"/>
  <c r="X731" i="1" s="1"/>
  <c r="H732" i="4"/>
  <c r="F733" i="4"/>
  <c r="T732" i="1"/>
  <c r="V732" i="1" s="1"/>
  <c r="F734" i="4" l="1"/>
  <c r="H733" i="4"/>
  <c r="T733" i="1"/>
  <c r="V733" i="1" s="1"/>
  <c r="K732" i="4"/>
  <c r="I732" i="4"/>
  <c r="X732" i="1" s="1"/>
  <c r="J731" i="4"/>
  <c r="L730" i="4"/>
  <c r="M730" i="4" s="1"/>
  <c r="Y730" i="1"/>
  <c r="J732" i="4" l="1"/>
  <c r="K733" i="4"/>
  <c r="I733" i="4"/>
  <c r="X733" i="1" s="1"/>
  <c r="L731" i="4"/>
  <c r="M731" i="4" s="1"/>
  <c r="Y731" i="1"/>
  <c r="F735" i="4"/>
  <c r="H734" i="4"/>
  <c r="T734" i="1"/>
  <c r="V734" i="1" s="1"/>
  <c r="F736" i="4" l="1"/>
  <c r="H735" i="4"/>
  <c r="T735" i="1"/>
  <c r="V735" i="1" s="1"/>
  <c r="J733" i="4"/>
  <c r="L732" i="4"/>
  <c r="M732" i="4" s="1"/>
  <c r="Y732" i="1"/>
  <c r="K734" i="4"/>
  <c r="I734" i="4"/>
  <c r="X734" i="1" s="1"/>
  <c r="L733" i="4" l="1"/>
  <c r="M733" i="4" s="1"/>
  <c r="Y733" i="1"/>
  <c r="K735" i="4"/>
  <c r="I735" i="4"/>
  <c r="X735" i="1" s="1"/>
  <c r="J734" i="4"/>
  <c r="F737" i="4"/>
  <c r="H736" i="4"/>
  <c r="T736" i="1"/>
  <c r="V736" i="1" s="1"/>
  <c r="F738" i="4" l="1"/>
  <c r="H737" i="4"/>
  <c r="T737" i="1"/>
  <c r="V737" i="1" s="1"/>
  <c r="L734" i="4"/>
  <c r="M734" i="4" s="1"/>
  <c r="Y734" i="1"/>
  <c r="J735" i="4"/>
  <c r="K736" i="4"/>
  <c r="I736" i="4"/>
  <c r="X736" i="1" s="1"/>
  <c r="L735" i="4" l="1"/>
  <c r="M735" i="4" s="1"/>
  <c r="Y735" i="1"/>
  <c r="K737" i="4"/>
  <c r="I737" i="4"/>
  <c r="X737" i="1" s="1"/>
  <c r="J736" i="4"/>
  <c r="F739" i="4"/>
  <c r="H738" i="4"/>
  <c r="T738" i="1"/>
  <c r="V738" i="1" s="1"/>
  <c r="L736" i="4" l="1"/>
  <c r="M736" i="4" s="1"/>
  <c r="Y736" i="1"/>
  <c r="F740" i="4"/>
  <c r="H739" i="4"/>
  <c r="T739" i="1"/>
  <c r="V739" i="1" s="1"/>
  <c r="J737" i="4"/>
  <c r="K738" i="4"/>
  <c r="I738" i="4"/>
  <c r="X738" i="1" s="1"/>
  <c r="L737" i="4" l="1"/>
  <c r="M737" i="4" s="1"/>
  <c r="Y737" i="1"/>
  <c r="K739" i="4"/>
  <c r="I739" i="4"/>
  <c r="X739" i="1" s="1"/>
  <c r="F741" i="4"/>
  <c r="H740" i="4"/>
  <c r="T740" i="1"/>
  <c r="V740" i="1" s="1"/>
  <c r="J738" i="4"/>
  <c r="F742" i="4" l="1"/>
  <c r="H741" i="4"/>
  <c r="T741" i="1"/>
  <c r="V741" i="1" s="1"/>
  <c r="L738" i="4"/>
  <c r="M738" i="4" s="1"/>
  <c r="Y738" i="1"/>
  <c r="K740" i="4"/>
  <c r="J740" i="4"/>
  <c r="I740" i="4"/>
  <c r="X740" i="1" s="1"/>
  <c r="J739" i="4"/>
  <c r="L740" i="4" l="1"/>
  <c r="Y740" i="1"/>
  <c r="L739" i="4"/>
  <c r="M739" i="4" s="1"/>
  <c r="Y739" i="1"/>
  <c r="M740" i="4"/>
  <c r="K741" i="4"/>
  <c r="I741" i="4"/>
  <c r="X741" i="1" s="1"/>
  <c r="F743" i="4"/>
  <c r="H742" i="4"/>
  <c r="T742" i="1"/>
  <c r="V742" i="1" s="1"/>
  <c r="J741" i="4" l="1"/>
  <c r="K742" i="4"/>
  <c r="I742" i="4"/>
  <c r="X742" i="1" s="1"/>
  <c r="F744" i="4"/>
  <c r="H743" i="4"/>
  <c r="T743" i="1"/>
  <c r="V743" i="1" s="1"/>
  <c r="F745" i="4" l="1"/>
  <c r="H744" i="4"/>
  <c r="T744" i="1"/>
  <c r="V744" i="1" s="1"/>
  <c r="J742" i="4"/>
  <c r="K743" i="4"/>
  <c r="I743" i="4"/>
  <c r="X743" i="1" s="1"/>
  <c r="L741" i="4"/>
  <c r="M741" i="4" s="1"/>
  <c r="Y741" i="1"/>
  <c r="J743" i="4" l="1"/>
  <c r="K744" i="4"/>
  <c r="I744" i="4"/>
  <c r="X744" i="1" s="1"/>
  <c r="L742" i="4"/>
  <c r="M742" i="4" s="1"/>
  <c r="Y742" i="1"/>
  <c r="F746" i="4"/>
  <c r="H745" i="4"/>
  <c r="T745" i="1"/>
  <c r="V745" i="1" s="1"/>
  <c r="F747" i="4" l="1"/>
  <c r="H746" i="4"/>
  <c r="T746" i="1"/>
  <c r="V746" i="1" s="1"/>
  <c r="J744" i="4"/>
  <c r="K745" i="4"/>
  <c r="I745" i="4"/>
  <c r="X745" i="1" s="1"/>
  <c r="L743" i="4"/>
  <c r="M743" i="4" s="1"/>
  <c r="Y743" i="1"/>
  <c r="L744" i="4" l="1"/>
  <c r="M744" i="4" s="1"/>
  <c r="Y744" i="1"/>
  <c r="K746" i="4"/>
  <c r="I746" i="4"/>
  <c r="X746" i="1" s="1"/>
  <c r="J745" i="4"/>
  <c r="F748" i="4"/>
  <c r="H747" i="4"/>
  <c r="T747" i="1"/>
  <c r="V747" i="1" s="1"/>
  <c r="L745" i="4" l="1"/>
  <c r="M745" i="4" s="1"/>
  <c r="Y745" i="1"/>
  <c r="F749" i="4"/>
  <c r="H748" i="4"/>
  <c r="T748" i="1"/>
  <c r="V748" i="1" s="1"/>
  <c r="J746" i="4"/>
  <c r="K747" i="4"/>
  <c r="I747" i="4"/>
  <c r="X747" i="1" s="1"/>
  <c r="L746" i="4" l="1"/>
  <c r="M746" i="4" s="1"/>
  <c r="Y746" i="1"/>
  <c r="K748" i="4"/>
  <c r="I748" i="4"/>
  <c r="X748" i="1" s="1"/>
  <c r="F750" i="4"/>
  <c r="H749" i="4"/>
  <c r="T749" i="1"/>
  <c r="V749" i="1" s="1"/>
  <c r="J747" i="4"/>
  <c r="K749" i="4" l="1"/>
  <c r="I749" i="4"/>
  <c r="X749" i="1" s="1"/>
  <c r="F751" i="4"/>
  <c r="H750" i="4"/>
  <c r="T750" i="1"/>
  <c r="V750" i="1" s="1"/>
  <c r="J748" i="4"/>
  <c r="L747" i="4"/>
  <c r="M747" i="4" s="1"/>
  <c r="Y747" i="1"/>
  <c r="L748" i="4" l="1"/>
  <c r="M748" i="4" s="1"/>
  <c r="Y748" i="1"/>
  <c r="K750" i="4"/>
  <c r="I750" i="4"/>
  <c r="X750" i="1" s="1"/>
  <c r="J749" i="4"/>
  <c r="F752" i="4"/>
  <c r="H751" i="4"/>
  <c r="T751" i="1"/>
  <c r="V751" i="1" s="1"/>
  <c r="K751" i="4" l="1"/>
  <c r="I751" i="4"/>
  <c r="X751" i="1" s="1"/>
  <c r="F753" i="4"/>
  <c r="H752" i="4"/>
  <c r="T752" i="1"/>
  <c r="V752" i="1" s="1"/>
  <c r="L749" i="4"/>
  <c r="M749" i="4" s="1"/>
  <c r="Y749" i="1"/>
  <c r="J750" i="4"/>
  <c r="K752" i="4" l="1"/>
  <c r="I752" i="4"/>
  <c r="X752" i="1" s="1"/>
  <c r="J751" i="4"/>
  <c r="F754" i="4"/>
  <c r="H753" i="4"/>
  <c r="T753" i="1"/>
  <c r="V753" i="1" s="1"/>
  <c r="L750" i="4"/>
  <c r="M750" i="4" s="1"/>
  <c r="Y750" i="1"/>
  <c r="K753" i="4" l="1"/>
  <c r="I753" i="4"/>
  <c r="X753" i="1" s="1"/>
  <c r="L751" i="4"/>
  <c r="M751" i="4" s="1"/>
  <c r="Y751" i="1"/>
  <c r="J752" i="4"/>
  <c r="F755" i="4"/>
  <c r="H754" i="4"/>
  <c r="T754" i="1"/>
  <c r="V754" i="1" s="1"/>
  <c r="K754" i="4" l="1"/>
  <c r="I754" i="4"/>
  <c r="X754" i="1" s="1"/>
  <c r="L752" i="4"/>
  <c r="M752" i="4" s="1"/>
  <c r="Y752" i="1"/>
  <c r="J753" i="4"/>
  <c r="F756" i="4"/>
  <c r="H755" i="4"/>
  <c r="T755" i="1"/>
  <c r="V755" i="1" s="1"/>
  <c r="F757" i="4" l="1"/>
  <c r="H756" i="4"/>
  <c r="T756" i="1"/>
  <c r="V756" i="1" s="1"/>
  <c r="J754" i="4"/>
  <c r="K755" i="4"/>
  <c r="I755" i="4"/>
  <c r="X755" i="1" s="1"/>
  <c r="L753" i="4"/>
  <c r="M753" i="4" s="1"/>
  <c r="Y753" i="1"/>
  <c r="L754" i="4" l="1"/>
  <c r="M754" i="4" s="1"/>
  <c r="Y754" i="1"/>
  <c r="J755" i="4"/>
  <c r="K756" i="4"/>
  <c r="I756" i="4"/>
  <c r="X756" i="1" s="1"/>
  <c r="F758" i="4"/>
  <c r="H757" i="4"/>
  <c r="T757" i="1"/>
  <c r="V757" i="1" s="1"/>
  <c r="F759" i="4" l="1"/>
  <c r="H758" i="4"/>
  <c r="T758" i="1"/>
  <c r="V758" i="1" s="1"/>
  <c r="J756" i="4"/>
  <c r="L755" i="4"/>
  <c r="M755" i="4" s="1"/>
  <c r="Y755" i="1"/>
  <c r="K757" i="4"/>
  <c r="I757" i="4"/>
  <c r="X757" i="1" s="1"/>
  <c r="L756" i="4" l="1"/>
  <c r="M756" i="4" s="1"/>
  <c r="Y756" i="1"/>
  <c r="K758" i="4"/>
  <c r="I758" i="4"/>
  <c r="X758" i="1" s="1"/>
  <c r="J757" i="4"/>
  <c r="F760" i="4"/>
  <c r="H759" i="4"/>
  <c r="T759" i="1"/>
  <c r="V759" i="1" s="1"/>
  <c r="J758" i="4" l="1"/>
  <c r="L757" i="4"/>
  <c r="M757" i="4" s="1"/>
  <c r="Y757" i="1"/>
  <c r="F761" i="4"/>
  <c r="H760" i="4"/>
  <c r="T760" i="1"/>
  <c r="V760" i="1" s="1"/>
  <c r="K759" i="4"/>
  <c r="J759" i="4"/>
  <c r="I759" i="4"/>
  <c r="X759" i="1" s="1"/>
  <c r="K760" i="4" l="1"/>
  <c r="I760" i="4"/>
  <c r="X760" i="1" s="1"/>
  <c r="F762" i="4"/>
  <c r="H761" i="4"/>
  <c r="T761" i="1"/>
  <c r="V761" i="1" s="1"/>
  <c r="L759" i="4"/>
  <c r="M759" i="4" s="1"/>
  <c r="Y759" i="1"/>
  <c r="L758" i="4"/>
  <c r="M758" i="4" s="1"/>
  <c r="Y758" i="1"/>
  <c r="K761" i="4" l="1"/>
  <c r="I761" i="4"/>
  <c r="X761" i="1" s="1"/>
  <c r="F763" i="4"/>
  <c r="H762" i="4"/>
  <c r="T762" i="1"/>
  <c r="V762" i="1" s="1"/>
  <c r="J760" i="4"/>
  <c r="F764" i="4" l="1"/>
  <c r="H763" i="4"/>
  <c r="T763" i="1"/>
  <c r="V763" i="1" s="1"/>
  <c r="J761" i="4"/>
  <c r="L760" i="4"/>
  <c r="M760" i="4" s="1"/>
  <c r="Y760" i="1"/>
  <c r="K762" i="4"/>
  <c r="I762" i="4"/>
  <c r="X762" i="1" s="1"/>
  <c r="F765" i="4" l="1"/>
  <c r="H764" i="4"/>
  <c r="T764" i="1"/>
  <c r="V764" i="1" s="1"/>
  <c r="J762" i="4"/>
  <c r="L761" i="4"/>
  <c r="M761" i="4" s="1"/>
  <c r="Y761" i="1"/>
  <c r="K763" i="4"/>
  <c r="I763" i="4"/>
  <c r="X763" i="1" s="1"/>
  <c r="L762" i="4" l="1"/>
  <c r="M762" i="4" s="1"/>
  <c r="Y762" i="1"/>
  <c r="K764" i="4"/>
  <c r="I764" i="4"/>
  <c r="X764" i="1" s="1"/>
  <c r="J763" i="4"/>
  <c r="F766" i="4"/>
  <c r="H765" i="4"/>
  <c r="T765" i="1"/>
  <c r="V765" i="1" s="1"/>
  <c r="J764" i="4" l="1"/>
  <c r="K765" i="4"/>
  <c r="I765" i="4"/>
  <c r="X765" i="1" s="1"/>
  <c r="F767" i="4"/>
  <c r="H766" i="4"/>
  <c r="T766" i="1"/>
  <c r="V766" i="1" s="1"/>
  <c r="L763" i="4"/>
  <c r="M763" i="4" s="1"/>
  <c r="Y763" i="1"/>
  <c r="K766" i="4" l="1"/>
  <c r="I766" i="4"/>
  <c r="X766" i="1" s="1"/>
  <c r="F768" i="4"/>
  <c r="H767" i="4"/>
  <c r="T767" i="1"/>
  <c r="V767" i="1" s="1"/>
  <c r="J765" i="4"/>
  <c r="L764" i="4"/>
  <c r="M764" i="4" s="1"/>
  <c r="Y764" i="1"/>
  <c r="F769" i="4" l="1"/>
  <c r="H768" i="4"/>
  <c r="T768" i="1"/>
  <c r="V768" i="1" s="1"/>
  <c r="J766" i="4"/>
  <c r="L765" i="4"/>
  <c r="M765" i="4" s="1"/>
  <c r="Y765" i="1"/>
  <c r="K767" i="4"/>
  <c r="J767" i="4"/>
  <c r="I767" i="4"/>
  <c r="X767" i="1" s="1"/>
  <c r="L766" i="4" l="1"/>
  <c r="M766" i="4" s="1"/>
  <c r="Y766" i="1"/>
  <c r="L767" i="4"/>
  <c r="Y767" i="1"/>
  <c r="M767" i="4"/>
  <c r="K768" i="4"/>
  <c r="I768" i="4"/>
  <c r="X768" i="1" s="1"/>
  <c r="H769" i="4"/>
  <c r="F770" i="4"/>
  <c r="T769" i="1"/>
  <c r="V769" i="1" s="1"/>
  <c r="J768" i="4" l="1"/>
  <c r="H770" i="4"/>
  <c r="F771" i="4"/>
  <c r="T770" i="1"/>
  <c r="V770" i="1" s="1"/>
  <c r="K769" i="4"/>
  <c r="I769" i="4"/>
  <c r="X769" i="1" s="1"/>
  <c r="J769" i="4" l="1"/>
  <c r="H771" i="4"/>
  <c r="F772" i="4"/>
  <c r="T771" i="1"/>
  <c r="V771" i="1" s="1"/>
  <c r="K770" i="4"/>
  <c r="I770" i="4"/>
  <c r="X770" i="1" s="1"/>
  <c r="L768" i="4"/>
  <c r="M768" i="4" s="1"/>
  <c r="Y768" i="1"/>
  <c r="K771" i="4" l="1"/>
  <c r="I771" i="4"/>
  <c r="X771" i="1" s="1"/>
  <c r="L769" i="4"/>
  <c r="M769" i="4" s="1"/>
  <c r="Y769" i="1"/>
  <c r="J770" i="4"/>
  <c r="H772" i="4"/>
  <c r="F773" i="4"/>
  <c r="T772" i="1"/>
  <c r="V772" i="1" s="1"/>
  <c r="K772" i="4" l="1"/>
  <c r="I772" i="4"/>
  <c r="X772" i="1" s="1"/>
  <c r="L770" i="4"/>
  <c r="M770" i="4" s="1"/>
  <c r="Y770" i="1"/>
  <c r="J771" i="4"/>
  <c r="H773" i="4"/>
  <c r="F774" i="4"/>
  <c r="T773" i="1"/>
  <c r="V773" i="1" s="1"/>
  <c r="H774" i="4" l="1"/>
  <c r="F775" i="4"/>
  <c r="T774" i="1"/>
  <c r="V774" i="1" s="1"/>
  <c r="K773" i="4"/>
  <c r="I773" i="4"/>
  <c r="X773" i="1" s="1"/>
  <c r="L771" i="4"/>
  <c r="M771" i="4" s="1"/>
  <c r="Y771" i="1"/>
  <c r="J772" i="4"/>
  <c r="J773" i="4" l="1"/>
  <c r="H775" i="4"/>
  <c r="F776" i="4"/>
  <c r="T775" i="1"/>
  <c r="V775" i="1" s="1"/>
  <c r="L772" i="4"/>
  <c r="M772" i="4" s="1"/>
  <c r="Y772" i="1"/>
  <c r="K774" i="4"/>
  <c r="I774" i="4"/>
  <c r="X774" i="1" s="1"/>
  <c r="H776" i="4" l="1"/>
  <c r="F777" i="4"/>
  <c r="T776" i="1"/>
  <c r="V776" i="1" s="1"/>
  <c r="K775" i="4"/>
  <c r="I775" i="4"/>
  <c r="X775" i="1" s="1"/>
  <c r="J774" i="4"/>
  <c r="L773" i="4"/>
  <c r="M773" i="4" s="1"/>
  <c r="Y773" i="1"/>
  <c r="L774" i="4" l="1"/>
  <c r="M774" i="4" s="1"/>
  <c r="Y774" i="1"/>
  <c r="J775" i="4"/>
  <c r="H777" i="4"/>
  <c r="F778" i="4"/>
  <c r="T777" i="1"/>
  <c r="V777" i="1" s="1"/>
  <c r="K776" i="4"/>
  <c r="I776" i="4"/>
  <c r="X776" i="1" s="1"/>
  <c r="H778" i="4" l="1"/>
  <c r="F779" i="4"/>
  <c r="T778" i="1"/>
  <c r="V778" i="1" s="1"/>
  <c r="K777" i="4"/>
  <c r="I777" i="4"/>
  <c r="X777" i="1" s="1"/>
  <c r="L775" i="4"/>
  <c r="M775" i="4" s="1"/>
  <c r="Y775" i="1"/>
  <c r="J776" i="4"/>
  <c r="J777" i="4" l="1"/>
  <c r="H779" i="4"/>
  <c r="F780" i="4"/>
  <c r="T779" i="1"/>
  <c r="V779" i="1" s="1"/>
  <c r="L776" i="4"/>
  <c r="M776" i="4" s="1"/>
  <c r="Y776" i="1"/>
  <c r="K778" i="4"/>
  <c r="I778" i="4"/>
  <c r="X778" i="1" s="1"/>
  <c r="H780" i="4" l="1"/>
  <c r="F781" i="4"/>
  <c r="T780" i="1"/>
  <c r="V780" i="1" s="1"/>
  <c r="K779" i="4"/>
  <c r="I779" i="4"/>
  <c r="X779" i="1" s="1"/>
  <c r="J778" i="4"/>
  <c r="L777" i="4"/>
  <c r="M777" i="4" s="1"/>
  <c r="Y777" i="1"/>
  <c r="K780" i="4" l="1"/>
  <c r="I780" i="4"/>
  <c r="X780" i="1" s="1"/>
  <c r="L778" i="4"/>
  <c r="M778" i="4" s="1"/>
  <c r="Y778" i="1"/>
  <c r="J779" i="4"/>
  <c r="F782" i="4"/>
  <c r="H781" i="4"/>
  <c r="T781" i="1"/>
  <c r="V781" i="1" s="1"/>
  <c r="H782" i="4" l="1"/>
  <c r="F783" i="4"/>
  <c r="T782" i="1"/>
  <c r="V782" i="1" s="1"/>
  <c r="L779" i="4"/>
  <c r="M779" i="4" s="1"/>
  <c r="Y779" i="1"/>
  <c r="J780" i="4"/>
  <c r="K781" i="4"/>
  <c r="I781" i="4"/>
  <c r="X781" i="1" s="1"/>
  <c r="L780" i="4" l="1"/>
  <c r="M780" i="4" s="1"/>
  <c r="Y780" i="1"/>
  <c r="H783" i="4"/>
  <c r="F784" i="4"/>
  <c r="T783" i="1"/>
  <c r="V783" i="1" s="1"/>
  <c r="J781" i="4"/>
  <c r="K782" i="4"/>
  <c r="I782" i="4"/>
  <c r="X782" i="1" s="1"/>
  <c r="J782" i="4"/>
  <c r="L781" i="4" l="1"/>
  <c r="M781" i="4" s="1"/>
  <c r="Y781" i="1"/>
  <c r="H784" i="4"/>
  <c r="F785" i="4"/>
  <c r="T784" i="1"/>
  <c r="V784" i="1" s="1"/>
  <c r="K783" i="4"/>
  <c r="I783" i="4"/>
  <c r="X783" i="1" s="1"/>
  <c r="L782" i="4"/>
  <c r="M782" i="4" s="1"/>
  <c r="Y782" i="1"/>
  <c r="H785" i="4" l="1"/>
  <c r="F786" i="4"/>
  <c r="T785" i="1"/>
  <c r="V785" i="1" s="1"/>
  <c r="K784" i="4"/>
  <c r="I784" i="4"/>
  <c r="X784" i="1" s="1"/>
  <c r="J784" i="4"/>
  <c r="J783" i="4"/>
  <c r="L783" i="4" l="1"/>
  <c r="M783" i="4" s="1"/>
  <c r="Y783" i="1"/>
  <c r="L784" i="4"/>
  <c r="Y784" i="1"/>
  <c r="M784" i="4"/>
  <c r="H786" i="4"/>
  <c r="F787" i="4"/>
  <c r="T786" i="1"/>
  <c r="V786" i="1" s="1"/>
  <c r="K785" i="4"/>
  <c r="I785" i="4"/>
  <c r="X785" i="1" s="1"/>
  <c r="J785" i="4"/>
  <c r="K786" i="4" l="1"/>
  <c r="I786" i="4"/>
  <c r="X786" i="1" s="1"/>
  <c r="J786" i="4"/>
  <c r="L785" i="4"/>
  <c r="M785" i="4" s="1"/>
  <c r="Y785" i="1"/>
  <c r="H787" i="4"/>
  <c r="F788" i="4"/>
  <c r="T787" i="1"/>
  <c r="V787" i="1" s="1"/>
  <c r="H788" i="4" l="1"/>
  <c r="F789" i="4"/>
  <c r="T788" i="1"/>
  <c r="V788" i="1" s="1"/>
  <c r="K787" i="4"/>
  <c r="I787" i="4"/>
  <c r="X787" i="1" s="1"/>
  <c r="J787" i="4"/>
  <c r="L786" i="4"/>
  <c r="M786" i="4" s="1"/>
  <c r="Y786" i="1"/>
  <c r="L787" i="4" l="1"/>
  <c r="M787" i="4" s="1"/>
  <c r="Y787" i="1"/>
  <c r="H789" i="4"/>
  <c r="F790" i="4"/>
  <c r="T789" i="1"/>
  <c r="V789" i="1" s="1"/>
  <c r="K788" i="4"/>
  <c r="I788" i="4"/>
  <c r="X788" i="1" s="1"/>
  <c r="H790" i="4" l="1"/>
  <c r="F791" i="4"/>
  <c r="T790" i="1"/>
  <c r="V790" i="1" s="1"/>
  <c r="K789" i="4"/>
  <c r="I789" i="4"/>
  <c r="X789" i="1" s="1"/>
  <c r="J789" i="4"/>
  <c r="J788" i="4"/>
  <c r="L788" i="4" l="1"/>
  <c r="M788" i="4" s="1"/>
  <c r="Y788" i="1"/>
  <c r="L789" i="4"/>
  <c r="M789" i="4" s="1"/>
  <c r="Y789" i="1"/>
  <c r="H791" i="4"/>
  <c r="F792" i="4"/>
  <c r="T791" i="1"/>
  <c r="V791" i="1" s="1"/>
  <c r="K790" i="4"/>
  <c r="I790" i="4"/>
  <c r="X790" i="1" s="1"/>
  <c r="J790" i="4"/>
  <c r="H792" i="4" l="1"/>
  <c r="F793" i="4"/>
  <c r="T792" i="1"/>
  <c r="V792" i="1" s="1"/>
  <c r="K791" i="4"/>
  <c r="I791" i="4"/>
  <c r="X791" i="1" s="1"/>
  <c r="J791" i="4"/>
  <c r="L790" i="4"/>
  <c r="M790" i="4" s="1"/>
  <c r="Y790" i="1"/>
  <c r="L791" i="4" l="1"/>
  <c r="Y791" i="1"/>
  <c r="M791" i="4"/>
  <c r="H793" i="4"/>
  <c r="F794" i="4"/>
  <c r="T793" i="1"/>
  <c r="V793" i="1" s="1"/>
  <c r="K792" i="4"/>
  <c r="I792" i="4"/>
  <c r="X792" i="1" s="1"/>
  <c r="H794" i="4" l="1"/>
  <c r="F795" i="4"/>
  <c r="T794" i="1"/>
  <c r="V794" i="1" s="1"/>
  <c r="K793" i="4"/>
  <c r="I793" i="4"/>
  <c r="X793" i="1" s="1"/>
  <c r="J792" i="4"/>
  <c r="L792" i="4" l="1"/>
  <c r="M792" i="4" s="1"/>
  <c r="Y792" i="1"/>
  <c r="J793" i="4"/>
  <c r="H795" i="4"/>
  <c r="F796" i="4"/>
  <c r="T795" i="1"/>
  <c r="V795" i="1" s="1"/>
  <c r="K794" i="4"/>
  <c r="I794" i="4"/>
  <c r="X794" i="1" s="1"/>
  <c r="J794" i="4"/>
  <c r="K795" i="4" l="1"/>
  <c r="I795" i="4"/>
  <c r="X795" i="1" s="1"/>
  <c r="J795" i="4"/>
  <c r="H796" i="4"/>
  <c r="F797" i="4"/>
  <c r="T796" i="1"/>
  <c r="V796" i="1" s="1"/>
  <c r="L793" i="4"/>
  <c r="M793" i="4" s="1"/>
  <c r="Y793" i="1"/>
  <c r="L794" i="4"/>
  <c r="M794" i="4" s="1"/>
  <c r="Y794" i="1"/>
  <c r="H797" i="4" l="1"/>
  <c r="F798" i="4"/>
  <c r="T797" i="1"/>
  <c r="V797" i="1" s="1"/>
  <c r="K796" i="4"/>
  <c r="I796" i="4"/>
  <c r="X796" i="1" s="1"/>
  <c r="J796" i="4"/>
  <c r="L795" i="4"/>
  <c r="M795" i="4" s="1"/>
  <c r="Y795" i="1"/>
  <c r="L796" i="4" l="1"/>
  <c r="Y796" i="1"/>
  <c r="M796" i="4"/>
  <c r="H798" i="4"/>
  <c r="F799" i="4"/>
  <c r="T798" i="1"/>
  <c r="V798" i="1" s="1"/>
  <c r="K797" i="4"/>
  <c r="I797" i="4"/>
  <c r="X797" i="1" s="1"/>
  <c r="K798" i="4" l="1"/>
  <c r="I798" i="4"/>
  <c r="X798" i="1" s="1"/>
  <c r="J798" i="4"/>
  <c r="H799" i="4"/>
  <c r="F800" i="4"/>
  <c r="T799" i="1"/>
  <c r="V799" i="1" s="1"/>
  <c r="J797" i="4"/>
  <c r="L797" i="4" l="1"/>
  <c r="M797" i="4" s="1"/>
  <c r="Y797" i="1"/>
  <c r="K799" i="4"/>
  <c r="I799" i="4"/>
  <c r="X799" i="1" s="1"/>
  <c r="J799" i="4"/>
  <c r="H800" i="4"/>
  <c r="F801" i="4"/>
  <c r="T800" i="1"/>
  <c r="V800" i="1" s="1"/>
  <c r="L798" i="4"/>
  <c r="Y798" i="1"/>
  <c r="M798" i="4"/>
  <c r="H801" i="4" l="1"/>
  <c r="F802" i="4"/>
  <c r="T801" i="1"/>
  <c r="V801" i="1" s="1"/>
  <c r="K800" i="4"/>
  <c r="I800" i="4"/>
  <c r="X800" i="1" s="1"/>
  <c r="J800" i="4"/>
  <c r="L799" i="4"/>
  <c r="M799" i="4" s="1"/>
  <c r="Y799" i="1"/>
  <c r="L800" i="4" l="1"/>
  <c r="Y800" i="1"/>
  <c r="M800" i="4"/>
  <c r="F803" i="4"/>
  <c r="H802" i="4"/>
  <c r="T802" i="1"/>
  <c r="V802" i="1" s="1"/>
  <c r="K801" i="4"/>
  <c r="I801" i="4"/>
  <c r="X801" i="1" s="1"/>
  <c r="K802" i="4" l="1"/>
  <c r="I802" i="4"/>
  <c r="X802" i="1" s="1"/>
  <c r="F804" i="4"/>
  <c r="H803" i="4"/>
  <c r="T803" i="1"/>
  <c r="V803" i="1" s="1"/>
  <c r="J801" i="4"/>
  <c r="F805" i="4" l="1"/>
  <c r="H804" i="4"/>
  <c r="T804" i="1"/>
  <c r="V804" i="1" s="1"/>
  <c r="L801" i="4"/>
  <c r="M801" i="4" s="1"/>
  <c r="Y801" i="1"/>
  <c r="K803" i="4"/>
  <c r="I803" i="4"/>
  <c r="X803" i="1" s="1"/>
  <c r="J802" i="4"/>
  <c r="J803" i="4" l="1"/>
  <c r="K804" i="4"/>
  <c r="I804" i="4"/>
  <c r="X804" i="1" s="1"/>
  <c r="L802" i="4"/>
  <c r="M802" i="4" s="1"/>
  <c r="Y802" i="1"/>
  <c r="F806" i="4"/>
  <c r="H805" i="4"/>
  <c r="T805" i="1"/>
  <c r="V805" i="1" s="1"/>
  <c r="H806" i="4" l="1"/>
  <c r="F807" i="4"/>
  <c r="T806" i="1"/>
  <c r="V806" i="1" s="1"/>
  <c r="J804" i="4"/>
  <c r="L803" i="4"/>
  <c r="M803" i="4" s="1"/>
  <c r="Y803" i="1"/>
  <c r="K805" i="4"/>
  <c r="I805" i="4"/>
  <c r="X805" i="1" s="1"/>
  <c r="L804" i="4" l="1"/>
  <c r="M804" i="4" s="1"/>
  <c r="Y804" i="1"/>
  <c r="H807" i="4"/>
  <c r="F808" i="4"/>
  <c r="T807" i="1"/>
  <c r="V807" i="1" s="1"/>
  <c r="J805" i="4"/>
  <c r="K806" i="4"/>
  <c r="I806" i="4"/>
  <c r="X806" i="1" s="1"/>
  <c r="L805" i="4" l="1"/>
  <c r="M805" i="4" s="1"/>
  <c r="Y805" i="1"/>
  <c r="F809" i="4"/>
  <c r="H808" i="4"/>
  <c r="T808" i="1"/>
  <c r="V808" i="1" s="1"/>
  <c r="K807" i="4"/>
  <c r="J807" i="4"/>
  <c r="I807" i="4"/>
  <c r="X807" i="1" s="1"/>
  <c r="J806" i="4"/>
  <c r="F810" i="4" l="1"/>
  <c r="H809" i="4"/>
  <c r="T809" i="1"/>
  <c r="V809" i="1" s="1"/>
  <c r="L806" i="4"/>
  <c r="M806" i="4" s="1"/>
  <c r="Y806" i="1"/>
  <c r="L807" i="4"/>
  <c r="M807" i="4" s="1"/>
  <c r="Y807" i="1"/>
  <c r="K808" i="4"/>
  <c r="I808" i="4"/>
  <c r="X808" i="1" s="1"/>
  <c r="F811" i="4" l="1"/>
  <c r="H810" i="4"/>
  <c r="T810" i="1"/>
  <c r="V810" i="1" s="1"/>
  <c r="K809" i="4"/>
  <c r="I809" i="4"/>
  <c r="X809" i="1" s="1"/>
  <c r="J808" i="4"/>
  <c r="L808" i="4" l="1"/>
  <c r="M808" i="4" s="1"/>
  <c r="Y808" i="1"/>
  <c r="J809" i="4"/>
  <c r="K810" i="4"/>
  <c r="I810" i="4"/>
  <c r="X810" i="1" s="1"/>
  <c r="F812" i="4"/>
  <c r="H811" i="4"/>
  <c r="T811" i="1"/>
  <c r="V811" i="1" s="1"/>
  <c r="F813" i="4" l="1"/>
  <c r="H812" i="4"/>
  <c r="T812" i="1"/>
  <c r="V812" i="1" s="1"/>
  <c r="J810" i="4"/>
  <c r="L809" i="4"/>
  <c r="M809" i="4" s="1"/>
  <c r="Y809" i="1"/>
  <c r="K811" i="4"/>
  <c r="I811" i="4"/>
  <c r="X811" i="1" s="1"/>
  <c r="L810" i="4" l="1"/>
  <c r="M810" i="4" s="1"/>
  <c r="Y810" i="1"/>
  <c r="K812" i="4"/>
  <c r="I812" i="4"/>
  <c r="X812" i="1" s="1"/>
  <c r="J811" i="4"/>
  <c r="F814" i="4"/>
  <c r="H813" i="4"/>
  <c r="T813" i="1"/>
  <c r="V813" i="1" s="1"/>
  <c r="H814" i="4" l="1"/>
  <c r="F815" i="4"/>
  <c r="T814" i="1"/>
  <c r="V814" i="1" s="1"/>
  <c r="L811" i="4"/>
  <c r="M811" i="4" s="1"/>
  <c r="Y811" i="1"/>
  <c r="J812" i="4"/>
  <c r="K813" i="4"/>
  <c r="J813" i="4"/>
  <c r="I813" i="4"/>
  <c r="X813" i="1" s="1"/>
  <c r="L812" i="4" l="1"/>
  <c r="M812" i="4" s="1"/>
  <c r="Y812" i="1"/>
  <c r="L813" i="4"/>
  <c r="M813" i="4" s="1"/>
  <c r="Y813" i="1"/>
  <c r="K814" i="4"/>
  <c r="I814" i="4"/>
  <c r="X814" i="1" s="1"/>
  <c r="H815" i="4"/>
  <c r="F816" i="4"/>
  <c r="T815" i="1"/>
  <c r="V815" i="1" s="1"/>
  <c r="J814" i="4" l="1"/>
  <c r="F817" i="4"/>
  <c r="H816" i="4"/>
  <c r="T816" i="1"/>
  <c r="V816" i="1" s="1"/>
  <c r="K815" i="4"/>
  <c r="I815" i="4"/>
  <c r="X815" i="1" s="1"/>
  <c r="J815" i="4" l="1"/>
  <c r="K816" i="4"/>
  <c r="I816" i="4"/>
  <c r="X816" i="1" s="1"/>
  <c r="F818" i="4"/>
  <c r="H817" i="4"/>
  <c r="T817" i="1"/>
  <c r="V817" i="1" s="1"/>
  <c r="L814" i="4"/>
  <c r="M814" i="4" s="1"/>
  <c r="Y814" i="1"/>
  <c r="F819" i="4" l="1"/>
  <c r="H818" i="4"/>
  <c r="T818" i="1"/>
  <c r="V818" i="1" s="1"/>
  <c r="J816" i="4"/>
  <c r="L815" i="4"/>
  <c r="M815" i="4" s="1"/>
  <c r="Y815" i="1"/>
  <c r="K817" i="4"/>
  <c r="J817" i="4"/>
  <c r="I817" i="4"/>
  <c r="X817" i="1" s="1"/>
  <c r="L817" i="4" l="1"/>
  <c r="Y817" i="1"/>
  <c r="M817" i="4"/>
  <c r="L816" i="4"/>
  <c r="M816" i="4" s="1"/>
  <c r="Y816" i="1"/>
  <c r="K818" i="4"/>
  <c r="I818" i="4"/>
  <c r="X818" i="1" s="1"/>
  <c r="F820" i="4"/>
  <c r="H819" i="4"/>
  <c r="T819" i="1"/>
  <c r="V819" i="1" s="1"/>
  <c r="J818" i="4" l="1"/>
  <c r="K819" i="4"/>
  <c r="I819" i="4"/>
  <c r="X819" i="1" s="1"/>
  <c r="F821" i="4"/>
  <c r="H820" i="4"/>
  <c r="T820" i="1"/>
  <c r="V820" i="1" s="1"/>
  <c r="F822" i="4" l="1"/>
  <c r="H821" i="4"/>
  <c r="T821" i="1"/>
  <c r="V821" i="1" s="1"/>
  <c r="K820" i="4"/>
  <c r="I820" i="4"/>
  <c r="X820" i="1" s="1"/>
  <c r="J819" i="4"/>
  <c r="L818" i="4"/>
  <c r="M818" i="4" s="1"/>
  <c r="Y818" i="1"/>
  <c r="K821" i="4" l="1"/>
  <c r="I821" i="4"/>
  <c r="X821" i="1" s="1"/>
  <c r="L819" i="4"/>
  <c r="M819" i="4" s="1"/>
  <c r="Y819" i="1"/>
  <c r="J820" i="4"/>
  <c r="H822" i="4"/>
  <c r="F823" i="4"/>
  <c r="T822" i="1"/>
  <c r="V822" i="1" s="1"/>
  <c r="K822" i="4" l="1"/>
  <c r="I822" i="4"/>
  <c r="X822" i="1" s="1"/>
  <c r="L820" i="4"/>
  <c r="M820" i="4" s="1"/>
  <c r="Y820" i="1"/>
  <c r="J821" i="4"/>
  <c r="H823" i="4"/>
  <c r="F824" i="4"/>
  <c r="T823" i="1"/>
  <c r="V823" i="1" s="1"/>
  <c r="K823" i="4" l="1"/>
  <c r="I823" i="4"/>
  <c r="X823" i="1" s="1"/>
  <c r="L821" i="4"/>
  <c r="M821" i="4" s="1"/>
  <c r="Y821" i="1"/>
  <c r="J822" i="4"/>
  <c r="F825" i="4"/>
  <c r="H824" i="4"/>
  <c r="T824" i="1"/>
  <c r="V824" i="1" s="1"/>
  <c r="H825" i="4" l="1"/>
  <c r="F826" i="4"/>
  <c r="T825" i="1"/>
  <c r="V825" i="1" s="1"/>
  <c r="L822" i="4"/>
  <c r="M822" i="4" s="1"/>
  <c r="Y822" i="1"/>
  <c r="K824" i="4"/>
  <c r="I824" i="4"/>
  <c r="X824" i="1" s="1"/>
  <c r="J823" i="4"/>
  <c r="J824" i="4" l="1"/>
  <c r="H826" i="4"/>
  <c r="F827" i="4"/>
  <c r="T826" i="1"/>
  <c r="V826" i="1" s="1"/>
  <c r="L823" i="4"/>
  <c r="M823" i="4" s="1"/>
  <c r="Y823" i="1"/>
  <c r="K825" i="4"/>
  <c r="I825" i="4"/>
  <c r="X825" i="1" s="1"/>
  <c r="H827" i="4" l="1"/>
  <c r="F828" i="4"/>
  <c r="T827" i="1"/>
  <c r="V827" i="1" s="1"/>
  <c r="I826" i="4"/>
  <c r="X826" i="1" s="1"/>
  <c r="K826" i="4"/>
  <c r="J826" i="4"/>
  <c r="J825" i="4"/>
  <c r="L824" i="4"/>
  <c r="M824" i="4" s="1"/>
  <c r="Y824" i="1"/>
  <c r="L825" i="4" l="1"/>
  <c r="M825" i="4" s="1"/>
  <c r="Y825" i="1"/>
  <c r="L826" i="4"/>
  <c r="M826" i="4" s="1"/>
  <c r="Y826" i="1"/>
  <c r="H828" i="4"/>
  <c r="F829" i="4"/>
  <c r="T828" i="1"/>
  <c r="V828" i="1" s="1"/>
  <c r="I827" i="4"/>
  <c r="X827" i="1" s="1"/>
  <c r="K827" i="4"/>
  <c r="H829" i="4" l="1"/>
  <c r="F830" i="4"/>
  <c r="T829" i="1"/>
  <c r="V829" i="1" s="1"/>
  <c r="K828" i="4"/>
  <c r="I828" i="4"/>
  <c r="X828" i="1" s="1"/>
  <c r="J828" i="4"/>
  <c r="J827" i="4"/>
  <c r="L827" i="4" l="1"/>
  <c r="M827" i="4" s="1"/>
  <c r="Y827" i="1"/>
  <c r="L828" i="4"/>
  <c r="M828" i="4" s="1"/>
  <c r="Y828" i="1"/>
  <c r="H830" i="4"/>
  <c r="F831" i="4"/>
  <c r="T830" i="1"/>
  <c r="V830" i="1" s="1"/>
  <c r="K829" i="4"/>
  <c r="I829" i="4"/>
  <c r="X829" i="1" s="1"/>
  <c r="H831" i="4" l="1"/>
  <c r="F832" i="4"/>
  <c r="T831" i="1"/>
  <c r="V831" i="1" s="1"/>
  <c r="K830" i="4"/>
  <c r="I830" i="4"/>
  <c r="X830" i="1" s="1"/>
  <c r="J830" i="4"/>
  <c r="J829" i="4"/>
  <c r="L829" i="4" l="1"/>
  <c r="M829" i="4" s="1"/>
  <c r="Y829" i="1"/>
  <c r="L830" i="4"/>
  <c r="M830" i="4" s="1"/>
  <c r="Y830" i="1"/>
  <c r="H832" i="4"/>
  <c r="F833" i="4"/>
  <c r="T832" i="1"/>
  <c r="V832" i="1" s="1"/>
  <c r="I831" i="4"/>
  <c r="X831" i="1" s="1"/>
  <c r="K831" i="4"/>
  <c r="H833" i="4" l="1"/>
  <c r="F834" i="4"/>
  <c r="T833" i="1"/>
  <c r="V833" i="1" s="1"/>
  <c r="K832" i="4"/>
  <c r="I832" i="4"/>
  <c r="X832" i="1" s="1"/>
  <c r="J831" i="4"/>
  <c r="L831" i="4" l="1"/>
  <c r="M831" i="4" s="1"/>
  <c r="Y831" i="1"/>
  <c r="J832" i="4"/>
  <c r="H834" i="4"/>
  <c r="F835" i="4"/>
  <c r="T834" i="1"/>
  <c r="V834" i="1" s="1"/>
  <c r="K833" i="4"/>
  <c r="I833" i="4"/>
  <c r="X833" i="1" s="1"/>
  <c r="H835" i="4" l="1"/>
  <c r="F836" i="4"/>
  <c r="T835" i="1"/>
  <c r="V835" i="1" s="1"/>
  <c r="I834" i="4"/>
  <c r="X834" i="1" s="1"/>
  <c r="K834" i="4"/>
  <c r="J834" i="4"/>
  <c r="L832" i="4"/>
  <c r="M832" i="4" s="1"/>
  <c r="Y832" i="1"/>
  <c r="J833" i="4"/>
  <c r="L834" i="4" l="1"/>
  <c r="M834" i="4" s="1"/>
  <c r="Y834" i="1"/>
  <c r="H836" i="4"/>
  <c r="F837" i="4"/>
  <c r="T836" i="1"/>
  <c r="V836" i="1" s="1"/>
  <c r="L833" i="4"/>
  <c r="M833" i="4" s="1"/>
  <c r="Y833" i="1"/>
  <c r="K835" i="4"/>
  <c r="I835" i="4"/>
  <c r="X835" i="1" s="1"/>
  <c r="H837" i="4" l="1"/>
  <c r="F838" i="4"/>
  <c r="T837" i="1"/>
  <c r="V837" i="1" s="1"/>
  <c r="K836" i="4"/>
  <c r="I836" i="4"/>
  <c r="X836" i="1" s="1"/>
  <c r="J835" i="4"/>
  <c r="L835" i="4" l="1"/>
  <c r="M835" i="4" s="1"/>
  <c r="Y835" i="1"/>
  <c r="J836" i="4"/>
  <c r="H838" i="4"/>
  <c r="F839" i="4"/>
  <c r="T838" i="1"/>
  <c r="V838" i="1" s="1"/>
  <c r="J837" i="4"/>
  <c r="I837" i="4"/>
  <c r="X837" i="1" s="1"/>
  <c r="K837" i="4"/>
  <c r="L837" i="4" l="1"/>
  <c r="Y837" i="1"/>
  <c r="M837" i="4"/>
  <c r="H839" i="4"/>
  <c r="F840" i="4"/>
  <c r="T839" i="1"/>
  <c r="V839" i="1" s="1"/>
  <c r="K838" i="4"/>
  <c r="I838" i="4"/>
  <c r="X838" i="1" s="1"/>
  <c r="L836" i="4"/>
  <c r="M836" i="4" s="1"/>
  <c r="Y836" i="1"/>
  <c r="H840" i="4" l="1"/>
  <c r="F841" i="4"/>
  <c r="T840" i="1"/>
  <c r="V840" i="1" s="1"/>
  <c r="I839" i="4"/>
  <c r="X839" i="1" s="1"/>
  <c r="K839" i="4"/>
  <c r="J838" i="4"/>
  <c r="L838" i="4" l="1"/>
  <c r="M838" i="4" s="1"/>
  <c r="Y838" i="1"/>
  <c r="J839" i="4"/>
  <c r="H841" i="4"/>
  <c r="F842" i="4"/>
  <c r="T841" i="1"/>
  <c r="V841" i="1" s="1"/>
  <c r="K840" i="4"/>
  <c r="J840" i="4"/>
  <c r="I840" i="4"/>
  <c r="X840" i="1" s="1"/>
  <c r="L840" i="4" l="1"/>
  <c r="Y840" i="1"/>
  <c r="M840" i="4"/>
  <c r="H842" i="4"/>
  <c r="F843" i="4"/>
  <c r="T842" i="1"/>
  <c r="V842" i="1" s="1"/>
  <c r="J841" i="4"/>
  <c r="K841" i="4"/>
  <c r="I841" i="4"/>
  <c r="X841" i="1" s="1"/>
  <c r="L839" i="4"/>
  <c r="M839" i="4" s="1"/>
  <c r="Y839" i="1"/>
  <c r="L841" i="4" l="1"/>
  <c r="M841" i="4" s="1"/>
  <c r="Y841" i="1"/>
  <c r="H843" i="4"/>
  <c r="F844" i="4"/>
  <c r="T843" i="1"/>
  <c r="V843" i="1" s="1"/>
  <c r="I842" i="4"/>
  <c r="X842" i="1" s="1"/>
  <c r="K842" i="4"/>
  <c r="J842" i="4" l="1"/>
  <c r="I843" i="4"/>
  <c r="X843" i="1" s="1"/>
  <c r="K843" i="4"/>
  <c r="H844" i="4"/>
  <c r="F845" i="4"/>
  <c r="T844" i="1"/>
  <c r="V844" i="1" s="1"/>
  <c r="H845" i="4" l="1"/>
  <c r="F846" i="4"/>
  <c r="T845" i="1"/>
  <c r="V845" i="1" s="1"/>
  <c r="K844" i="4"/>
  <c r="I844" i="4"/>
  <c r="X844" i="1" s="1"/>
  <c r="J843" i="4"/>
  <c r="L842" i="4"/>
  <c r="M842" i="4" s="1"/>
  <c r="Y842" i="1"/>
  <c r="L843" i="4" l="1"/>
  <c r="M843" i="4" s="1"/>
  <c r="Y843" i="1"/>
  <c r="J844" i="4"/>
  <c r="H846" i="4"/>
  <c r="F847" i="4"/>
  <c r="T846" i="1"/>
  <c r="V846" i="1" s="1"/>
  <c r="J845" i="4"/>
  <c r="K845" i="4"/>
  <c r="I845" i="4"/>
  <c r="X845" i="1" s="1"/>
  <c r="L845" i="4" l="1"/>
  <c r="Y845" i="1"/>
  <c r="H847" i="4"/>
  <c r="F848" i="4"/>
  <c r="T847" i="1"/>
  <c r="V847" i="1" s="1"/>
  <c r="I846" i="4"/>
  <c r="X846" i="1" s="1"/>
  <c r="K846" i="4"/>
  <c r="L844" i="4"/>
  <c r="M844" i="4" s="1"/>
  <c r="Y844" i="1"/>
  <c r="M845" i="4"/>
  <c r="J846" i="4" l="1"/>
  <c r="H848" i="4"/>
  <c r="F849" i="4"/>
  <c r="T848" i="1"/>
  <c r="V848" i="1" s="1"/>
  <c r="K847" i="4"/>
  <c r="I847" i="4"/>
  <c r="X847" i="1" s="1"/>
  <c r="J847" i="4" l="1"/>
  <c r="H849" i="4"/>
  <c r="F850" i="4"/>
  <c r="T849" i="1"/>
  <c r="V849" i="1" s="1"/>
  <c r="I848" i="4"/>
  <c r="X848" i="1" s="1"/>
  <c r="K848" i="4"/>
  <c r="L846" i="4"/>
  <c r="M846" i="4" s="1"/>
  <c r="Y846" i="1"/>
  <c r="J848" i="4" l="1"/>
  <c r="H850" i="4"/>
  <c r="F851" i="4"/>
  <c r="T850" i="1"/>
  <c r="V850" i="1" s="1"/>
  <c r="K849" i="4"/>
  <c r="I849" i="4"/>
  <c r="X849" i="1" s="1"/>
  <c r="L847" i="4"/>
  <c r="M847" i="4" s="1"/>
  <c r="Y847" i="1"/>
  <c r="J849" i="4" l="1"/>
  <c r="H851" i="4"/>
  <c r="F852" i="4"/>
  <c r="T851" i="1"/>
  <c r="V851" i="1" s="1"/>
  <c r="I850" i="4"/>
  <c r="X850" i="1" s="1"/>
  <c r="K850" i="4"/>
  <c r="L848" i="4"/>
  <c r="M848" i="4" s="1"/>
  <c r="Y848" i="1"/>
  <c r="J850" i="4" l="1"/>
  <c r="H852" i="4"/>
  <c r="F853" i="4"/>
  <c r="T852" i="1"/>
  <c r="V852" i="1" s="1"/>
  <c r="I851" i="4"/>
  <c r="X851" i="1" s="1"/>
  <c r="K851" i="4"/>
  <c r="L849" i="4"/>
  <c r="M849" i="4" s="1"/>
  <c r="Y849" i="1"/>
  <c r="J851" i="4" l="1"/>
  <c r="H853" i="4"/>
  <c r="F854" i="4"/>
  <c r="T853" i="1"/>
  <c r="V853" i="1" s="1"/>
  <c r="I852" i="4"/>
  <c r="X852" i="1" s="1"/>
  <c r="K852" i="4"/>
  <c r="L850" i="4"/>
  <c r="M850" i="4" s="1"/>
  <c r="Y850" i="1"/>
  <c r="J852" i="4" l="1"/>
  <c r="H854" i="4"/>
  <c r="F855" i="4"/>
  <c r="T854" i="1"/>
  <c r="V854" i="1" s="1"/>
  <c r="I853" i="4"/>
  <c r="X853" i="1" s="1"/>
  <c r="K853" i="4"/>
  <c r="L851" i="4"/>
  <c r="M851" i="4" s="1"/>
  <c r="Y851" i="1"/>
  <c r="J853" i="4" l="1"/>
  <c r="I854" i="4"/>
  <c r="X854" i="1" s="1"/>
  <c r="K854" i="4"/>
  <c r="H855" i="4"/>
  <c r="F856" i="4"/>
  <c r="T855" i="1"/>
  <c r="V855" i="1" s="1"/>
  <c r="L852" i="4"/>
  <c r="M852" i="4" s="1"/>
  <c r="Y852" i="1"/>
  <c r="J854" i="4" l="1"/>
  <c r="H856" i="4"/>
  <c r="F857" i="4"/>
  <c r="T856" i="1"/>
  <c r="V856" i="1" s="1"/>
  <c r="I855" i="4"/>
  <c r="X855" i="1" s="1"/>
  <c r="K855" i="4"/>
  <c r="L853" i="4"/>
  <c r="M853" i="4" s="1"/>
  <c r="Y853" i="1"/>
  <c r="I856" i="4" l="1"/>
  <c r="X856" i="1" s="1"/>
  <c r="K856" i="4"/>
  <c r="J855" i="4"/>
  <c r="H857" i="4"/>
  <c r="F858" i="4"/>
  <c r="T857" i="1"/>
  <c r="V857" i="1" s="1"/>
  <c r="L854" i="4"/>
  <c r="M854" i="4" s="1"/>
  <c r="Y854" i="1"/>
  <c r="I857" i="4" l="1"/>
  <c r="X857" i="1" s="1"/>
  <c r="K857" i="4"/>
  <c r="H858" i="4"/>
  <c r="F859" i="4"/>
  <c r="T858" i="1"/>
  <c r="V858" i="1" s="1"/>
  <c r="L855" i="4"/>
  <c r="M855" i="4" s="1"/>
  <c r="Y855" i="1"/>
  <c r="J856" i="4"/>
  <c r="I858" i="4" l="1"/>
  <c r="X858" i="1" s="1"/>
  <c r="K858" i="4"/>
  <c r="H859" i="4"/>
  <c r="F860" i="4"/>
  <c r="T859" i="1"/>
  <c r="V859" i="1" s="1"/>
  <c r="L856" i="4"/>
  <c r="M856" i="4" s="1"/>
  <c r="Y856" i="1"/>
  <c r="J857" i="4"/>
  <c r="H860" i="4" l="1"/>
  <c r="F861" i="4"/>
  <c r="T860" i="1"/>
  <c r="V860" i="1" s="1"/>
  <c r="I859" i="4"/>
  <c r="X859" i="1" s="1"/>
  <c r="K859" i="4"/>
  <c r="L857" i="4"/>
  <c r="M857" i="4" s="1"/>
  <c r="Y857" i="1"/>
  <c r="J858" i="4"/>
  <c r="J859" i="4" l="1"/>
  <c r="L858" i="4"/>
  <c r="M858" i="4" s="1"/>
  <c r="Y858" i="1"/>
  <c r="H861" i="4"/>
  <c r="F862" i="4"/>
  <c r="T861" i="1"/>
  <c r="V861" i="1" s="1"/>
  <c r="J860" i="4"/>
  <c r="K860" i="4"/>
  <c r="I860" i="4"/>
  <c r="X860" i="1" s="1"/>
  <c r="L860" i="4" l="1"/>
  <c r="Y860" i="1"/>
  <c r="H862" i="4"/>
  <c r="F863" i="4"/>
  <c r="T862" i="1"/>
  <c r="V862" i="1" s="1"/>
  <c r="K861" i="4"/>
  <c r="I861" i="4"/>
  <c r="X861" i="1" s="1"/>
  <c r="L859" i="4"/>
  <c r="M859" i="4" s="1"/>
  <c r="Y859" i="1"/>
  <c r="M860" i="4"/>
  <c r="J861" i="4" l="1"/>
  <c r="H863" i="4"/>
  <c r="F864" i="4"/>
  <c r="T863" i="1"/>
  <c r="V863" i="1" s="1"/>
  <c r="K862" i="4"/>
  <c r="I862" i="4"/>
  <c r="X862" i="1" s="1"/>
  <c r="J862" i="4" l="1"/>
  <c r="H864" i="4"/>
  <c r="F865" i="4"/>
  <c r="T864" i="1"/>
  <c r="V864" i="1" s="1"/>
  <c r="I863" i="4"/>
  <c r="X863" i="1" s="1"/>
  <c r="K863" i="4"/>
  <c r="L861" i="4"/>
  <c r="M861" i="4" s="1"/>
  <c r="Y861" i="1"/>
  <c r="J863" i="4" l="1"/>
  <c r="H865" i="4"/>
  <c r="F866" i="4"/>
  <c r="T865" i="1"/>
  <c r="V865" i="1" s="1"/>
  <c r="K864" i="4"/>
  <c r="I864" i="4"/>
  <c r="X864" i="1" s="1"/>
  <c r="L862" i="4"/>
  <c r="M862" i="4" s="1"/>
  <c r="Y862" i="1"/>
  <c r="L863" i="4" l="1"/>
  <c r="M863" i="4" s="1"/>
  <c r="Y863" i="1"/>
  <c r="J864" i="4"/>
  <c r="H866" i="4"/>
  <c r="F867" i="4"/>
  <c r="T866" i="1"/>
  <c r="V866" i="1" s="1"/>
  <c r="J865" i="4"/>
  <c r="I865" i="4"/>
  <c r="X865" i="1" s="1"/>
  <c r="K865" i="4"/>
  <c r="L865" i="4" l="1"/>
  <c r="M865" i="4" s="1"/>
  <c r="Y865" i="1"/>
  <c r="H867" i="4"/>
  <c r="F868" i="4"/>
  <c r="T867" i="1"/>
  <c r="V867" i="1" s="1"/>
  <c r="I866" i="4"/>
  <c r="X866" i="1" s="1"/>
  <c r="K866" i="4"/>
  <c r="L864" i="4"/>
  <c r="M864" i="4" s="1"/>
  <c r="Y864" i="1"/>
  <c r="J866" i="4" l="1"/>
  <c r="H868" i="4"/>
  <c r="F869" i="4"/>
  <c r="T868" i="1"/>
  <c r="V868" i="1" s="1"/>
  <c r="I867" i="4"/>
  <c r="X867" i="1" s="1"/>
  <c r="K867" i="4"/>
  <c r="J867" i="4" l="1"/>
  <c r="H869" i="4"/>
  <c r="F870" i="4"/>
  <c r="T869" i="1"/>
  <c r="V869" i="1" s="1"/>
  <c r="K868" i="4"/>
  <c r="I868" i="4"/>
  <c r="X868" i="1" s="1"/>
  <c r="L866" i="4"/>
  <c r="M866" i="4" s="1"/>
  <c r="Y866" i="1"/>
  <c r="L867" i="4" l="1"/>
  <c r="M867" i="4" s="1"/>
  <c r="Y867" i="1"/>
  <c r="J868" i="4"/>
  <c r="H870" i="4"/>
  <c r="F871" i="4"/>
  <c r="T870" i="1"/>
  <c r="V870" i="1" s="1"/>
  <c r="J869" i="4"/>
  <c r="I869" i="4"/>
  <c r="X869" i="1" s="1"/>
  <c r="K869" i="4"/>
  <c r="I870" i="4" l="1"/>
  <c r="X870" i="1" s="1"/>
  <c r="K870" i="4"/>
  <c r="L869" i="4"/>
  <c r="M869" i="4" s="1"/>
  <c r="Y869" i="1"/>
  <c r="H871" i="4"/>
  <c r="F872" i="4"/>
  <c r="T871" i="1"/>
  <c r="V871" i="1" s="1"/>
  <c r="L868" i="4"/>
  <c r="M868" i="4" s="1"/>
  <c r="Y868" i="1"/>
  <c r="H872" i="4" l="1"/>
  <c r="F873" i="4"/>
  <c r="T872" i="1"/>
  <c r="V872" i="1" s="1"/>
  <c r="I871" i="4"/>
  <c r="X871" i="1" s="1"/>
  <c r="K871" i="4"/>
  <c r="J870" i="4"/>
  <c r="L870" i="4" l="1"/>
  <c r="M870" i="4" s="1"/>
  <c r="Y870" i="1"/>
  <c r="J871" i="4"/>
  <c r="H873" i="4"/>
  <c r="F874" i="4"/>
  <c r="T873" i="1"/>
  <c r="V873" i="1" s="1"/>
  <c r="J872" i="4"/>
  <c r="K872" i="4"/>
  <c r="I872" i="4"/>
  <c r="X872" i="1" s="1"/>
  <c r="L872" i="4" l="1"/>
  <c r="Y872" i="1"/>
  <c r="H874" i="4"/>
  <c r="F875" i="4"/>
  <c r="T874" i="1"/>
  <c r="V874" i="1" s="1"/>
  <c r="I873" i="4"/>
  <c r="X873" i="1" s="1"/>
  <c r="K873" i="4"/>
  <c r="L871" i="4"/>
  <c r="M871" i="4" s="1"/>
  <c r="Y871" i="1"/>
  <c r="M872" i="4"/>
  <c r="J873" i="4" l="1"/>
  <c r="H875" i="4"/>
  <c r="F876" i="4"/>
  <c r="T875" i="1"/>
  <c r="V875" i="1" s="1"/>
  <c r="I874" i="4"/>
  <c r="X874" i="1" s="1"/>
  <c r="K874" i="4"/>
  <c r="J874" i="4" l="1"/>
  <c r="H876" i="4"/>
  <c r="F877" i="4"/>
  <c r="T876" i="1"/>
  <c r="V876" i="1" s="1"/>
  <c r="I875" i="4"/>
  <c r="X875" i="1" s="1"/>
  <c r="K875" i="4"/>
  <c r="L873" i="4"/>
  <c r="M873" i="4" s="1"/>
  <c r="Y873" i="1"/>
  <c r="J875" i="4" l="1"/>
  <c r="H877" i="4"/>
  <c r="F878" i="4"/>
  <c r="T877" i="1"/>
  <c r="V877" i="1" s="1"/>
  <c r="K876" i="4"/>
  <c r="I876" i="4"/>
  <c r="X876" i="1" s="1"/>
  <c r="L874" i="4"/>
  <c r="M874" i="4" s="1"/>
  <c r="Y874" i="1"/>
  <c r="J876" i="4" l="1"/>
  <c r="H878" i="4"/>
  <c r="F879" i="4"/>
  <c r="T878" i="1"/>
  <c r="V878" i="1" s="1"/>
  <c r="I877" i="4"/>
  <c r="X877" i="1" s="1"/>
  <c r="K877" i="4"/>
  <c r="L875" i="4"/>
  <c r="M875" i="4" s="1"/>
  <c r="Y875" i="1"/>
  <c r="J877" i="4" l="1"/>
  <c r="H879" i="4"/>
  <c r="F880" i="4"/>
  <c r="T879" i="1"/>
  <c r="V879" i="1" s="1"/>
  <c r="I878" i="4"/>
  <c r="X878" i="1" s="1"/>
  <c r="K878" i="4"/>
  <c r="L876" i="4"/>
  <c r="M876" i="4" s="1"/>
  <c r="Y876" i="1"/>
  <c r="J878" i="4" l="1"/>
  <c r="H880" i="4"/>
  <c r="F881" i="4"/>
  <c r="T880" i="1"/>
  <c r="V880" i="1" s="1"/>
  <c r="I879" i="4"/>
  <c r="X879" i="1" s="1"/>
  <c r="K879" i="4"/>
  <c r="L877" i="4"/>
  <c r="M877" i="4" s="1"/>
  <c r="Y877" i="1"/>
  <c r="J879" i="4" l="1"/>
  <c r="H881" i="4"/>
  <c r="F882" i="4"/>
  <c r="T881" i="1"/>
  <c r="V881" i="1" s="1"/>
  <c r="K880" i="4"/>
  <c r="I880" i="4"/>
  <c r="X880" i="1" s="1"/>
  <c r="L878" i="4"/>
  <c r="M878" i="4" s="1"/>
  <c r="Y878" i="1"/>
  <c r="J880" i="4" l="1"/>
  <c r="H882" i="4"/>
  <c r="F883" i="4"/>
  <c r="T882" i="1"/>
  <c r="V882" i="1" s="1"/>
  <c r="I881" i="4"/>
  <c r="X881" i="1" s="1"/>
  <c r="K881" i="4"/>
  <c r="L879" i="4"/>
  <c r="M879" i="4" s="1"/>
  <c r="Y879" i="1"/>
  <c r="J881" i="4" l="1"/>
  <c r="H883" i="4"/>
  <c r="F884" i="4"/>
  <c r="T883" i="1"/>
  <c r="V883" i="1" s="1"/>
  <c r="I882" i="4"/>
  <c r="X882" i="1" s="1"/>
  <c r="K882" i="4"/>
  <c r="L880" i="4"/>
  <c r="M880" i="4" s="1"/>
  <c r="Y880" i="1"/>
  <c r="J882" i="4" l="1"/>
  <c r="H884" i="4"/>
  <c r="F885" i="4"/>
  <c r="T884" i="1"/>
  <c r="V884" i="1" s="1"/>
  <c r="I883" i="4"/>
  <c r="X883" i="1" s="1"/>
  <c r="K883" i="4"/>
  <c r="L881" i="4"/>
  <c r="M881" i="4" s="1"/>
  <c r="Y881" i="1"/>
  <c r="H885" i="4" l="1"/>
  <c r="F886" i="4"/>
  <c r="T885" i="1"/>
  <c r="V885" i="1" s="1"/>
  <c r="J883" i="4"/>
  <c r="K884" i="4"/>
  <c r="I884" i="4"/>
  <c r="X884" i="1" s="1"/>
  <c r="L882" i="4"/>
  <c r="M882" i="4" s="1"/>
  <c r="Y882" i="1"/>
  <c r="I885" i="4" l="1"/>
  <c r="X885" i="1" s="1"/>
  <c r="K885" i="4"/>
  <c r="J884" i="4"/>
  <c r="L883" i="4"/>
  <c r="M883" i="4" s="1"/>
  <c r="Y883" i="1"/>
  <c r="H886" i="4"/>
  <c r="F887" i="4"/>
  <c r="T886" i="1"/>
  <c r="V886" i="1" s="1"/>
  <c r="L884" i="4" l="1"/>
  <c r="M884" i="4" s="1"/>
  <c r="Y884" i="1"/>
  <c r="J885" i="4"/>
  <c r="I886" i="4"/>
  <c r="X886" i="1" s="1"/>
  <c r="K886" i="4"/>
  <c r="H887" i="4"/>
  <c r="F888" i="4"/>
  <c r="T887" i="1"/>
  <c r="V887" i="1" s="1"/>
  <c r="J886" i="4" l="1"/>
  <c r="L885" i="4"/>
  <c r="M885" i="4" s="1"/>
  <c r="Y885" i="1"/>
  <c r="I887" i="4"/>
  <c r="X887" i="1" s="1"/>
  <c r="K887" i="4"/>
  <c r="H888" i="4"/>
  <c r="F889" i="4"/>
  <c r="T888" i="1"/>
  <c r="V888" i="1" s="1"/>
  <c r="H889" i="4" l="1"/>
  <c r="F890" i="4"/>
  <c r="T889" i="1"/>
  <c r="V889" i="1" s="1"/>
  <c r="K888" i="4"/>
  <c r="I888" i="4"/>
  <c r="X888" i="1" s="1"/>
  <c r="J887" i="4"/>
  <c r="L886" i="4"/>
  <c r="M886" i="4" s="1"/>
  <c r="Y886" i="1"/>
  <c r="J888" i="4" l="1"/>
  <c r="L887" i="4"/>
  <c r="M887" i="4" s="1"/>
  <c r="Y887" i="1"/>
  <c r="H890" i="4"/>
  <c r="F891" i="4"/>
  <c r="T890" i="1"/>
  <c r="V890" i="1" s="1"/>
  <c r="J889" i="4"/>
  <c r="I889" i="4"/>
  <c r="X889" i="1" s="1"/>
  <c r="K889" i="4"/>
  <c r="L889" i="4" l="1"/>
  <c r="M889" i="4" s="1"/>
  <c r="Y889" i="1"/>
  <c r="H891" i="4"/>
  <c r="F892" i="4"/>
  <c r="T891" i="1"/>
  <c r="V891" i="1" s="1"/>
  <c r="I890" i="4"/>
  <c r="X890" i="1" s="1"/>
  <c r="K890" i="4"/>
  <c r="L888" i="4"/>
  <c r="M888" i="4" s="1"/>
  <c r="Y888" i="1"/>
  <c r="J890" i="4" l="1"/>
  <c r="H892" i="4"/>
  <c r="F893" i="4"/>
  <c r="T892" i="1"/>
  <c r="V892" i="1" s="1"/>
  <c r="I891" i="4"/>
  <c r="X891" i="1" s="1"/>
  <c r="K891" i="4"/>
  <c r="J891" i="4" l="1"/>
  <c r="H893" i="4"/>
  <c r="F894" i="4"/>
  <c r="T893" i="1"/>
  <c r="V893" i="1" s="1"/>
  <c r="K892" i="4"/>
  <c r="I892" i="4"/>
  <c r="X892" i="1" s="1"/>
  <c r="L890" i="4"/>
  <c r="M890" i="4" s="1"/>
  <c r="Y890" i="1"/>
  <c r="J892" i="4" l="1"/>
  <c r="H894" i="4"/>
  <c r="F895" i="4"/>
  <c r="T894" i="1"/>
  <c r="V894" i="1" s="1"/>
  <c r="L891" i="4"/>
  <c r="M891" i="4" s="1"/>
  <c r="Y891" i="1"/>
  <c r="J893" i="4"/>
  <c r="I893" i="4"/>
  <c r="X893" i="1" s="1"/>
  <c r="K893" i="4"/>
  <c r="L893" i="4" l="1"/>
  <c r="Y893" i="1"/>
  <c r="H895" i="4"/>
  <c r="F896" i="4"/>
  <c r="T895" i="1"/>
  <c r="V895" i="1" s="1"/>
  <c r="I894" i="4"/>
  <c r="X894" i="1" s="1"/>
  <c r="K894" i="4"/>
  <c r="M893" i="4"/>
  <c r="L892" i="4"/>
  <c r="M892" i="4" s="1"/>
  <c r="Y892" i="1"/>
  <c r="J894" i="4" l="1"/>
  <c r="H896" i="4"/>
  <c r="F897" i="4"/>
  <c r="T896" i="1"/>
  <c r="V896" i="1" s="1"/>
  <c r="K895" i="4"/>
  <c r="I895" i="4"/>
  <c r="X895" i="1" s="1"/>
  <c r="J895" i="4" l="1"/>
  <c r="H897" i="4"/>
  <c r="F898" i="4"/>
  <c r="T897" i="1"/>
  <c r="V897" i="1" s="1"/>
  <c r="K896" i="4"/>
  <c r="I896" i="4"/>
  <c r="X896" i="1" s="1"/>
  <c r="J896" i="4"/>
  <c r="L894" i="4"/>
  <c r="M894" i="4" s="1"/>
  <c r="Y894" i="1"/>
  <c r="L896" i="4" l="1"/>
  <c r="Y896" i="1"/>
  <c r="M896" i="4"/>
  <c r="F899" i="4"/>
  <c r="H898" i="4"/>
  <c r="T898" i="1"/>
  <c r="V898" i="1" s="1"/>
  <c r="K897" i="4"/>
  <c r="J897" i="4"/>
  <c r="I897" i="4"/>
  <c r="X897" i="1" s="1"/>
  <c r="L895" i="4"/>
  <c r="M895" i="4" s="1"/>
  <c r="Y895" i="1"/>
  <c r="L897" i="4" l="1"/>
  <c r="M897" i="4" s="1"/>
  <c r="Y897" i="1"/>
  <c r="K898" i="4"/>
  <c r="I898" i="4"/>
  <c r="X898" i="1" s="1"/>
  <c r="F900" i="4"/>
  <c r="H899" i="4"/>
  <c r="T899" i="1"/>
  <c r="V899" i="1" s="1"/>
  <c r="J898" i="4" l="1"/>
  <c r="K899" i="4"/>
  <c r="I899" i="4"/>
  <c r="X899" i="1" s="1"/>
  <c r="J899" i="4"/>
  <c r="F901" i="4"/>
  <c r="H900" i="4"/>
  <c r="T900" i="1"/>
  <c r="V900" i="1" s="1"/>
  <c r="F902" i="4" l="1"/>
  <c r="H901" i="4"/>
  <c r="T901" i="1"/>
  <c r="V901" i="1" s="1"/>
  <c r="K900" i="4"/>
  <c r="I900" i="4"/>
  <c r="X900" i="1" s="1"/>
  <c r="L899" i="4"/>
  <c r="M899" i="4" s="1"/>
  <c r="Y899" i="1"/>
  <c r="L898" i="4"/>
  <c r="M898" i="4" s="1"/>
  <c r="Y898" i="1"/>
  <c r="J900" i="4" l="1"/>
  <c r="K901" i="4"/>
  <c r="I901" i="4"/>
  <c r="X901" i="1" s="1"/>
  <c r="F903" i="4"/>
  <c r="H902" i="4"/>
  <c r="T902" i="1"/>
  <c r="V902" i="1" s="1"/>
  <c r="F904" i="4" l="1"/>
  <c r="H903" i="4"/>
  <c r="T903" i="1"/>
  <c r="V903" i="1" s="1"/>
  <c r="K902" i="4"/>
  <c r="I902" i="4"/>
  <c r="X902" i="1" s="1"/>
  <c r="J901" i="4"/>
  <c r="L900" i="4"/>
  <c r="M900" i="4" s="1"/>
  <c r="Y900" i="1"/>
  <c r="L901" i="4" l="1"/>
  <c r="M901" i="4" s="1"/>
  <c r="Y901" i="1"/>
  <c r="J902" i="4"/>
  <c r="K903" i="4"/>
  <c r="I903" i="4"/>
  <c r="X903" i="1" s="1"/>
  <c r="J903" i="4"/>
  <c r="F905" i="4"/>
  <c r="H904" i="4"/>
  <c r="T904" i="1"/>
  <c r="V904" i="1" s="1"/>
  <c r="F906" i="4" l="1"/>
  <c r="H905" i="4"/>
  <c r="T905" i="1"/>
  <c r="V905" i="1" s="1"/>
  <c r="L903" i="4"/>
  <c r="M903" i="4" s="1"/>
  <c r="Y903" i="1"/>
  <c r="L902" i="4"/>
  <c r="M902" i="4" s="1"/>
  <c r="Y902" i="1"/>
  <c r="K904" i="4"/>
  <c r="I904" i="4"/>
  <c r="X904" i="1" s="1"/>
  <c r="J904" i="4"/>
  <c r="L904" i="4" l="1"/>
  <c r="Y904" i="1"/>
  <c r="K905" i="4"/>
  <c r="I905" i="4"/>
  <c r="X905" i="1" s="1"/>
  <c r="M904" i="4"/>
  <c r="F907" i="4"/>
  <c r="H906" i="4"/>
  <c r="T906" i="1"/>
  <c r="V906" i="1" s="1"/>
  <c r="F908" i="4" l="1"/>
  <c r="H907" i="4"/>
  <c r="T907" i="1"/>
  <c r="V907" i="1" s="1"/>
  <c r="K906" i="4"/>
  <c r="I906" i="4"/>
  <c r="X906" i="1" s="1"/>
  <c r="J906" i="4"/>
  <c r="J905" i="4"/>
  <c r="L905" i="4" l="1"/>
  <c r="M905" i="4" s="1"/>
  <c r="Y905" i="1"/>
  <c r="L906" i="4"/>
  <c r="Y906" i="1"/>
  <c r="M906" i="4"/>
  <c r="K907" i="4"/>
  <c r="I907" i="4"/>
  <c r="X907" i="1" s="1"/>
  <c r="F909" i="4"/>
  <c r="H908" i="4"/>
  <c r="T908" i="1"/>
  <c r="V908" i="1" s="1"/>
  <c r="J907" i="4" l="1"/>
  <c r="K908" i="4"/>
  <c r="I908" i="4"/>
  <c r="X908" i="1" s="1"/>
  <c r="F910" i="4"/>
  <c r="H909" i="4"/>
  <c r="T909" i="1"/>
  <c r="V909" i="1" s="1"/>
  <c r="F911" i="4" l="1"/>
  <c r="H910" i="4"/>
  <c r="T910" i="1"/>
  <c r="V910" i="1" s="1"/>
  <c r="K909" i="4"/>
  <c r="I909" i="4"/>
  <c r="X909" i="1" s="1"/>
  <c r="J908" i="4"/>
  <c r="L907" i="4"/>
  <c r="M907" i="4" s="1"/>
  <c r="Y907" i="1"/>
  <c r="L908" i="4" l="1"/>
  <c r="M908" i="4" s="1"/>
  <c r="Y908" i="1"/>
  <c r="K910" i="4"/>
  <c r="I910" i="4"/>
  <c r="X910" i="1" s="1"/>
  <c r="J909" i="4"/>
  <c r="F912" i="4"/>
  <c r="H911" i="4"/>
  <c r="T911" i="1"/>
  <c r="V911" i="1" s="1"/>
  <c r="F913" i="4" l="1"/>
  <c r="H912" i="4"/>
  <c r="T912" i="1"/>
  <c r="V912" i="1" s="1"/>
  <c r="L909" i="4"/>
  <c r="M909" i="4" s="1"/>
  <c r="Y909" i="1"/>
  <c r="J910" i="4"/>
  <c r="K911" i="4"/>
  <c r="I911" i="4"/>
  <c r="X911" i="1" s="1"/>
  <c r="L910" i="4" l="1"/>
  <c r="M910" i="4" s="1"/>
  <c r="Y910" i="1"/>
  <c r="K912" i="4"/>
  <c r="I912" i="4"/>
  <c r="X912" i="1" s="1"/>
  <c r="F914" i="4"/>
  <c r="H913" i="4"/>
  <c r="T913" i="1"/>
  <c r="V913" i="1" s="1"/>
  <c r="J911" i="4"/>
  <c r="K913" i="4" l="1"/>
  <c r="I913" i="4"/>
  <c r="X913" i="1" s="1"/>
  <c r="J912" i="4"/>
  <c r="L911" i="4"/>
  <c r="M911" i="4" s="1"/>
  <c r="Y911" i="1"/>
  <c r="F915" i="4"/>
  <c r="H914" i="4"/>
  <c r="T914" i="1"/>
  <c r="V914" i="1" s="1"/>
  <c r="K914" i="4" l="1"/>
  <c r="I914" i="4"/>
  <c r="X914" i="1" s="1"/>
  <c r="L912" i="4"/>
  <c r="M912" i="4" s="1"/>
  <c r="Y912" i="1"/>
  <c r="F916" i="4"/>
  <c r="H915" i="4"/>
  <c r="T915" i="1"/>
  <c r="V915" i="1" s="1"/>
  <c r="J913" i="4"/>
  <c r="F917" i="4" l="1"/>
  <c r="H916" i="4"/>
  <c r="T916" i="1"/>
  <c r="V916" i="1" s="1"/>
  <c r="K915" i="4"/>
  <c r="I915" i="4"/>
  <c r="X915" i="1" s="1"/>
  <c r="J914" i="4"/>
  <c r="L913" i="4"/>
  <c r="M913" i="4" s="1"/>
  <c r="Y913" i="1"/>
  <c r="J915" i="4" l="1"/>
  <c r="K916" i="4"/>
  <c r="I916" i="4"/>
  <c r="X916" i="1" s="1"/>
  <c r="L914" i="4"/>
  <c r="M914" i="4" s="1"/>
  <c r="Y914" i="1"/>
  <c r="F918" i="4"/>
  <c r="H917" i="4"/>
  <c r="T917" i="1"/>
  <c r="V917" i="1" s="1"/>
  <c r="F919" i="4" l="1"/>
  <c r="H918" i="4"/>
  <c r="T918" i="1"/>
  <c r="V918" i="1" s="1"/>
  <c r="J916" i="4"/>
  <c r="K917" i="4"/>
  <c r="I917" i="4"/>
  <c r="X917" i="1" s="1"/>
  <c r="L915" i="4"/>
  <c r="M915" i="4" s="1"/>
  <c r="Y915" i="1"/>
  <c r="L916" i="4" l="1"/>
  <c r="M916" i="4" s="1"/>
  <c r="Y916" i="1"/>
  <c r="K918" i="4"/>
  <c r="I918" i="4"/>
  <c r="X918" i="1" s="1"/>
  <c r="J917" i="4"/>
  <c r="F920" i="4"/>
  <c r="H919" i="4"/>
  <c r="T919" i="1"/>
  <c r="V919" i="1" s="1"/>
  <c r="F921" i="4" l="1"/>
  <c r="H920" i="4"/>
  <c r="T920" i="1"/>
  <c r="V920" i="1" s="1"/>
  <c r="L917" i="4"/>
  <c r="M917" i="4" s="1"/>
  <c r="Y917" i="1"/>
  <c r="J918" i="4"/>
  <c r="K919" i="4"/>
  <c r="I919" i="4"/>
  <c r="X919" i="1" s="1"/>
  <c r="L918" i="4" l="1"/>
  <c r="M918" i="4" s="1"/>
  <c r="Y918" i="1"/>
  <c r="K920" i="4"/>
  <c r="I920" i="4"/>
  <c r="X920" i="1" s="1"/>
  <c r="J919" i="4"/>
  <c r="F922" i="4"/>
  <c r="H921" i="4"/>
  <c r="T921" i="1"/>
  <c r="V921" i="1" s="1"/>
  <c r="L919" i="4" l="1"/>
  <c r="M919" i="4" s="1"/>
  <c r="Y919" i="1"/>
  <c r="F923" i="4"/>
  <c r="H922" i="4"/>
  <c r="T922" i="1"/>
  <c r="V922" i="1" s="1"/>
  <c r="J920" i="4"/>
  <c r="K921" i="4"/>
  <c r="I921" i="4"/>
  <c r="X921" i="1" s="1"/>
  <c r="L920" i="4" l="1"/>
  <c r="M920" i="4" s="1"/>
  <c r="Y920" i="1"/>
  <c r="F924" i="4"/>
  <c r="H923" i="4"/>
  <c r="T923" i="1"/>
  <c r="V923" i="1" s="1"/>
  <c r="K922" i="4"/>
  <c r="J922" i="4"/>
  <c r="I922" i="4"/>
  <c r="X922" i="1" s="1"/>
  <c r="J921" i="4"/>
  <c r="L922" i="4" l="1"/>
  <c r="Y922" i="1"/>
  <c r="F925" i="4"/>
  <c r="H924" i="4"/>
  <c r="T924" i="1"/>
  <c r="V924" i="1" s="1"/>
  <c r="L921" i="4"/>
  <c r="M921" i="4" s="1"/>
  <c r="Y921" i="1"/>
  <c r="M922" i="4"/>
  <c r="K923" i="4"/>
  <c r="I923" i="4"/>
  <c r="X923" i="1" s="1"/>
  <c r="J923" i="4" l="1"/>
  <c r="K924" i="4"/>
  <c r="I924" i="4"/>
  <c r="X924" i="1" s="1"/>
  <c r="F926" i="4"/>
  <c r="H925" i="4"/>
  <c r="T925" i="1"/>
  <c r="V925" i="1" s="1"/>
  <c r="F927" i="4" l="1"/>
  <c r="H926" i="4"/>
  <c r="T926" i="1"/>
  <c r="V926" i="1" s="1"/>
  <c r="K925" i="4"/>
  <c r="I925" i="4"/>
  <c r="X925" i="1" s="1"/>
  <c r="J924" i="4"/>
  <c r="L923" i="4"/>
  <c r="M923" i="4" s="1"/>
  <c r="Y923" i="1"/>
  <c r="K926" i="4" l="1"/>
  <c r="I926" i="4"/>
  <c r="X926" i="1" s="1"/>
  <c r="L924" i="4"/>
  <c r="M924" i="4" s="1"/>
  <c r="Y924" i="1"/>
  <c r="J925" i="4"/>
  <c r="F928" i="4"/>
  <c r="H927" i="4"/>
  <c r="T927" i="1"/>
  <c r="V927" i="1" s="1"/>
  <c r="F929" i="4" l="1"/>
  <c r="H928" i="4"/>
  <c r="T928" i="1"/>
  <c r="V928" i="1" s="1"/>
  <c r="L925" i="4"/>
  <c r="M925" i="4" s="1"/>
  <c r="Y925" i="1"/>
  <c r="J926" i="4"/>
  <c r="K927" i="4"/>
  <c r="I927" i="4"/>
  <c r="X927" i="1" s="1"/>
  <c r="L926" i="4" l="1"/>
  <c r="M926" i="4" s="1"/>
  <c r="Y926" i="1"/>
  <c r="K928" i="4"/>
  <c r="I928" i="4"/>
  <c r="X928" i="1" s="1"/>
  <c r="J927" i="4"/>
  <c r="F930" i="4"/>
  <c r="H929" i="4"/>
  <c r="T929" i="1"/>
  <c r="V929" i="1" s="1"/>
  <c r="J928" i="4" l="1"/>
  <c r="F931" i="4"/>
  <c r="H930" i="4"/>
  <c r="T930" i="1"/>
  <c r="V930" i="1" s="1"/>
  <c r="L927" i="4"/>
  <c r="M927" i="4" s="1"/>
  <c r="Y927" i="1"/>
  <c r="K929" i="4"/>
  <c r="I929" i="4"/>
  <c r="X929" i="1" s="1"/>
  <c r="K930" i="4" l="1"/>
  <c r="I930" i="4"/>
  <c r="X930" i="1" s="1"/>
  <c r="F932" i="4"/>
  <c r="H931" i="4"/>
  <c r="T931" i="1"/>
  <c r="V931" i="1" s="1"/>
  <c r="J929" i="4"/>
  <c r="L928" i="4"/>
  <c r="M928" i="4" s="1"/>
  <c r="Y928" i="1"/>
  <c r="L929" i="4" l="1"/>
  <c r="M929" i="4" s="1"/>
  <c r="Y929" i="1"/>
  <c r="K931" i="4"/>
  <c r="I931" i="4"/>
  <c r="X931" i="1" s="1"/>
  <c r="F933" i="4"/>
  <c r="H932" i="4"/>
  <c r="T932" i="1"/>
  <c r="V932" i="1" s="1"/>
  <c r="J930" i="4"/>
  <c r="K932" i="4" l="1"/>
  <c r="I932" i="4"/>
  <c r="X932" i="1" s="1"/>
  <c r="F934" i="4"/>
  <c r="H933" i="4"/>
  <c r="T933" i="1"/>
  <c r="V933" i="1" s="1"/>
  <c r="J931" i="4"/>
  <c r="L930" i="4"/>
  <c r="M930" i="4" s="1"/>
  <c r="Y930" i="1"/>
  <c r="F935" i="4" l="1"/>
  <c r="H934" i="4"/>
  <c r="T934" i="1"/>
  <c r="V934" i="1" s="1"/>
  <c r="J932" i="4"/>
  <c r="L931" i="4"/>
  <c r="M931" i="4" s="1"/>
  <c r="Y931" i="1"/>
  <c r="K933" i="4"/>
  <c r="J933" i="4"/>
  <c r="I933" i="4"/>
  <c r="X933" i="1" s="1"/>
  <c r="L933" i="4" l="1"/>
  <c r="M933" i="4" s="1"/>
  <c r="Y933" i="1"/>
  <c r="L932" i="4"/>
  <c r="M932" i="4" s="1"/>
  <c r="Y932" i="1"/>
  <c r="K934" i="4"/>
  <c r="I934" i="4"/>
  <c r="X934" i="1" s="1"/>
  <c r="F936" i="4"/>
  <c r="H935" i="4"/>
  <c r="T935" i="1"/>
  <c r="V935" i="1" s="1"/>
  <c r="J934" i="4" l="1"/>
  <c r="K935" i="4"/>
  <c r="I935" i="4"/>
  <c r="X935" i="1" s="1"/>
  <c r="F937" i="4"/>
  <c r="H936" i="4"/>
  <c r="T936" i="1"/>
  <c r="V936" i="1" s="1"/>
  <c r="F938" i="4" l="1"/>
  <c r="H937" i="4"/>
  <c r="T937" i="1"/>
  <c r="V937" i="1" s="1"/>
  <c r="K936" i="4"/>
  <c r="I936" i="4"/>
  <c r="X936" i="1" s="1"/>
  <c r="J935" i="4"/>
  <c r="L934" i="4"/>
  <c r="M934" i="4" s="1"/>
  <c r="Y934" i="1"/>
  <c r="L935" i="4" l="1"/>
  <c r="M935" i="4" s="1"/>
  <c r="Y935" i="1"/>
  <c r="J936" i="4"/>
  <c r="K937" i="4"/>
  <c r="I937" i="4"/>
  <c r="X937" i="1" s="1"/>
  <c r="F939" i="4"/>
  <c r="H938" i="4"/>
  <c r="T938" i="1"/>
  <c r="V938" i="1" s="1"/>
  <c r="F940" i="4" l="1"/>
  <c r="H939" i="4"/>
  <c r="T939" i="1"/>
  <c r="V939" i="1" s="1"/>
  <c r="L936" i="4"/>
  <c r="M936" i="4" s="1"/>
  <c r="Y936" i="1"/>
  <c r="J937" i="4"/>
  <c r="K938" i="4"/>
  <c r="I938" i="4"/>
  <c r="X938" i="1" s="1"/>
  <c r="L937" i="4" l="1"/>
  <c r="M937" i="4" s="1"/>
  <c r="Y937" i="1"/>
  <c r="K939" i="4"/>
  <c r="I939" i="4"/>
  <c r="X939" i="1" s="1"/>
  <c r="J938" i="4"/>
  <c r="F941" i="4"/>
  <c r="H940" i="4"/>
  <c r="T940" i="1"/>
  <c r="V940" i="1" s="1"/>
  <c r="L938" i="4" l="1"/>
  <c r="M938" i="4" s="1"/>
  <c r="Y938" i="1"/>
  <c r="F942" i="4"/>
  <c r="H941" i="4"/>
  <c r="T941" i="1"/>
  <c r="V941" i="1" s="1"/>
  <c r="J939" i="4"/>
  <c r="K940" i="4"/>
  <c r="I940" i="4"/>
  <c r="X940" i="1" s="1"/>
  <c r="L939" i="4" l="1"/>
  <c r="M939" i="4" s="1"/>
  <c r="Y939" i="1"/>
  <c r="K941" i="4"/>
  <c r="I941" i="4"/>
  <c r="X941" i="1" s="1"/>
  <c r="F943" i="4"/>
  <c r="H942" i="4"/>
  <c r="T942" i="1"/>
  <c r="V942" i="1" s="1"/>
  <c r="J940" i="4"/>
  <c r="K942" i="4" l="1"/>
  <c r="I942" i="4"/>
  <c r="X942" i="1" s="1"/>
  <c r="L940" i="4"/>
  <c r="M940" i="4" s="1"/>
  <c r="Y940" i="1"/>
  <c r="F944" i="4"/>
  <c r="H943" i="4"/>
  <c r="T943" i="1"/>
  <c r="V943" i="1" s="1"/>
  <c r="J941" i="4"/>
  <c r="K943" i="4" l="1"/>
  <c r="I943" i="4"/>
  <c r="X943" i="1" s="1"/>
  <c r="J942" i="4"/>
  <c r="F945" i="4"/>
  <c r="H944" i="4"/>
  <c r="T944" i="1"/>
  <c r="V944" i="1" s="1"/>
  <c r="L941" i="4"/>
  <c r="M941" i="4" s="1"/>
  <c r="Y941" i="1"/>
  <c r="F946" i="4" l="1"/>
  <c r="H945" i="4"/>
  <c r="T945" i="1"/>
  <c r="V945" i="1" s="1"/>
  <c r="K944" i="4"/>
  <c r="I944" i="4"/>
  <c r="X944" i="1" s="1"/>
  <c r="L942" i="4"/>
  <c r="M942" i="4" s="1"/>
  <c r="Y942" i="1"/>
  <c r="J943" i="4"/>
  <c r="J944" i="4" l="1"/>
  <c r="K945" i="4"/>
  <c r="I945" i="4"/>
  <c r="X945" i="1" s="1"/>
  <c r="L943" i="4"/>
  <c r="M943" i="4" s="1"/>
  <c r="Y943" i="1"/>
  <c r="F947" i="4"/>
  <c r="H946" i="4"/>
  <c r="T946" i="1"/>
  <c r="V946" i="1" s="1"/>
  <c r="F948" i="4" l="1"/>
  <c r="H947" i="4"/>
  <c r="T947" i="1"/>
  <c r="V947" i="1" s="1"/>
  <c r="J945" i="4"/>
  <c r="L944" i="4"/>
  <c r="M944" i="4" s="1"/>
  <c r="Y944" i="1"/>
  <c r="K946" i="4"/>
  <c r="I946" i="4"/>
  <c r="X946" i="1" s="1"/>
  <c r="L945" i="4" l="1"/>
  <c r="M945" i="4" s="1"/>
  <c r="Y945" i="1"/>
  <c r="K947" i="4"/>
  <c r="I947" i="4"/>
  <c r="X947" i="1" s="1"/>
  <c r="J946" i="4"/>
  <c r="F949" i="4"/>
  <c r="H948" i="4"/>
  <c r="T948" i="1"/>
  <c r="V948" i="1" s="1"/>
  <c r="F950" i="4" l="1"/>
  <c r="H949" i="4"/>
  <c r="T949" i="1"/>
  <c r="V949" i="1" s="1"/>
  <c r="L946" i="4"/>
  <c r="M946" i="4" s="1"/>
  <c r="Y946" i="1"/>
  <c r="J947" i="4"/>
  <c r="K948" i="4"/>
  <c r="I948" i="4"/>
  <c r="X948" i="1" s="1"/>
  <c r="L947" i="4" l="1"/>
  <c r="M947" i="4" s="1"/>
  <c r="Y947" i="1"/>
  <c r="K949" i="4"/>
  <c r="I949" i="4"/>
  <c r="X949" i="1" s="1"/>
  <c r="J948" i="4"/>
  <c r="F951" i="4"/>
  <c r="H950" i="4"/>
  <c r="T950" i="1"/>
  <c r="V950" i="1" s="1"/>
  <c r="F952" i="4" l="1"/>
  <c r="H951" i="4"/>
  <c r="T951" i="1"/>
  <c r="V951" i="1" s="1"/>
  <c r="L948" i="4"/>
  <c r="M948" i="4" s="1"/>
  <c r="Y948" i="1"/>
  <c r="J949" i="4"/>
  <c r="K950" i="4"/>
  <c r="I950" i="4"/>
  <c r="X950" i="1" s="1"/>
  <c r="L949" i="4" l="1"/>
  <c r="M949" i="4" s="1"/>
  <c r="Y949" i="1"/>
  <c r="K951" i="4"/>
  <c r="I951" i="4"/>
  <c r="X951" i="1" s="1"/>
  <c r="J950" i="4"/>
  <c r="F953" i="4"/>
  <c r="H952" i="4"/>
  <c r="T952" i="1"/>
  <c r="V952" i="1" s="1"/>
  <c r="J951" i="4" l="1"/>
  <c r="F954" i="4"/>
  <c r="H953" i="4"/>
  <c r="T953" i="1"/>
  <c r="V953" i="1" s="1"/>
  <c r="L950" i="4"/>
  <c r="M950" i="4" s="1"/>
  <c r="Y950" i="1"/>
  <c r="K952" i="4"/>
  <c r="I952" i="4"/>
  <c r="X952" i="1" s="1"/>
  <c r="K953" i="4" l="1"/>
  <c r="I953" i="4"/>
  <c r="X953" i="1" s="1"/>
  <c r="F955" i="4"/>
  <c r="H954" i="4"/>
  <c r="T954" i="1"/>
  <c r="V954" i="1" s="1"/>
  <c r="J952" i="4"/>
  <c r="L951" i="4"/>
  <c r="M951" i="4" s="1"/>
  <c r="Y951" i="1"/>
  <c r="L952" i="4" l="1"/>
  <c r="M952" i="4" s="1"/>
  <c r="Y952" i="1"/>
  <c r="K954" i="4"/>
  <c r="I954" i="4"/>
  <c r="X954" i="1" s="1"/>
  <c r="F956" i="4"/>
  <c r="H955" i="4"/>
  <c r="T955" i="1"/>
  <c r="V955" i="1" s="1"/>
  <c r="J953" i="4"/>
  <c r="K955" i="4" l="1"/>
  <c r="I955" i="4"/>
  <c r="X955" i="1" s="1"/>
  <c r="J954" i="4"/>
  <c r="F957" i="4"/>
  <c r="H956" i="4"/>
  <c r="T956" i="1"/>
  <c r="V956" i="1" s="1"/>
  <c r="L953" i="4"/>
  <c r="M953" i="4" s="1"/>
  <c r="Y953" i="1"/>
  <c r="K956" i="4" l="1"/>
  <c r="I956" i="4"/>
  <c r="X956" i="1" s="1"/>
  <c r="F958" i="4"/>
  <c r="H957" i="4"/>
  <c r="T957" i="1"/>
  <c r="V957" i="1" s="1"/>
  <c r="L954" i="4"/>
  <c r="M954" i="4" s="1"/>
  <c r="Y954" i="1"/>
  <c r="J955" i="4"/>
  <c r="F959" i="4" l="1"/>
  <c r="H958" i="4"/>
  <c r="T958" i="1"/>
  <c r="V958" i="1" s="1"/>
  <c r="K957" i="4"/>
  <c r="I957" i="4"/>
  <c r="X957" i="1" s="1"/>
  <c r="J956" i="4"/>
  <c r="L955" i="4"/>
  <c r="M955" i="4" s="1"/>
  <c r="Y955" i="1"/>
  <c r="J957" i="4" l="1"/>
  <c r="L956" i="4"/>
  <c r="M956" i="4" s="1"/>
  <c r="Y956" i="1"/>
  <c r="K958" i="4"/>
  <c r="I958" i="4"/>
  <c r="X958" i="1" s="1"/>
  <c r="H959" i="4"/>
  <c r="F960" i="4"/>
  <c r="T959" i="1"/>
  <c r="V959" i="1" s="1"/>
  <c r="K959" i="4" l="1"/>
  <c r="I959" i="4"/>
  <c r="X959" i="1" s="1"/>
  <c r="J958" i="4"/>
  <c r="H960" i="4"/>
  <c r="F961" i="4"/>
  <c r="T960" i="1"/>
  <c r="V960" i="1" s="1"/>
  <c r="L957" i="4"/>
  <c r="M957" i="4" s="1"/>
  <c r="Y957" i="1"/>
  <c r="J959" i="4" l="1"/>
  <c r="H961" i="4"/>
  <c r="F962" i="4"/>
  <c r="T961" i="1"/>
  <c r="V961" i="1" s="1"/>
  <c r="K960" i="4"/>
  <c r="I960" i="4"/>
  <c r="X960" i="1" s="1"/>
  <c r="L958" i="4"/>
  <c r="M958" i="4" s="1"/>
  <c r="Y958" i="1"/>
  <c r="J960" i="4" l="1"/>
  <c r="H962" i="4"/>
  <c r="F963" i="4"/>
  <c r="T962" i="1"/>
  <c r="V962" i="1" s="1"/>
  <c r="K961" i="4"/>
  <c r="I961" i="4"/>
  <c r="X961" i="1" s="1"/>
  <c r="L959" i="4"/>
  <c r="M959" i="4" s="1"/>
  <c r="Y959" i="1"/>
  <c r="H963" i="4" l="1"/>
  <c r="F964" i="4"/>
  <c r="T963" i="1"/>
  <c r="V963" i="1" s="1"/>
  <c r="L960" i="4"/>
  <c r="M960" i="4" s="1"/>
  <c r="Y960" i="1"/>
  <c r="J961" i="4"/>
  <c r="K962" i="4"/>
  <c r="I962" i="4"/>
  <c r="X962" i="1" s="1"/>
  <c r="L961" i="4" l="1"/>
  <c r="M961" i="4" s="1"/>
  <c r="Y961" i="1"/>
  <c r="H964" i="4"/>
  <c r="F965" i="4"/>
  <c r="T964" i="1"/>
  <c r="V964" i="1" s="1"/>
  <c r="K963" i="4"/>
  <c r="J963" i="4"/>
  <c r="I963" i="4"/>
  <c r="X963" i="1" s="1"/>
  <c r="J962" i="4"/>
  <c r="L963" i="4" l="1"/>
  <c r="Y963" i="1"/>
  <c r="L962" i="4"/>
  <c r="M962" i="4" s="1"/>
  <c r="Y962" i="1"/>
  <c r="M963" i="4"/>
  <c r="H965" i="4"/>
  <c r="F966" i="4"/>
  <c r="T965" i="1"/>
  <c r="V965" i="1" s="1"/>
  <c r="K964" i="4"/>
  <c r="I964" i="4"/>
  <c r="X964" i="1" s="1"/>
  <c r="K965" i="4" l="1"/>
  <c r="I965" i="4"/>
  <c r="X965" i="1" s="1"/>
  <c r="J964" i="4"/>
  <c r="H966" i="4"/>
  <c r="F967" i="4"/>
  <c r="T966" i="1"/>
  <c r="V966" i="1" s="1"/>
  <c r="L964" i="4" l="1"/>
  <c r="M964" i="4" s="1"/>
  <c r="Y964" i="1"/>
  <c r="H967" i="4"/>
  <c r="F968" i="4"/>
  <c r="T967" i="1"/>
  <c r="V967" i="1" s="1"/>
  <c r="K966" i="4"/>
  <c r="I966" i="4"/>
  <c r="X966" i="1" s="1"/>
  <c r="J965" i="4"/>
  <c r="J966" i="4" l="1"/>
  <c r="L965" i="4"/>
  <c r="M965" i="4" s="1"/>
  <c r="Y965" i="1"/>
  <c r="H968" i="4"/>
  <c r="F969" i="4"/>
  <c r="T968" i="1"/>
  <c r="V968" i="1" s="1"/>
  <c r="K967" i="4"/>
  <c r="I967" i="4"/>
  <c r="X967" i="1" s="1"/>
  <c r="H969" i="4" l="1"/>
  <c r="F970" i="4"/>
  <c r="T969" i="1"/>
  <c r="V969" i="1" s="1"/>
  <c r="K968" i="4"/>
  <c r="I968" i="4"/>
  <c r="X968" i="1" s="1"/>
  <c r="J967" i="4"/>
  <c r="L966" i="4"/>
  <c r="M966" i="4" s="1"/>
  <c r="Y966" i="1"/>
  <c r="K969" i="4" l="1"/>
  <c r="I969" i="4"/>
  <c r="X969" i="1" s="1"/>
  <c r="L967" i="4"/>
  <c r="M967" i="4" s="1"/>
  <c r="Y967" i="1"/>
  <c r="J968" i="4"/>
  <c r="H970" i="4"/>
  <c r="F971" i="4"/>
  <c r="T970" i="1"/>
  <c r="V970" i="1" s="1"/>
  <c r="K970" i="4" l="1"/>
  <c r="I970" i="4"/>
  <c r="X970" i="1" s="1"/>
  <c r="L968" i="4"/>
  <c r="M968" i="4" s="1"/>
  <c r="Y968" i="1"/>
  <c r="J969" i="4"/>
  <c r="H971" i="4"/>
  <c r="F972" i="4"/>
  <c r="T971" i="1"/>
  <c r="V971" i="1" s="1"/>
  <c r="K971" i="4" l="1"/>
  <c r="I971" i="4"/>
  <c r="X971" i="1" s="1"/>
  <c r="L969" i="4"/>
  <c r="M969" i="4" s="1"/>
  <c r="Y969" i="1"/>
  <c r="J970" i="4"/>
  <c r="H972" i="4"/>
  <c r="F973" i="4"/>
  <c r="T972" i="1"/>
  <c r="V972" i="1" s="1"/>
  <c r="H973" i="4" l="1"/>
  <c r="F974" i="4"/>
  <c r="T973" i="1"/>
  <c r="V973" i="1" s="1"/>
  <c r="K972" i="4"/>
  <c r="I972" i="4"/>
  <c r="X972" i="1" s="1"/>
  <c r="L970" i="4"/>
  <c r="M970" i="4" s="1"/>
  <c r="Y970" i="1"/>
  <c r="J971" i="4"/>
  <c r="J972" i="4" l="1"/>
  <c r="H974" i="4"/>
  <c r="F975" i="4"/>
  <c r="T974" i="1"/>
  <c r="V974" i="1" s="1"/>
  <c r="L971" i="4"/>
  <c r="M971" i="4" s="1"/>
  <c r="Y971" i="1"/>
  <c r="K973" i="4"/>
  <c r="I973" i="4"/>
  <c r="X973" i="1" s="1"/>
  <c r="H975" i="4" l="1"/>
  <c r="F976" i="4"/>
  <c r="T975" i="1"/>
  <c r="V975" i="1" s="1"/>
  <c r="K974" i="4"/>
  <c r="I974" i="4"/>
  <c r="X974" i="1" s="1"/>
  <c r="J973" i="4"/>
  <c r="L972" i="4"/>
  <c r="M972" i="4" s="1"/>
  <c r="Y972" i="1"/>
  <c r="L973" i="4" l="1"/>
  <c r="M973" i="4" s="1"/>
  <c r="Y973" i="1"/>
  <c r="J974" i="4"/>
  <c r="H976" i="4"/>
  <c r="F977" i="4"/>
  <c r="T976" i="1"/>
  <c r="V976" i="1" s="1"/>
  <c r="K975" i="4"/>
  <c r="I975" i="4"/>
  <c r="X975" i="1" s="1"/>
  <c r="H977" i="4" l="1"/>
  <c r="F978" i="4"/>
  <c r="T977" i="1"/>
  <c r="V977" i="1" s="1"/>
  <c r="K976" i="4"/>
  <c r="I976" i="4"/>
  <c r="X976" i="1" s="1"/>
  <c r="L974" i="4"/>
  <c r="M974" i="4" s="1"/>
  <c r="Y974" i="1"/>
  <c r="J975" i="4"/>
  <c r="J976" i="4" l="1"/>
  <c r="H978" i="4"/>
  <c r="F979" i="4"/>
  <c r="T978" i="1"/>
  <c r="V978" i="1" s="1"/>
  <c r="L975" i="4"/>
  <c r="M975" i="4" s="1"/>
  <c r="Y975" i="1"/>
  <c r="K977" i="4"/>
  <c r="I977" i="4"/>
  <c r="X977" i="1" s="1"/>
  <c r="H979" i="4" l="1"/>
  <c r="F980" i="4"/>
  <c r="T979" i="1"/>
  <c r="V979" i="1" s="1"/>
  <c r="K978" i="4"/>
  <c r="I978" i="4"/>
  <c r="X978" i="1" s="1"/>
  <c r="L976" i="4"/>
  <c r="M976" i="4" s="1"/>
  <c r="Y976" i="1"/>
  <c r="J977" i="4"/>
  <c r="J978" i="4" l="1"/>
  <c r="H980" i="4"/>
  <c r="F981" i="4"/>
  <c r="T980" i="1"/>
  <c r="V980" i="1" s="1"/>
  <c r="L977" i="4"/>
  <c r="M977" i="4" s="1"/>
  <c r="Y977" i="1"/>
  <c r="K979" i="4"/>
  <c r="I979" i="4"/>
  <c r="X979" i="1" s="1"/>
  <c r="H981" i="4" l="1"/>
  <c r="F982" i="4"/>
  <c r="T981" i="1"/>
  <c r="V981" i="1" s="1"/>
  <c r="K980" i="4"/>
  <c r="I980" i="4"/>
  <c r="X980" i="1" s="1"/>
  <c r="J979" i="4"/>
  <c r="L978" i="4"/>
  <c r="M978" i="4" s="1"/>
  <c r="Y978" i="1"/>
  <c r="H982" i="4" l="1"/>
  <c r="F983" i="4"/>
  <c r="T982" i="1"/>
  <c r="V982" i="1" s="1"/>
  <c r="K981" i="4"/>
  <c r="I981" i="4"/>
  <c r="X981" i="1" s="1"/>
  <c r="L979" i="4"/>
  <c r="M979" i="4" s="1"/>
  <c r="Y979" i="1"/>
  <c r="J980" i="4"/>
  <c r="J981" i="4" l="1"/>
  <c r="H983" i="4"/>
  <c r="F984" i="4"/>
  <c r="T983" i="1"/>
  <c r="V983" i="1" s="1"/>
  <c r="L980" i="4"/>
  <c r="M980" i="4" s="1"/>
  <c r="Y980" i="1"/>
  <c r="K982" i="4"/>
  <c r="I982" i="4"/>
  <c r="X982" i="1" s="1"/>
  <c r="H984" i="4" l="1"/>
  <c r="F985" i="4"/>
  <c r="T984" i="1"/>
  <c r="V984" i="1" s="1"/>
  <c r="K983" i="4"/>
  <c r="I983" i="4"/>
  <c r="X983" i="1" s="1"/>
  <c r="L981" i="4"/>
  <c r="M981" i="4" s="1"/>
  <c r="Y981" i="1"/>
  <c r="J982" i="4"/>
  <c r="J983" i="4" l="1"/>
  <c r="H985" i="4"/>
  <c r="F986" i="4"/>
  <c r="T985" i="1"/>
  <c r="V985" i="1" s="1"/>
  <c r="L982" i="4"/>
  <c r="M982" i="4" s="1"/>
  <c r="Y982" i="1"/>
  <c r="K984" i="4"/>
  <c r="I984" i="4"/>
  <c r="X984" i="1" s="1"/>
  <c r="H986" i="4" l="1"/>
  <c r="F987" i="4"/>
  <c r="T986" i="1"/>
  <c r="V986" i="1" s="1"/>
  <c r="K985" i="4"/>
  <c r="I985" i="4"/>
  <c r="X985" i="1" s="1"/>
  <c r="J984" i="4"/>
  <c r="L983" i="4"/>
  <c r="M983" i="4" s="1"/>
  <c r="Y983" i="1"/>
  <c r="L984" i="4" l="1"/>
  <c r="M984" i="4" s="1"/>
  <c r="Y984" i="1"/>
  <c r="J985" i="4"/>
  <c r="H987" i="4"/>
  <c r="F988" i="4"/>
  <c r="T987" i="1"/>
  <c r="V987" i="1" s="1"/>
  <c r="K986" i="4"/>
  <c r="I986" i="4"/>
  <c r="X986" i="1" s="1"/>
  <c r="K987" i="4" l="1"/>
  <c r="I987" i="4"/>
  <c r="X987" i="1" s="1"/>
  <c r="L985" i="4"/>
  <c r="M985" i="4" s="1"/>
  <c r="Y985" i="1"/>
  <c r="H988" i="4"/>
  <c r="F989" i="4"/>
  <c r="T988" i="1"/>
  <c r="V988" i="1" s="1"/>
  <c r="J986" i="4"/>
  <c r="J987" i="4" l="1"/>
  <c r="H989" i="4"/>
  <c r="F990" i="4"/>
  <c r="T989" i="1"/>
  <c r="V989" i="1" s="1"/>
  <c r="K988" i="4"/>
  <c r="I988" i="4"/>
  <c r="X988" i="1" s="1"/>
  <c r="L986" i="4"/>
  <c r="M986" i="4" s="1"/>
  <c r="Y986" i="1"/>
  <c r="J988" i="4" l="1"/>
  <c r="H990" i="4"/>
  <c r="F991" i="4"/>
  <c r="T990" i="1"/>
  <c r="V990" i="1" s="1"/>
  <c r="K989" i="4"/>
  <c r="I989" i="4"/>
  <c r="X989" i="1" s="1"/>
  <c r="L987" i="4"/>
  <c r="M987" i="4" s="1"/>
  <c r="Y987" i="1"/>
  <c r="J989" i="4" l="1"/>
  <c r="H991" i="4"/>
  <c r="F992" i="4"/>
  <c r="T991" i="1"/>
  <c r="V991" i="1" s="1"/>
  <c r="K990" i="4"/>
  <c r="I990" i="4"/>
  <c r="X990" i="1" s="1"/>
  <c r="L988" i="4"/>
  <c r="M988" i="4" s="1"/>
  <c r="Y988" i="1"/>
  <c r="J990" i="4" l="1"/>
  <c r="H992" i="4"/>
  <c r="F993" i="4"/>
  <c r="T992" i="1"/>
  <c r="V992" i="1" s="1"/>
  <c r="K991" i="4"/>
  <c r="I991" i="4"/>
  <c r="X991" i="1" s="1"/>
  <c r="L989" i="4"/>
  <c r="M989" i="4" s="1"/>
  <c r="Y989" i="1"/>
  <c r="J991" i="4" l="1"/>
  <c r="H993" i="4"/>
  <c r="F994" i="4"/>
  <c r="T993" i="1"/>
  <c r="V993" i="1" s="1"/>
  <c r="K992" i="4"/>
  <c r="I992" i="4"/>
  <c r="X992" i="1" s="1"/>
  <c r="L990" i="4"/>
  <c r="M990" i="4" s="1"/>
  <c r="Y990" i="1"/>
  <c r="J992" i="4" l="1"/>
  <c r="H994" i="4"/>
  <c r="F995" i="4"/>
  <c r="T994" i="1"/>
  <c r="V994" i="1" s="1"/>
  <c r="K993" i="4"/>
  <c r="I993" i="4"/>
  <c r="X993" i="1" s="1"/>
  <c r="L991" i="4"/>
  <c r="M991" i="4" s="1"/>
  <c r="Y991" i="1"/>
  <c r="J993" i="4" l="1"/>
  <c r="H995" i="4"/>
  <c r="F996" i="4"/>
  <c r="T995" i="1"/>
  <c r="V995" i="1" s="1"/>
  <c r="K994" i="4"/>
  <c r="I994" i="4"/>
  <c r="X994" i="1" s="1"/>
  <c r="L992" i="4"/>
  <c r="M992" i="4" s="1"/>
  <c r="Y992" i="1"/>
  <c r="H996" i="4" l="1"/>
  <c r="F997" i="4"/>
  <c r="T996" i="1"/>
  <c r="V996" i="1" s="1"/>
  <c r="J994" i="4"/>
  <c r="K995" i="4"/>
  <c r="I995" i="4"/>
  <c r="X995" i="1" s="1"/>
  <c r="L993" i="4"/>
  <c r="M993" i="4" s="1"/>
  <c r="Y993" i="1"/>
  <c r="J995" i="4" l="1"/>
  <c r="L994" i="4"/>
  <c r="M994" i="4" s="1"/>
  <c r="Y994" i="1"/>
  <c r="H997" i="4"/>
  <c r="F998" i="4"/>
  <c r="T997" i="1"/>
  <c r="V997" i="1" s="1"/>
  <c r="K996" i="4"/>
  <c r="I996" i="4"/>
  <c r="X996" i="1" s="1"/>
  <c r="H998" i="4" l="1"/>
  <c r="F999" i="4"/>
  <c r="T998" i="1"/>
  <c r="V998" i="1" s="1"/>
  <c r="K997" i="4"/>
  <c r="I997" i="4"/>
  <c r="X997" i="1" s="1"/>
  <c r="J996" i="4"/>
  <c r="L995" i="4"/>
  <c r="M995" i="4" s="1"/>
  <c r="Y995" i="1"/>
  <c r="L996" i="4" l="1"/>
  <c r="M996" i="4" s="1"/>
  <c r="Y996" i="1"/>
  <c r="K998" i="4"/>
  <c r="I998" i="4"/>
  <c r="X998" i="1" s="1"/>
  <c r="J997" i="4"/>
  <c r="H999" i="4"/>
  <c r="F1000" i="4"/>
  <c r="T999" i="1"/>
  <c r="V999" i="1" s="1"/>
  <c r="K999" i="4" l="1"/>
  <c r="I999" i="4"/>
  <c r="X999" i="1" s="1"/>
  <c r="J998" i="4"/>
  <c r="L997" i="4"/>
  <c r="M997" i="4" s="1"/>
  <c r="Y997" i="1"/>
  <c r="H1000" i="4"/>
  <c r="F1001" i="4"/>
  <c r="T1000" i="1"/>
  <c r="V1000" i="1" s="1"/>
  <c r="K1000" i="4" l="1"/>
  <c r="I1000" i="4"/>
  <c r="X1000" i="1" s="1"/>
  <c r="L998" i="4"/>
  <c r="M998" i="4" s="1"/>
  <c r="Y998" i="1"/>
  <c r="J999" i="4"/>
  <c r="H1001" i="4"/>
  <c r="F1002" i="4"/>
  <c r="T1001" i="1"/>
  <c r="V1001" i="1" s="1"/>
  <c r="H1002" i="4" l="1"/>
  <c r="F1003" i="4"/>
  <c r="T1002" i="1"/>
  <c r="V1002" i="1" s="1"/>
  <c r="K1001" i="4"/>
  <c r="I1001" i="4"/>
  <c r="X1001" i="1" s="1"/>
  <c r="L999" i="4"/>
  <c r="M999" i="4" s="1"/>
  <c r="Y999" i="1"/>
  <c r="J1000" i="4"/>
  <c r="J1001" i="4" l="1"/>
  <c r="H1003" i="4"/>
  <c r="F1004" i="4"/>
  <c r="T1003" i="1"/>
  <c r="V1003" i="1" s="1"/>
  <c r="L1000" i="4"/>
  <c r="M1000" i="4" s="1"/>
  <c r="Y1000" i="1"/>
  <c r="K1002" i="4"/>
  <c r="I1002" i="4"/>
  <c r="X1002" i="1" s="1"/>
  <c r="H1004" i="4" l="1"/>
  <c r="F1005" i="4"/>
  <c r="T1004" i="1"/>
  <c r="V1004" i="1" s="1"/>
  <c r="K1003" i="4"/>
  <c r="I1003" i="4"/>
  <c r="X1003" i="1" s="1"/>
  <c r="J1002" i="4"/>
  <c r="L1001" i="4"/>
  <c r="M1001" i="4" s="1"/>
  <c r="Y1001" i="1"/>
  <c r="L1002" i="4" l="1"/>
  <c r="M1002" i="4" s="1"/>
  <c r="Y1002" i="1"/>
  <c r="J1003" i="4"/>
  <c r="H1005" i="4"/>
  <c r="F1006" i="4"/>
  <c r="T1005" i="1"/>
  <c r="V1005" i="1" s="1"/>
  <c r="K1004" i="4"/>
  <c r="I1004" i="4"/>
  <c r="X1004" i="1" s="1"/>
  <c r="H1006" i="4" l="1"/>
  <c r="F1007" i="4"/>
  <c r="T1006" i="1"/>
  <c r="V1006" i="1" s="1"/>
  <c r="K1005" i="4"/>
  <c r="I1005" i="4"/>
  <c r="X1005" i="1" s="1"/>
  <c r="L1003" i="4"/>
  <c r="M1003" i="4" s="1"/>
  <c r="Y1003" i="1"/>
  <c r="J1004" i="4"/>
  <c r="J1005" i="4" l="1"/>
  <c r="H1007" i="4"/>
  <c r="F1008" i="4"/>
  <c r="T1007" i="1"/>
  <c r="V1007" i="1" s="1"/>
  <c r="L1004" i="4"/>
  <c r="M1004" i="4" s="1"/>
  <c r="Y1004" i="1"/>
  <c r="K1006" i="4"/>
  <c r="I1006" i="4"/>
  <c r="X1006" i="1" s="1"/>
  <c r="H1008" i="4" l="1"/>
  <c r="F1009" i="4"/>
  <c r="T1008" i="1"/>
  <c r="V1008" i="1" s="1"/>
  <c r="K1007" i="4"/>
  <c r="I1007" i="4"/>
  <c r="X1007" i="1" s="1"/>
  <c r="J1006" i="4"/>
  <c r="L1005" i="4"/>
  <c r="M1005" i="4" s="1"/>
  <c r="Y1005" i="1"/>
  <c r="J1007" i="4" l="1"/>
  <c r="H1009" i="4"/>
  <c r="F1010" i="4"/>
  <c r="T1009" i="1"/>
  <c r="V1009" i="1" s="1"/>
  <c r="L1006" i="4"/>
  <c r="M1006" i="4" s="1"/>
  <c r="Y1006" i="1"/>
  <c r="K1008" i="4"/>
  <c r="I1008" i="4"/>
  <c r="X1008" i="1" s="1"/>
  <c r="H1010" i="4" l="1"/>
  <c r="F1011" i="4"/>
  <c r="T1010" i="1"/>
  <c r="V1010" i="1" s="1"/>
  <c r="K1009" i="4"/>
  <c r="I1009" i="4"/>
  <c r="X1009" i="1" s="1"/>
  <c r="J1008" i="4"/>
  <c r="L1007" i="4"/>
  <c r="M1007" i="4" s="1"/>
  <c r="Y1007" i="1"/>
  <c r="J1009" i="4" l="1"/>
  <c r="H1011" i="4"/>
  <c r="F1012" i="4"/>
  <c r="T1011" i="1"/>
  <c r="V1011" i="1" s="1"/>
  <c r="L1008" i="4"/>
  <c r="M1008" i="4" s="1"/>
  <c r="Y1008" i="1"/>
  <c r="K1010" i="4"/>
  <c r="I1010" i="4"/>
  <c r="X1010" i="1" s="1"/>
  <c r="H1012" i="4" l="1"/>
  <c r="F1013" i="4"/>
  <c r="T1012" i="1"/>
  <c r="V1012" i="1" s="1"/>
  <c r="K1011" i="4"/>
  <c r="I1011" i="4"/>
  <c r="X1011" i="1" s="1"/>
  <c r="J1010" i="4"/>
  <c r="L1009" i="4"/>
  <c r="M1009" i="4" s="1"/>
  <c r="Y1009" i="1"/>
  <c r="L1010" i="4" l="1"/>
  <c r="M1010" i="4" s="1"/>
  <c r="Y1010" i="1"/>
  <c r="J1011" i="4"/>
  <c r="H1013" i="4"/>
  <c r="F1014" i="4"/>
  <c r="T1013" i="1"/>
  <c r="V1013" i="1" s="1"/>
  <c r="K1012" i="4"/>
  <c r="I1012" i="4"/>
  <c r="X1012" i="1" s="1"/>
  <c r="H1014" i="4" l="1"/>
  <c r="F1015" i="4"/>
  <c r="T1014" i="1"/>
  <c r="V1014" i="1" s="1"/>
  <c r="K1013" i="4"/>
  <c r="I1013" i="4"/>
  <c r="X1013" i="1" s="1"/>
  <c r="L1011" i="4"/>
  <c r="M1011" i="4" s="1"/>
  <c r="Y1011" i="1"/>
  <c r="J1012" i="4"/>
  <c r="J1013" i="4" l="1"/>
  <c r="H1015" i="4"/>
  <c r="F1016" i="4"/>
  <c r="T1015" i="1"/>
  <c r="V1015" i="1" s="1"/>
  <c r="L1012" i="4"/>
  <c r="M1012" i="4" s="1"/>
  <c r="Y1012" i="1"/>
  <c r="K1014" i="4"/>
  <c r="I1014" i="4"/>
  <c r="X1014" i="1" s="1"/>
  <c r="H1016" i="4" l="1"/>
  <c r="F1017" i="4"/>
  <c r="T1016" i="1"/>
  <c r="V1016" i="1" s="1"/>
  <c r="K1015" i="4"/>
  <c r="I1015" i="4"/>
  <c r="X1015" i="1" s="1"/>
  <c r="L1013" i="4"/>
  <c r="M1013" i="4" s="1"/>
  <c r="Y1013" i="1"/>
  <c r="J1014" i="4"/>
  <c r="J1015" i="4" l="1"/>
  <c r="H1017" i="4"/>
  <c r="F1018" i="4"/>
  <c r="T1017" i="1"/>
  <c r="V1017" i="1" s="1"/>
  <c r="L1014" i="4"/>
  <c r="M1014" i="4" s="1"/>
  <c r="Y1014" i="1"/>
  <c r="K1016" i="4"/>
  <c r="I1016" i="4"/>
  <c r="X1016" i="1" s="1"/>
  <c r="H1018" i="4" l="1"/>
  <c r="F1019" i="4"/>
  <c r="T1018" i="1"/>
  <c r="V1018" i="1" s="1"/>
  <c r="K1017" i="4"/>
  <c r="I1017" i="4"/>
  <c r="X1017" i="1" s="1"/>
  <c r="L1015" i="4"/>
  <c r="M1015" i="4" s="1"/>
  <c r="Y1015" i="1"/>
  <c r="J1016" i="4"/>
  <c r="J1017" i="4" l="1"/>
  <c r="H1019" i="4"/>
  <c r="F1020" i="4"/>
  <c r="T1019" i="1"/>
  <c r="V1019" i="1" s="1"/>
  <c r="L1016" i="4"/>
  <c r="M1016" i="4" s="1"/>
  <c r="Y1016" i="1"/>
  <c r="K1018" i="4"/>
  <c r="I1018" i="4"/>
  <c r="X1018" i="1" s="1"/>
  <c r="H1020" i="4" l="1"/>
  <c r="F1021" i="4"/>
  <c r="T1020" i="1"/>
  <c r="V1020" i="1" s="1"/>
  <c r="K1019" i="4"/>
  <c r="I1019" i="4"/>
  <c r="X1019" i="1" s="1"/>
  <c r="J1018" i="4"/>
  <c r="L1017" i="4"/>
  <c r="M1017" i="4" s="1"/>
  <c r="Y1017" i="1"/>
  <c r="H1021" i="4" l="1"/>
  <c r="F1022" i="4"/>
  <c r="T1021" i="1"/>
  <c r="V1021" i="1" s="1"/>
  <c r="K1020" i="4"/>
  <c r="I1020" i="4"/>
  <c r="X1020" i="1" s="1"/>
  <c r="L1018" i="4"/>
  <c r="M1018" i="4" s="1"/>
  <c r="Y1018" i="1"/>
  <c r="J1019" i="4"/>
  <c r="J1020" i="4" l="1"/>
  <c r="H1022" i="4"/>
  <c r="F1023" i="4"/>
  <c r="T1022" i="1"/>
  <c r="V1022" i="1" s="1"/>
  <c r="L1019" i="4"/>
  <c r="M1019" i="4" s="1"/>
  <c r="Y1019" i="1"/>
  <c r="K1021" i="4"/>
  <c r="I1021" i="4"/>
  <c r="X1021" i="1" s="1"/>
  <c r="H1023" i="4" l="1"/>
  <c r="F1024" i="4"/>
  <c r="T1023" i="1"/>
  <c r="V1023" i="1" s="1"/>
  <c r="K1022" i="4"/>
  <c r="I1022" i="4"/>
  <c r="X1022" i="1" s="1"/>
  <c r="J1021" i="4"/>
  <c r="L1020" i="4"/>
  <c r="M1020" i="4" s="1"/>
  <c r="Y1020" i="1"/>
  <c r="L1021" i="4" l="1"/>
  <c r="M1021" i="4" s="1"/>
  <c r="Y1021" i="1"/>
  <c r="J1022" i="4"/>
  <c r="H1024" i="4"/>
  <c r="F1025" i="4"/>
  <c r="T1024" i="1"/>
  <c r="V1024" i="1" s="1"/>
  <c r="K1023" i="4"/>
  <c r="I1023" i="4"/>
  <c r="X1023" i="1" s="1"/>
  <c r="H1025" i="4" l="1"/>
  <c r="F1026" i="4"/>
  <c r="T1025" i="1"/>
  <c r="V1025" i="1" s="1"/>
  <c r="K1024" i="4"/>
  <c r="I1024" i="4"/>
  <c r="X1024" i="1" s="1"/>
  <c r="L1022" i="4"/>
  <c r="M1022" i="4" s="1"/>
  <c r="Y1022" i="1"/>
  <c r="J1023" i="4"/>
  <c r="J1024" i="4" l="1"/>
  <c r="H1026" i="4"/>
  <c r="F1027" i="4"/>
  <c r="T1026" i="1"/>
  <c r="V1026" i="1" s="1"/>
  <c r="L1023" i="4"/>
  <c r="M1023" i="4" s="1"/>
  <c r="Y1023" i="1"/>
  <c r="K1025" i="4"/>
  <c r="I1025" i="4"/>
  <c r="X1025" i="1" s="1"/>
  <c r="H1027" i="4" l="1"/>
  <c r="F1028" i="4"/>
  <c r="T1027" i="1"/>
  <c r="V1027" i="1" s="1"/>
  <c r="K1026" i="4"/>
  <c r="I1026" i="4"/>
  <c r="X1026" i="1" s="1"/>
  <c r="J1025" i="4"/>
  <c r="L1024" i="4"/>
  <c r="M1024" i="4" s="1"/>
  <c r="Y1024" i="1"/>
  <c r="K1027" i="4" l="1"/>
  <c r="I1027" i="4"/>
  <c r="X1027" i="1" s="1"/>
  <c r="L1025" i="4"/>
  <c r="M1025" i="4" s="1"/>
  <c r="Y1025" i="1"/>
  <c r="J1026" i="4"/>
  <c r="H1028" i="4"/>
  <c r="F1029" i="4"/>
  <c r="T1028" i="1"/>
  <c r="V1028" i="1" s="1"/>
  <c r="J1027" i="4" l="1"/>
  <c r="K1028" i="4"/>
  <c r="I1028" i="4"/>
  <c r="X1028" i="1" s="1"/>
  <c r="L1026" i="4"/>
  <c r="M1026" i="4" s="1"/>
  <c r="Y1026" i="1"/>
  <c r="H1029" i="4"/>
  <c r="F1030" i="4"/>
  <c r="T1029" i="1"/>
  <c r="V1029" i="1" s="1"/>
  <c r="K1029" i="4" l="1"/>
  <c r="I1029" i="4"/>
  <c r="X1029" i="1" s="1"/>
  <c r="J1028" i="4"/>
  <c r="H1030" i="4"/>
  <c r="F1031" i="4"/>
  <c r="T1030" i="1"/>
  <c r="V1030" i="1" s="1"/>
  <c r="L1027" i="4"/>
  <c r="M1027" i="4" s="1"/>
  <c r="Y1027" i="1"/>
  <c r="H1031" i="4" l="1"/>
  <c r="F1032" i="4"/>
  <c r="T1031" i="1"/>
  <c r="V1031" i="1" s="1"/>
  <c r="J1029" i="4"/>
  <c r="K1030" i="4"/>
  <c r="I1030" i="4"/>
  <c r="X1030" i="1" s="1"/>
  <c r="L1028" i="4"/>
  <c r="M1028" i="4" s="1"/>
  <c r="Y1028" i="1"/>
  <c r="J1030" i="4" l="1"/>
  <c r="L1029" i="4"/>
  <c r="M1029" i="4" s="1"/>
  <c r="Y1029" i="1"/>
  <c r="H1032" i="4"/>
  <c r="F1033" i="4"/>
  <c r="T1032" i="1"/>
  <c r="V1032" i="1" s="1"/>
  <c r="K1031" i="4"/>
  <c r="I1031" i="4"/>
  <c r="X1031" i="1" s="1"/>
  <c r="K1032" i="4" l="1"/>
  <c r="I1032" i="4"/>
  <c r="X1032" i="1" s="1"/>
  <c r="H1033" i="4"/>
  <c r="F1034" i="4"/>
  <c r="T1033" i="1"/>
  <c r="V1033" i="1" s="1"/>
  <c r="J1031" i="4"/>
  <c r="L1030" i="4"/>
  <c r="M1030" i="4" s="1"/>
  <c r="Y1030" i="1"/>
  <c r="K1033" i="4" l="1"/>
  <c r="I1033" i="4"/>
  <c r="X1033" i="1" s="1"/>
  <c r="J1032" i="4"/>
  <c r="L1031" i="4"/>
  <c r="M1031" i="4" s="1"/>
  <c r="Y1031" i="1"/>
  <c r="H1034" i="4"/>
  <c r="F1035" i="4"/>
  <c r="T1034" i="1"/>
  <c r="V1034" i="1" s="1"/>
  <c r="H1035" i="4" l="1"/>
  <c r="F1036" i="4"/>
  <c r="T1035" i="1"/>
  <c r="V1035" i="1" s="1"/>
  <c r="K1034" i="4"/>
  <c r="I1034" i="4"/>
  <c r="X1034" i="1" s="1"/>
  <c r="L1032" i="4"/>
  <c r="M1032" i="4" s="1"/>
  <c r="Y1032" i="1"/>
  <c r="J1033" i="4"/>
  <c r="J1034" i="4" l="1"/>
  <c r="H1036" i="4"/>
  <c r="F1037" i="4"/>
  <c r="T1036" i="1"/>
  <c r="V1036" i="1" s="1"/>
  <c r="L1033" i="4"/>
  <c r="M1033" i="4" s="1"/>
  <c r="Y1033" i="1"/>
  <c r="K1035" i="4"/>
  <c r="I1035" i="4"/>
  <c r="X1035" i="1" s="1"/>
  <c r="H1037" i="4" l="1"/>
  <c r="F1038" i="4"/>
  <c r="T1037" i="1"/>
  <c r="V1037" i="1" s="1"/>
  <c r="K1036" i="4"/>
  <c r="I1036" i="4"/>
  <c r="X1036" i="1" s="1"/>
  <c r="L1034" i="4"/>
  <c r="M1034" i="4" s="1"/>
  <c r="Y1034" i="1"/>
  <c r="J1035" i="4"/>
  <c r="J1036" i="4" l="1"/>
  <c r="H1038" i="4"/>
  <c r="F1039" i="4"/>
  <c r="T1038" i="1"/>
  <c r="V1038" i="1" s="1"/>
  <c r="L1035" i="4"/>
  <c r="M1035" i="4" s="1"/>
  <c r="Y1035" i="1"/>
  <c r="K1037" i="4"/>
  <c r="I1037" i="4"/>
  <c r="X1037" i="1" s="1"/>
  <c r="H1039" i="4" l="1"/>
  <c r="F1040" i="4"/>
  <c r="T1039" i="1"/>
  <c r="V1039" i="1" s="1"/>
  <c r="K1038" i="4"/>
  <c r="I1038" i="4"/>
  <c r="X1038" i="1" s="1"/>
  <c r="J1037" i="4"/>
  <c r="L1036" i="4"/>
  <c r="M1036" i="4" s="1"/>
  <c r="Y1036" i="1"/>
  <c r="J1038" i="4" l="1"/>
  <c r="H1040" i="4"/>
  <c r="F1041" i="4"/>
  <c r="T1040" i="1"/>
  <c r="V1040" i="1" s="1"/>
  <c r="L1037" i="4"/>
  <c r="M1037" i="4" s="1"/>
  <c r="Y1037" i="1"/>
  <c r="K1039" i="4"/>
  <c r="I1039" i="4"/>
  <c r="X1039" i="1" s="1"/>
  <c r="H1041" i="4" l="1"/>
  <c r="F1042" i="4"/>
  <c r="T1041" i="1"/>
  <c r="V1041" i="1" s="1"/>
  <c r="K1040" i="4"/>
  <c r="I1040" i="4"/>
  <c r="X1040" i="1" s="1"/>
  <c r="J1039" i="4"/>
  <c r="L1038" i="4"/>
  <c r="M1038" i="4" s="1"/>
  <c r="Y1038" i="1"/>
  <c r="L1039" i="4" l="1"/>
  <c r="M1039" i="4" s="1"/>
  <c r="Y1039" i="1"/>
  <c r="J1040" i="4"/>
  <c r="H1042" i="4"/>
  <c r="F1043" i="4"/>
  <c r="T1042" i="1"/>
  <c r="V1042" i="1" s="1"/>
  <c r="K1041" i="4"/>
  <c r="I1041" i="4"/>
  <c r="X1041" i="1" s="1"/>
  <c r="H1043" i="4" l="1"/>
  <c r="T1043" i="1"/>
  <c r="V1043" i="1" s="1"/>
  <c r="K1042" i="4"/>
  <c r="I1042" i="4"/>
  <c r="X1042" i="1" s="1"/>
  <c r="L1040" i="4"/>
  <c r="M1040" i="4" s="1"/>
  <c r="Y1040" i="1"/>
  <c r="J1041" i="4"/>
  <c r="J1042" i="4" l="1"/>
  <c r="K1043" i="4"/>
  <c r="I1043" i="4"/>
  <c r="X1043" i="1" s="1"/>
  <c r="L1041" i="4"/>
  <c r="M1041" i="4" s="1"/>
  <c r="Y1041" i="1"/>
  <c r="J1043" i="4" l="1"/>
  <c r="L1042" i="4"/>
  <c r="M1042" i="4" s="1"/>
  <c r="Y1042" i="1"/>
  <c r="L1043" i="4" l="1"/>
  <c r="M1043" i="4" s="1"/>
  <c r="Y10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Evandro Barros</author>
  </authors>
  <commentList>
    <comment ref="AG1" authorId="0" shapeId="0" xr:uid="{00000000-0006-0000-0000-00000D000000}">
      <text>
        <r>
          <rPr>
            <sz val="9"/>
            <color indexed="81"/>
            <rFont val="Segoe UI"/>
            <family val="2"/>
          </rPr>
          <t xml:space="preserve">Operação baseada na média móvel exponencial de 9 periodos
</t>
        </r>
      </text>
    </comment>
    <comment ref="AH1" authorId="0" shapeId="0" xr:uid="{00000000-0006-0000-0000-00000E000000}">
      <text>
        <r>
          <rPr>
            <b/>
            <sz val="9"/>
            <color indexed="81"/>
            <rFont val="Segoe UI"/>
            <family val="2"/>
          </rPr>
          <t>Evandro Barros:</t>
        </r>
        <r>
          <rPr>
            <sz val="9"/>
            <color indexed="81"/>
            <rFont val="Segoe UI"/>
            <family val="2"/>
          </rPr>
          <t xml:space="preserve">
operação acionada pelo MACD
</t>
        </r>
      </text>
    </comment>
    <comment ref="AI1" authorId="0" shapeId="0" xr:uid="{00000000-0006-0000-0000-00000F000000}">
      <text>
        <r>
          <rPr>
            <b/>
            <sz val="9"/>
            <color indexed="81"/>
            <rFont val="Segoe UI"/>
            <family val="2"/>
          </rPr>
          <t>Evandro Barros:</t>
        </r>
        <r>
          <rPr>
            <sz val="9"/>
            <color indexed="81"/>
            <rFont val="Segoe UI"/>
            <family val="2"/>
          </rPr>
          <t xml:space="preserve">
operação acionada no cruzamento das 9 exponencial com 20 aritimética </t>
        </r>
      </text>
    </comment>
    <comment ref="A1045" authorId="0" shapeId="0" xr:uid="{00000000-0006-0000-0000-000014000000}">
      <text>
        <r>
          <rPr>
            <b/>
            <sz val="9"/>
            <color rgb="FF000000"/>
            <rFont val="Segoe UI"/>
            <family val="2"/>
            <charset val="1"/>
          </rPr>
          <t>Evandro Barros: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Williams %R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Evandro Barros</author>
  </authors>
  <commentList>
    <comment ref="A1045" authorId="0" shapeId="0" xr:uid="{AC2F0F93-1FC1-4DFC-AD9C-F671AAC71387}">
      <text>
        <r>
          <rPr>
            <b/>
            <sz val="9"/>
            <color rgb="FF000000"/>
            <rFont val="Segoe UI"/>
            <family val="2"/>
            <charset val="1"/>
          </rPr>
          <t>Evandro Barros: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Williams %R</t>
        </r>
      </text>
    </comment>
  </commentList>
</comments>
</file>

<file path=xl/sharedStrings.xml><?xml version="1.0" encoding="utf-8"?>
<sst xmlns="http://schemas.openxmlformats.org/spreadsheetml/2006/main" count="1322" uniqueCount="445">
  <si>
    <t>Abertura</t>
  </si>
  <si>
    <t>Volume</t>
  </si>
  <si>
    <t>Data</t>
  </si>
  <si>
    <t>N</t>
  </si>
  <si>
    <t>Data de Depósito</t>
  </si>
  <si>
    <t>Valor</t>
  </si>
  <si>
    <t>Título</t>
  </si>
  <si>
    <t>Tipo</t>
  </si>
  <si>
    <t>Saldo Atual</t>
  </si>
  <si>
    <t>Rendimento</t>
  </si>
  <si>
    <t>NTNB Princ</t>
  </si>
  <si>
    <t>Tesouro IPCA 2019</t>
  </si>
  <si>
    <t>Posição 9MME</t>
  </si>
  <si>
    <t>Posição MACD</t>
  </si>
  <si>
    <t>9E/20MA</t>
  </si>
  <si>
    <t>20MA</t>
  </si>
  <si>
    <t>DATA</t>
  </si>
  <si>
    <t>ABERTURA</t>
  </si>
  <si>
    <t>FECHAMENTO</t>
  </si>
  <si>
    <t>VARIAÇÃO</t>
  </si>
  <si>
    <t>MÍNIMO</t>
  </si>
  <si>
    <t>MÁXIMO</t>
  </si>
  <si>
    <t>VOLUME</t>
  </si>
  <si>
    <t>2,41B</t>
  </si>
  <si>
    <t>1,89B</t>
  </si>
  <si>
    <t>2,09B</t>
  </si>
  <si>
    <t>2,95B</t>
  </si>
  <si>
    <t>4,31B</t>
  </si>
  <si>
    <t>3,22B</t>
  </si>
  <si>
    <t>1,80B</t>
  </si>
  <si>
    <t>1,13B</t>
  </si>
  <si>
    <t>2,31B</t>
  </si>
  <si>
    <t>1,88B</t>
  </si>
  <si>
    <t>2,23B</t>
  </si>
  <si>
    <t>2,57B</t>
  </si>
  <si>
    <t>2,38B</t>
  </si>
  <si>
    <t>1,40B</t>
  </si>
  <si>
    <t>2,22B</t>
  </si>
  <si>
    <t>1,33B</t>
  </si>
  <si>
    <t>995,60M</t>
  </si>
  <si>
    <t>1,14B</t>
  </si>
  <si>
    <t>900,77M</t>
  </si>
  <si>
    <t>1,65B</t>
  </si>
  <si>
    <t>1,95B</t>
  </si>
  <si>
    <t>1,11B</t>
  </si>
  <si>
    <t>1,31B</t>
  </si>
  <si>
    <t>1,59B</t>
  </si>
  <si>
    <t>3,66B</t>
  </si>
  <si>
    <t>1,66B</t>
  </si>
  <si>
    <t>1,12B</t>
  </si>
  <si>
    <t>1,58B</t>
  </si>
  <si>
    <t>1,26B</t>
  </si>
  <si>
    <t>1,22B</t>
  </si>
  <si>
    <t>1,36B</t>
  </si>
  <si>
    <t>1,86B</t>
  </si>
  <si>
    <t>1,08B</t>
  </si>
  <si>
    <t>956,91M</t>
  </si>
  <si>
    <t>848,04M</t>
  </si>
  <si>
    <t>936,42M</t>
  </si>
  <si>
    <t>1,04B</t>
  </si>
  <si>
    <t>854,98M</t>
  </si>
  <si>
    <t>1,02B</t>
  </si>
  <si>
    <t>1,19B</t>
  </si>
  <si>
    <t>930,39M</t>
  </si>
  <si>
    <t>769,81M</t>
  </si>
  <si>
    <t>1,10B</t>
  </si>
  <si>
    <t>1,47B</t>
  </si>
  <si>
    <t>1,01B</t>
  </si>
  <si>
    <t>2,51B</t>
  </si>
  <si>
    <t>2,20B</t>
  </si>
  <si>
    <t>1,15B</t>
  </si>
  <si>
    <t>670,52M</t>
  </si>
  <si>
    <t>762,62M</t>
  </si>
  <si>
    <t>754,98M</t>
  </si>
  <si>
    <t>657,83M</t>
  </si>
  <si>
    <t>2,78B</t>
  </si>
  <si>
    <t>1,20B</t>
  </si>
  <si>
    <t>1,92B</t>
  </si>
  <si>
    <t>2,03B</t>
  </si>
  <si>
    <t>3,14B</t>
  </si>
  <si>
    <t>1,45B</t>
  </si>
  <si>
    <t>1,16B</t>
  </si>
  <si>
    <t>823,19M</t>
  </si>
  <si>
    <t>1,50B</t>
  </si>
  <si>
    <t>834,99M</t>
  </si>
  <si>
    <t>905,33M</t>
  </si>
  <si>
    <t>1,09B</t>
  </si>
  <si>
    <t>1,34B</t>
  </si>
  <si>
    <t>960,81M</t>
  </si>
  <si>
    <t>1,57B</t>
  </si>
  <si>
    <t>880,80M</t>
  </si>
  <si>
    <t>1,03B</t>
  </si>
  <si>
    <t>1,54B</t>
  </si>
  <si>
    <t>966,29M</t>
  </si>
  <si>
    <t>1,23B</t>
  </si>
  <si>
    <t>1,25B</t>
  </si>
  <si>
    <t>909,09M</t>
  </si>
  <si>
    <t>1,83B</t>
  </si>
  <si>
    <t>2,89B</t>
  </si>
  <si>
    <t>4,47B</t>
  </si>
  <si>
    <t>2,73B</t>
  </si>
  <si>
    <t>2,42B</t>
  </si>
  <si>
    <t>3,05B</t>
  </si>
  <si>
    <t>1,97B</t>
  </si>
  <si>
    <t>1,84B</t>
  </si>
  <si>
    <t>2,14B</t>
  </si>
  <si>
    <t>1,69B</t>
  </si>
  <si>
    <t>1,30B</t>
  </si>
  <si>
    <t>1,78B</t>
  </si>
  <si>
    <t>1,18B</t>
  </si>
  <si>
    <t>975,92M</t>
  </si>
  <si>
    <t>847,09M</t>
  </si>
  <si>
    <t>852,94M</t>
  </si>
  <si>
    <t>818,70M</t>
  </si>
  <si>
    <t>551,59M</t>
  </si>
  <si>
    <t>983,96M</t>
  </si>
  <si>
    <t>806,11M</t>
  </si>
  <si>
    <t>906,25M</t>
  </si>
  <si>
    <t>774,97M</t>
  </si>
  <si>
    <t>674,39M</t>
  </si>
  <si>
    <t>1,24B</t>
  </si>
  <si>
    <t>871,45M</t>
  </si>
  <si>
    <t>621,86M</t>
  </si>
  <si>
    <t>867,21M</t>
  </si>
  <si>
    <t>903,85M</t>
  </si>
  <si>
    <t>770,22M</t>
  </si>
  <si>
    <t>979,60M</t>
  </si>
  <si>
    <t>872,66M</t>
  </si>
  <si>
    <t>1,38B</t>
  </si>
  <si>
    <t>1,82B</t>
  </si>
  <si>
    <t>4,59B</t>
  </si>
  <si>
    <t>650,45M</t>
  </si>
  <si>
    <t>1,17B</t>
  </si>
  <si>
    <t>976,45M</t>
  </si>
  <si>
    <t>1,44B</t>
  </si>
  <si>
    <t>471,29M</t>
  </si>
  <si>
    <t>1,49B</t>
  </si>
  <si>
    <t>968,25M</t>
  </si>
  <si>
    <t>1,68B</t>
  </si>
  <si>
    <t>836,35M</t>
  </si>
  <si>
    <t>2,15B</t>
  </si>
  <si>
    <t>744,35M</t>
  </si>
  <si>
    <t>1,28B</t>
  </si>
  <si>
    <t>896,04M</t>
  </si>
  <si>
    <t>936,94M</t>
  </si>
  <si>
    <t>1,60B</t>
  </si>
  <si>
    <t>969,07M</t>
  </si>
  <si>
    <t>659,38M</t>
  </si>
  <si>
    <t>705,07M</t>
  </si>
  <si>
    <t>745,77M</t>
  </si>
  <si>
    <t>557,08M</t>
  </si>
  <si>
    <t>594,10M</t>
  </si>
  <si>
    <t>755,75M</t>
  </si>
  <si>
    <t>954,26M</t>
  </si>
  <si>
    <t>722,96M</t>
  </si>
  <si>
    <t>1,32B</t>
  </si>
  <si>
    <t>1,39B</t>
  </si>
  <si>
    <t>673,71M</t>
  </si>
  <si>
    <t>730,77M</t>
  </si>
  <si>
    <t>760,64M</t>
  </si>
  <si>
    <t>893,69M</t>
  </si>
  <si>
    <t>1,51B</t>
  </si>
  <si>
    <t>1,06B</t>
  </si>
  <si>
    <t>1,46B</t>
  </si>
  <si>
    <t>1,52B</t>
  </si>
  <si>
    <t>698,21M</t>
  </si>
  <si>
    <t>876,61M</t>
  </si>
  <si>
    <t>834,81M</t>
  </si>
  <si>
    <t>1,29B</t>
  </si>
  <si>
    <t>1,37B</t>
  </si>
  <si>
    <t>1,35B</t>
  </si>
  <si>
    <t>2,21B</t>
  </si>
  <si>
    <t>1,64B</t>
  </si>
  <si>
    <t>946,47M</t>
  </si>
  <si>
    <t>868,42M</t>
  </si>
  <si>
    <t>912,23M</t>
  </si>
  <si>
    <t>1,63B</t>
  </si>
  <si>
    <t>920,73M</t>
  </si>
  <si>
    <t>883,99M</t>
  </si>
  <si>
    <t>861,07M</t>
  </si>
  <si>
    <t>1,21B</t>
  </si>
  <si>
    <t>816,52M</t>
  </si>
  <si>
    <t>846,14M</t>
  </si>
  <si>
    <t>976,62M</t>
  </si>
  <si>
    <t>736,15M</t>
  </si>
  <si>
    <t>2,68B</t>
  </si>
  <si>
    <t>2,70B</t>
  </si>
  <si>
    <t>2,45B</t>
  </si>
  <si>
    <t>3,00B</t>
  </si>
  <si>
    <t>5,77B</t>
  </si>
  <si>
    <t>1,74B</t>
  </si>
  <si>
    <t>1,42B</t>
  </si>
  <si>
    <t>1,41B</t>
  </si>
  <si>
    <t>1,75B</t>
  </si>
  <si>
    <t>2,76B</t>
  </si>
  <si>
    <t>1,94B</t>
  </si>
  <si>
    <t>2,55B</t>
  </si>
  <si>
    <t>1,73B</t>
  </si>
  <si>
    <t>1,79B</t>
  </si>
  <si>
    <t>854,02M</t>
  </si>
  <si>
    <t>477,37M</t>
  </si>
  <si>
    <t>974,93M</t>
  </si>
  <si>
    <t>1,05B</t>
  </si>
  <si>
    <t>1,67B</t>
  </si>
  <si>
    <t>1,81B</t>
  </si>
  <si>
    <t>957,96M</t>
  </si>
  <si>
    <t>978,45M</t>
  </si>
  <si>
    <t>1,61B</t>
  </si>
  <si>
    <t>993,18M</t>
  </si>
  <si>
    <t>975,34M</t>
  </si>
  <si>
    <t>2,99B</t>
  </si>
  <si>
    <t>2,26B</t>
  </si>
  <si>
    <t>2,40B</t>
  </si>
  <si>
    <t>1,56B</t>
  </si>
  <si>
    <t>2,90B</t>
  </si>
  <si>
    <t>3,62B</t>
  </si>
  <si>
    <t>985,22M</t>
  </si>
  <si>
    <t>2,08B</t>
  </si>
  <si>
    <t>2,30B</t>
  </si>
  <si>
    <t>1,62B</t>
  </si>
  <si>
    <t>2,24B</t>
  </si>
  <si>
    <t>2,17B</t>
  </si>
  <si>
    <t>2,13B</t>
  </si>
  <si>
    <t>741,44M</t>
  </si>
  <si>
    <t>2,60B</t>
  </si>
  <si>
    <t>2,91B</t>
  </si>
  <si>
    <t>2,46B</t>
  </si>
  <si>
    <t>2,72B</t>
  </si>
  <si>
    <t>4,09B</t>
  </si>
  <si>
    <t>2,00B</t>
  </si>
  <si>
    <t>2,88B</t>
  </si>
  <si>
    <t>2,25B</t>
  </si>
  <si>
    <t>4,64B</t>
  </si>
  <si>
    <t>2,36B</t>
  </si>
  <si>
    <t>3,42B</t>
  </si>
  <si>
    <t>2,66B</t>
  </si>
  <si>
    <t>2,04B</t>
  </si>
  <si>
    <t>976,74M</t>
  </si>
  <si>
    <t>643,67M</t>
  </si>
  <si>
    <t>979,57M</t>
  </si>
  <si>
    <t>904,25M</t>
  </si>
  <si>
    <t>933,35M</t>
  </si>
  <si>
    <t>699,10M</t>
  </si>
  <si>
    <t>448,46M</t>
  </si>
  <si>
    <t>1,27B</t>
  </si>
  <si>
    <t>656,43M</t>
  </si>
  <si>
    <t>614,08M</t>
  </si>
  <si>
    <t>645,47M</t>
  </si>
  <si>
    <t>954,85M</t>
  </si>
  <si>
    <t>956,42M</t>
  </si>
  <si>
    <t>959,59M</t>
  </si>
  <si>
    <t>910,67M</t>
  </si>
  <si>
    <t>1,07B</t>
  </si>
  <si>
    <t>958,60M</t>
  </si>
  <si>
    <t>879,34M</t>
  </si>
  <si>
    <t>1,72B</t>
  </si>
  <si>
    <t>715,71M</t>
  </si>
  <si>
    <t>707,90M</t>
  </si>
  <si>
    <t>687,32M</t>
  </si>
  <si>
    <t>668,99M</t>
  </si>
  <si>
    <t>879,36M</t>
  </si>
  <si>
    <t>898,84M</t>
  </si>
  <si>
    <t>731,91M</t>
  </si>
  <si>
    <t>633,35M</t>
  </si>
  <si>
    <t>1,76B</t>
  </si>
  <si>
    <t>999,90M</t>
  </si>
  <si>
    <t>685,63M</t>
  </si>
  <si>
    <t>685,77M</t>
  </si>
  <si>
    <t>755,68M</t>
  </si>
  <si>
    <t>816,22M</t>
  </si>
  <si>
    <t>562,29M</t>
  </si>
  <si>
    <t>893,55M</t>
  </si>
  <si>
    <t>936,25M</t>
  </si>
  <si>
    <t>872,11M</t>
  </si>
  <si>
    <t>1,48B</t>
  </si>
  <si>
    <t>880,92M</t>
  </si>
  <si>
    <t>864,35M</t>
  </si>
  <si>
    <t>741,58M</t>
  </si>
  <si>
    <t>985,57M</t>
  </si>
  <si>
    <t>642,91M</t>
  </si>
  <si>
    <t>812,39M</t>
  </si>
  <si>
    <t>1,00B</t>
  </si>
  <si>
    <t>640,24M</t>
  </si>
  <si>
    <t>3,29B</t>
  </si>
  <si>
    <t>3,15B</t>
  </si>
  <si>
    <t>2,48B</t>
  </si>
  <si>
    <t>4,48B</t>
  </si>
  <si>
    <t>2,02B</t>
  </si>
  <si>
    <t>1,98B</t>
  </si>
  <si>
    <t>2,79B</t>
  </si>
  <si>
    <t>1,85B</t>
  </si>
  <si>
    <t>3,04B</t>
  </si>
  <si>
    <t>2,64B</t>
  </si>
  <si>
    <t>693,04M</t>
  </si>
  <si>
    <t>667,56M</t>
  </si>
  <si>
    <t>501,63M</t>
  </si>
  <si>
    <t>800,68M</t>
  </si>
  <si>
    <t>973,56M</t>
  </si>
  <si>
    <t>765,47M</t>
  </si>
  <si>
    <t>712,01M</t>
  </si>
  <si>
    <t>938,55M</t>
  </si>
  <si>
    <t>857,48M</t>
  </si>
  <si>
    <t>735,61M</t>
  </si>
  <si>
    <t>860,95M</t>
  </si>
  <si>
    <t>938,74M</t>
  </si>
  <si>
    <t>763,59M</t>
  </si>
  <si>
    <t>727,37M</t>
  </si>
  <si>
    <t>682,83M</t>
  </si>
  <si>
    <t>758,62M</t>
  </si>
  <si>
    <t>880,48M</t>
  </si>
  <si>
    <t>613,07M</t>
  </si>
  <si>
    <t>593,76M</t>
  </si>
  <si>
    <t>825,59M</t>
  </si>
  <si>
    <t>660,44M</t>
  </si>
  <si>
    <t>719,49M</t>
  </si>
  <si>
    <t>13.03.2018</t>
  </si>
  <si>
    <t>34,58M</t>
  </si>
  <si>
    <t>12.03.2018</t>
  </si>
  <si>
    <t>31,90M</t>
  </si>
  <si>
    <t>09.03.2018</t>
  </si>
  <si>
    <t>45,56M</t>
  </si>
  <si>
    <t>08.03.2018</t>
  </si>
  <si>
    <t>36,16M</t>
  </si>
  <si>
    <t>07.03.2018</t>
  </si>
  <si>
    <t>50,96M</t>
  </si>
  <si>
    <t>06.03.2018</t>
  </si>
  <si>
    <t>57,24M</t>
  </si>
  <si>
    <t>05.03.2018</t>
  </si>
  <si>
    <t>54,24M</t>
  </si>
  <si>
    <t>02.03.2018</t>
  </si>
  <si>
    <t>52,68M</t>
  </si>
  <si>
    <t>01.03.2018</t>
  </si>
  <si>
    <t>66,38M</t>
  </si>
  <si>
    <t>28.02.2018</t>
  </si>
  <si>
    <t>66,23M</t>
  </si>
  <si>
    <t>27.02.2018</t>
  </si>
  <si>
    <t>42,91M</t>
  </si>
  <si>
    <t>26.02.2018</t>
  </si>
  <si>
    <t>48,16M</t>
  </si>
  <si>
    <t>23.02.2018</t>
  </si>
  <si>
    <t>55,76M</t>
  </si>
  <si>
    <t>22.02.2018</t>
  </si>
  <si>
    <t>38,17M</t>
  </si>
  <si>
    <t>21.02.2018</t>
  </si>
  <si>
    <t>55,68M</t>
  </si>
  <si>
    <t>20.02.2018</t>
  </si>
  <si>
    <t>67,42M</t>
  </si>
  <si>
    <t>19.02.2018</t>
  </si>
  <si>
    <t>40,93M</t>
  </si>
  <si>
    <t>16.02.2018</t>
  </si>
  <si>
    <t>34,74M</t>
  </si>
  <si>
    <t>15.02.2018</t>
  </si>
  <si>
    <t>31,98M</t>
  </si>
  <si>
    <t>14.02.2018</t>
  </si>
  <si>
    <t>43,40M</t>
  </si>
  <si>
    <t>09.02.2018</t>
  </si>
  <si>
    <t>68,73M</t>
  </si>
  <si>
    <t>08.02.2018</t>
  </si>
  <si>
    <t>51,12M</t>
  </si>
  <si>
    <t>07.02.2018</t>
  </si>
  <si>
    <t>61,91M</t>
  </si>
  <si>
    <t>06.02.2018</t>
  </si>
  <si>
    <t>74,15M</t>
  </si>
  <si>
    <t>05.02.2018</t>
  </si>
  <si>
    <t>62,27M</t>
  </si>
  <si>
    <t>02.02.2018</t>
  </si>
  <si>
    <t>50,66M</t>
  </si>
  <si>
    <t>01.02.2018</t>
  </si>
  <si>
    <t>51,95M</t>
  </si>
  <si>
    <t>31.01.2018</t>
  </si>
  <si>
    <t>41,58M</t>
  </si>
  <si>
    <t>30.01.2018</t>
  </si>
  <si>
    <t>46,20M</t>
  </si>
  <si>
    <t>29.01.2018</t>
  </si>
  <si>
    <t>55,73M</t>
  </si>
  <si>
    <t>26.01.2018</t>
  </si>
  <si>
    <t>81,99M</t>
  </si>
  <si>
    <t>24.01.2018</t>
  </si>
  <si>
    <t>89,77M</t>
  </si>
  <si>
    <t>23.01.2018</t>
  </si>
  <si>
    <t>39,83M</t>
  </si>
  <si>
    <t>Último</t>
  </si>
  <si>
    <t>Máxima</t>
  </si>
  <si>
    <t>Mínima</t>
  </si>
  <si>
    <t>Vol.</t>
  </si>
  <si>
    <t>Var%</t>
  </si>
  <si>
    <t>Hammer</t>
  </si>
  <si>
    <t>184,87M</t>
  </si>
  <si>
    <t>114,58M</t>
  </si>
  <si>
    <t>139,72M</t>
  </si>
  <si>
    <t>122,54M</t>
  </si>
  <si>
    <t>142,01M</t>
  </si>
  <si>
    <t>233,81M</t>
  </si>
  <si>
    <t>113,48M</t>
  </si>
  <si>
    <t>155,31M</t>
  </si>
  <si>
    <t>110,53M</t>
  </si>
  <si>
    <t>100,33M</t>
  </si>
  <si>
    <t>129,59M</t>
  </si>
  <si>
    <t>157,33M</t>
  </si>
  <si>
    <t>113,40M</t>
  </si>
  <si>
    <t>106,11M</t>
  </si>
  <si>
    <t>148,24M</t>
  </si>
  <si>
    <t>155,41M</t>
  </si>
  <si>
    <t>161,41M</t>
  </si>
  <si>
    <t>148,05M</t>
  </si>
  <si>
    <t>125,35M</t>
  </si>
  <si>
    <t>Counter MACD</t>
  </si>
  <si>
    <t>Date</t>
  </si>
  <si>
    <t>Close</t>
  </si>
  <si>
    <t>Var. (%)</t>
  </si>
  <si>
    <t>Open</t>
  </si>
  <si>
    <t>High</t>
  </si>
  <si>
    <t>Low</t>
  </si>
  <si>
    <t>Low 14</t>
  </si>
  <si>
    <t>High 14</t>
  </si>
  <si>
    <t>Resistance</t>
  </si>
  <si>
    <t>Body</t>
  </si>
  <si>
    <t>Lower Wick</t>
  </si>
  <si>
    <t xml:space="preserve">lower wick &gt;= 2*body </t>
  </si>
  <si>
    <t>MIN(open,close)</t>
  </si>
  <si>
    <t>partition constant K</t>
  </si>
  <si>
    <t xml:space="preserve">MIN(open,close) &gt;= low + k(high - low) </t>
  </si>
  <si>
    <t>low + k(high - low)</t>
  </si>
  <si>
    <t>HAMMER</t>
  </si>
  <si>
    <t>12EMA</t>
  </si>
  <si>
    <t>9 EMA</t>
  </si>
  <si>
    <t xml:space="preserve">Price Decline </t>
  </si>
  <si>
    <t>26 EMA</t>
  </si>
  <si>
    <t>s</t>
  </si>
  <si>
    <t>Support</t>
  </si>
  <si>
    <t>MACD LINE</t>
  </si>
  <si>
    <t>SIGNAL LINE</t>
  </si>
  <si>
    <t>HISTOGRAM</t>
  </si>
  <si>
    <t>12 EMA</t>
  </si>
  <si>
    <t>MACD</t>
  </si>
  <si>
    <t>SIGNAL</t>
  </si>
  <si>
    <t xml:space="preserve">HISTOGRAM </t>
  </si>
  <si>
    <t>ZERO CROSS OVER</t>
  </si>
  <si>
    <t>SIGNAL LINE CROSSOVER</t>
  </si>
  <si>
    <t>Decision</t>
  </si>
  <si>
    <t>EMA</t>
  </si>
  <si>
    <t>Multiplier</t>
  </si>
  <si>
    <t>S</t>
  </si>
  <si>
    <t>R</t>
  </si>
  <si>
    <t>WilliamR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</si>
</sst>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000"/>
    <numFmt numFmtId="166" formatCode="0.000"/>
    <numFmt numFmtId="167" formatCode="[$-14C09]dd/mm/yyyy;@"/>
  </numFmts>
  <fonts count="39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color rgb="FF000000"/>
      <name val="Arial"/>
      <family val="2"/>
    </font>
    <font>
      <sz val="10"/>
      <color rgb="FF212121"/>
      <name val="Arial"/>
      <family val="2"/>
    </font>
    <font>
      <sz val="10"/>
      <color rgb="FF212121"/>
      <name val="Arial"/>
      <family val="2"/>
    </font>
    <font>
      <b/>
      <sz val="9"/>
      <color rgb="FF333333"/>
      <name val="Inherit"/>
    </font>
    <font>
      <sz val="9"/>
      <color rgb="FF0EA600"/>
      <name val="Arial"/>
      <family val="2"/>
    </font>
    <font>
      <sz val="9"/>
      <color rgb="FF333333"/>
      <name val="Arial"/>
      <family val="2"/>
    </font>
    <font>
      <b/>
      <sz val="9"/>
      <color rgb="FF0EA600"/>
      <name val="Inherit"/>
    </font>
    <font>
      <sz val="9"/>
      <color rgb="FFFF0000"/>
      <name val="Arial"/>
      <family val="2"/>
    </font>
    <font>
      <b/>
      <sz val="9"/>
      <color rgb="FFFF0000"/>
      <name val="Inherit"/>
    </font>
    <font>
      <sz val="11"/>
      <color rgb="FF212121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497B0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1111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 style="medium">
        <color rgb="FFBABABA"/>
      </left>
      <right/>
      <top/>
      <bottom/>
      <diagonal/>
    </border>
    <border>
      <left/>
      <right style="medium">
        <color rgb="FFBABABA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9" fontId="37" fillId="0" borderId="0" applyFont="0" applyFill="0" applyBorder="0" applyAlignment="0" applyProtection="0"/>
  </cellStyleXfs>
  <cellXfs count="133">
    <xf numFmtId="0" fontId="0" fillId="0" borderId="0" xfId="0"/>
    <xf numFmtId="0" fontId="20" fillId="33" borderId="0" xfId="0" applyFont="1" applyFill="1"/>
    <xf numFmtId="0" fontId="20" fillId="33" borderId="0" xfId="0" applyFont="1" applyFill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34" borderId="11" xfId="0" applyFont="1" applyFill="1" applyBorder="1" applyAlignment="1">
      <alignment horizontal="center"/>
    </xf>
    <xf numFmtId="14" fontId="0" fillId="0" borderId="12" xfId="0" applyNumberFormat="1" applyBorder="1"/>
    <xf numFmtId="164" fontId="0" fillId="0" borderId="13" xfId="0" applyNumberFormat="1" applyBorder="1"/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20" fillId="33" borderId="10" xfId="0" applyFont="1" applyFill="1" applyBorder="1"/>
    <xf numFmtId="0" fontId="20" fillId="33" borderId="10" xfId="0" applyFont="1" applyFill="1" applyBorder="1" applyAlignment="1">
      <alignment horizontal="center"/>
    </xf>
    <xf numFmtId="0" fontId="20" fillId="40" borderId="0" xfId="0" applyFont="1" applyFill="1"/>
    <xf numFmtId="0" fontId="0" fillId="44" borderId="0" xfId="0" applyFill="1"/>
    <xf numFmtId="0" fontId="23" fillId="44" borderId="14" xfId="0" applyFont="1" applyFill="1" applyBorder="1" applyAlignment="1">
      <alignment horizontal="center" vertical="center" wrapText="1"/>
    </xf>
    <xf numFmtId="14" fontId="24" fillId="44" borderId="0" xfId="0" applyNumberFormat="1" applyFont="1" applyFill="1" applyAlignment="1">
      <alignment horizontal="left" vertical="center" wrapText="1"/>
    </xf>
    <xf numFmtId="0" fontId="25" fillId="44" borderId="0" xfId="0" applyFont="1" applyFill="1" applyAlignment="1">
      <alignment horizontal="right" vertical="center" wrapText="1"/>
    </xf>
    <xf numFmtId="14" fontId="24" fillId="44" borderId="14" xfId="0" applyNumberFormat="1" applyFont="1" applyFill="1" applyBorder="1" applyAlignment="1">
      <alignment horizontal="left" vertical="center" wrapText="1"/>
    </xf>
    <xf numFmtId="0" fontId="25" fillId="44" borderId="14" xfId="0" applyFont="1" applyFill="1" applyBorder="1" applyAlignment="1">
      <alignment horizontal="right" vertical="center" wrapText="1"/>
    </xf>
    <xf numFmtId="0" fontId="27" fillId="44" borderId="16" xfId="0" applyFont="1" applyFill="1" applyBorder="1" applyAlignment="1">
      <alignment horizontal="right" vertical="center" wrapText="1" readingOrder="1"/>
    </xf>
    <xf numFmtId="0" fontId="28" fillId="44" borderId="16" xfId="0" applyFont="1" applyFill="1" applyBorder="1" applyAlignment="1">
      <alignment horizontal="right" vertical="center" wrapText="1" readingOrder="1"/>
    </xf>
    <xf numFmtId="0" fontId="30" fillId="44" borderId="16" xfId="0" applyFont="1" applyFill="1" applyBorder="1" applyAlignment="1">
      <alignment horizontal="right" vertical="center" wrapText="1" readingOrder="1"/>
    </xf>
    <xf numFmtId="0" fontId="30" fillId="47" borderId="16" xfId="0" applyFont="1" applyFill="1" applyBorder="1" applyAlignment="1">
      <alignment horizontal="right" vertical="center" wrapText="1" readingOrder="1"/>
    </xf>
    <xf numFmtId="0" fontId="28" fillId="47" borderId="16" xfId="0" applyFont="1" applyFill="1" applyBorder="1" applyAlignment="1">
      <alignment horizontal="right" vertical="center" wrapText="1" readingOrder="1"/>
    </xf>
    <xf numFmtId="0" fontId="26" fillId="44" borderId="20" xfId="0" applyFont="1" applyFill="1" applyBorder="1" applyAlignment="1">
      <alignment horizontal="left" vertical="center" indent="1" readingOrder="1"/>
    </xf>
    <xf numFmtId="10" fontId="31" fillId="44" borderId="21" xfId="0" applyNumberFormat="1" applyFont="1" applyFill="1" applyBorder="1" applyAlignment="1">
      <alignment horizontal="right" vertical="center" wrapText="1" indent="1" readingOrder="1"/>
    </xf>
    <xf numFmtId="10" fontId="29" fillId="44" borderId="21" xfId="0" applyNumberFormat="1" applyFont="1" applyFill="1" applyBorder="1" applyAlignment="1">
      <alignment horizontal="right" vertical="center" wrapText="1" indent="1" readingOrder="1"/>
    </xf>
    <xf numFmtId="0" fontId="26" fillId="47" borderId="20" xfId="0" applyFont="1" applyFill="1" applyBorder="1" applyAlignment="1">
      <alignment horizontal="left" vertical="center" indent="1" readingOrder="1"/>
    </xf>
    <xf numFmtId="10" fontId="31" fillId="47" borderId="21" xfId="0" applyNumberFormat="1" applyFont="1" applyFill="1" applyBorder="1" applyAlignment="1">
      <alignment horizontal="right" vertical="center" wrapText="1" indent="1" readingOrder="1"/>
    </xf>
    <xf numFmtId="0" fontId="26" fillId="44" borderId="17" xfId="0" applyFont="1" applyFill="1" applyBorder="1" applyAlignment="1">
      <alignment horizontal="left" vertical="center" indent="1"/>
    </xf>
    <xf numFmtId="0" fontId="26" fillId="44" borderId="18" xfId="0" applyFont="1" applyFill="1" applyBorder="1" applyAlignment="1">
      <alignment horizontal="right" vertical="center"/>
    </xf>
    <xf numFmtId="0" fontId="26" fillId="44" borderId="19" xfId="0" applyFont="1" applyFill="1" applyBorder="1" applyAlignment="1">
      <alignment horizontal="right" vertical="center" indent="1"/>
    </xf>
    <xf numFmtId="0" fontId="0" fillId="44" borderId="22" xfId="0" applyFill="1" applyBorder="1"/>
    <xf numFmtId="0" fontId="0" fillId="44" borderId="23" xfId="0" applyFill="1" applyBorder="1"/>
    <xf numFmtId="0" fontId="0" fillId="40" borderId="0" xfId="0" applyFont="1" applyFill="1"/>
    <xf numFmtId="0" fontId="0" fillId="0" borderId="0" xfId="0" applyFont="1"/>
    <xf numFmtId="0" fontId="0" fillId="45" borderId="0" xfId="0" applyFont="1" applyFill="1"/>
    <xf numFmtId="0" fontId="0" fillId="46" borderId="0" xfId="0" applyFont="1" applyFill="1"/>
    <xf numFmtId="0" fontId="0" fillId="46" borderId="0" xfId="0" applyFont="1" applyFill="1" applyBorder="1"/>
    <xf numFmtId="0" fontId="0" fillId="45" borderId="0" xfId="0" applyFont="1" applyFill="1" applyBorder="1"/>
    <xf numFmtId="0" fontId="0" fillId="0" borderId="10" xfId="0" applyFont="1" applyBorder="1" applyAlignment="1">
      <alignment horizontal="center"/>
    </xf>
    <xf numFmtId="0" fontId="0" fillId="0" borderId="10" xfId="0" applyFont="1" applyBorder="1"/>
    <xf numFmtId="0" fontId="0" fillId="0" borderId="0" xfId="0" applyFont="1" applyAlignment="1">
      <alignment horizontal="center"/>
    </xf>
    <xf numFmtId="2" fontId="0" fillId="0" borderId="10" xfId="0" applyNumberFormat="1" applyFont="1" applyBorder="1" applyAlignment="1">
      <alignment horizontal="center"/>
    </xf>
    <xf numFmtId="165" fontId="0" fillId="0" borderId="10" xfId="0" applyNumberFormat="1" applyFont="1" applyBorder="1"/>
    <xf numFmtId="10" fontId="0" fillId="0" borderId="10" xfId="0" applyNumberFormat="1" applyFont="1" applyBorder="1"/>
    <xf numFmtId="2" fontId="0" fillId="0" borderId="1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41" borderId="0" xfId="0" applyFont="1" applyFill="1"/>
    <xf numFmtId="0" fontId="0" fillId="0" borderId="0" xfId="0" applyFont="1" applyFill="1"/>
    <xf numFmtId="10" fontId="0" fillId="0" borderId="0" xfId="0" applyNumberFormat="1" applyFont="1"/>
    <xf numFmtId="0" fontId="20" fillId="42" borderId="10" xfId="0" applyFont="1" applyFill="1" applyBorder="1" applyAlignment="1">
      <alignment horizontal="center" vertical="center" wrapText="1"/>
    </xf>
    <xf numFmtId="0" fontId="20" fillId="43" borderId="10" xfId="0" applyFont="1" applyFill="1" applyBorder="1" applyAlignment="1">
      <alignment horizontal="center" vertical="center" wrapText="1"/>
    </xf>
    <xf numFmtId="0" fontId="20" fillId="39" borderId="10" xfId="0" applyFont="1" applyFill="1" applyBorder="1" applyAlignment="1">
      <alignment horizontal="center" vertical="center" wrapText="1"/>
    </xf>
    <xf numFmtId="0" fontId="20" fillId="45" borderId="0" xfId="0" applyFont="1" applyFill="1" applyAlignment="1">
      <alignment horizontal="center" vertical="center" wrapText="1"/>
    </xf>
    <xf numFmtId="0" fontId="20" fillId="45" borderId="15" xfId="0" applyFont="1" applyFill="1" applyBorder="1" applyAlignment="1">
      <alignment horizontal="center" vertical="center" wrapText="1"/>
    </xf>
    <xf numFmtId="0" fontId="20" fillId="45" borderId="0" xfId="0" applyFont="1" applyFill="1" applyBorder="1" applyAlignment="1">
      <alignment horizontal="center" vertical="center" wrapText="1"/>
    </xf>
    <xf numFmtId="0" fontId="20" fillId="45" borderId="12" xfId="0" applyFont="1" applyFill="1" applyBorder="1" applyAlignment="1">
      <alignment horizontal="center" vertical="center" wrapText="1"/>
    </xf>
    <xf numFmtId="0" fontId="20" fillId="45" borderId="10" xfId="0" applyFont="1" applyFill="1" applyBorder="1" applyAlignment="1">
      <alignment horizontal="center" vertical="center" wrapText="1"/>
    </xf>
    <xf numFmtId="43" fontId="20" fillId="33" borderId="10" xfId="0" applyNumberFormat="1" applyFont="1" applyFill="1" applyBorder="1"/>
    <xf numFmtId="0" fontId="35" fillId="45" borderId="10" xfId="0" applyFont="1" applyFill="1" applyBorder="1" applyAlignment="1">
      <alignment horizontal="center" vertical="center" wrapText="1"/>
    </xf>
    <xf numFmtId="0" fontId="0" fillId="46" borderId="0" xfId="0" applyFont="1" applyFill="1" applyAlignment="1">
      <alignment horizontal="center" vertical="center"/>
    </xf>
    <xf numFmtId="0" fontId="0" fillId="46" borderId="0" xfId="0" applyFont="1" applyFill="1" applyBorder="1" applyAlignment="1">
      <alignment horizontal="center" vertical="center"/>
    </xf>
    <xf numFmtId="2" fontId="0" fillId="46" borderId="0" xfId="0" applyNumberFormat="1" applyFont="1" applyFill="1" applyAlignment="1">
      <alignment horizontal="center"/>
    </xf>
    <xf numFmtId="2" fontId="35" fillId="45" borderId="12" xfId="0" applyNumberFormat="1" applyFont="1" applyFill="1" applyBorder="1" applyAlignment="1">
      <alignment horizontal="center" vertical="center" wrapText="1"/>
    </xf>
    <xf numFmtId="0" fontId="35" fillId="48" borderId="10" xfId="0" applyFont="1" applyFill="1" applyBorder="1" applyAlignment="1">
      <alignment horizontal="center" vertical="center" wrapText="1"/>
    </xf>
    <xf numFmtId="2" fontId="35" fillId="45" borderId="10" xfId="0" applyNumberFormat="1" applyFont="1" applyFill="1" applyBorder="1" applyAlignment="1">
      <alignment horizontal="center" vertical="center" wrapText="1"/>
    </xf>
    <xf numFmtId="0" fontId="32" fillId="44" borderId="10" xfId="0" applyFont="1" applyFill="1" applyBorder="1" applyAlignment="1">
      <alignment horizontal="right" vertical="center" wrapText="1"/>
    </xf>
    <xf numFmtId="0" fontId="32" fillId="0" borderId="10" xfId="0" applyFont="1" applyFill="1" applyBorder="1" applyAlignment="1">
      <alignment horizontal="right" vertical="center" wrapText="1"/>
    </xf>
    <xf numFmtId="0" fontId="1" fillId="44" borderId="10" xfId="0" applyFont="1" applyFill="1" applyBorder="1" applyAlignment="1">
      <alignment horizontal="right" vertical="center" wrapText="1" readingOrder="1"/>
    </xf>
    <xf numFmtId="0" fontId="0" fillId="0" borderId="10" xfId="0" applyFont="1" applyBorder="1" applyAlignment="1">
      <alignment horizontal="right" wrapText="1"/>
    </xf>
    <xf numFmtId="3" fontId="0" fillId="0" borderId="10" xfId="0" applyNumberFormat="1" applyFont="1" applyBorder="1" applyAlignment="1">
      <alignment horizontal="right" wrapText="1"/>
    </xf>
    <xf numFmtId="0" fontId="0" fillId="0" borderId="10" xfId="0" applyFont="1" applyFill="1" applyBorder="1" applyAlignment="1">
      <alignment horizontal="right" wrapText="1"/>
    </xf>
    <xf numFmtId="3" fontId="0" fillId="0" borderId="10" xfId="0" applyNumberFormat="1" applyFont="1" applyFill="1" applyBorder="1" applyAlignment="1">
      <alignment horizontal="right" wrapText="1"/>
    </xf>
    <xf numFmtId="0" fontId="0" fillId="45" borderId="10" xfId="0" applyFont="1" applyFill="1" applyBorder="1" applyAlignment="1">
      <alignment horizontal="right" wrapText="1"/>
    </xf>
    <xf numFmtId="0" fontId="20" fillId="33" borderId="10" xfId="0" applyFont="1" applyFill="1" applyBorder="1" applyAlignment="1">
      <alignment horizontal="right"/>
    </xf>
    <xf numFmtId="2" fontId="20" fillId="33" borderId="10" xfId="0" applyNumberFormat="1" applyFont="1" applyFill="1" applyBorder="1" applyAlignment="1">
      <alignment horizontal="right"/>
    </xf>
    <xf numFmtId="43" fontId="20" fillId="33" borderId="10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20" fillId="33" borderId="10" xfId="0" applyFont="1" applyFill="1" applyBorder="1" applyAlignment="1">
      <alignment horizontal="center" vertical="center" wrapText="1"/>
    </xf>
    <xf numFmtId="1" fontId="35" fillId="45" borderId="12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right"/>
    </xf>
    <xf numFmtId="0" fontId="36" fillId="0" borderId="10" xfId="0" applyFont="1" applyFill="1" applyBorder="1" applyAlignment="1">
      <alignment horizontal="left" vertical="center" wrapText="1"/>
    </xf>
    <xf numFmtId="2" fontId="0" fillId="49" borderId="10" xfId="0" applyNumberFormat="1" applyFont="1" applyFill="1" applyBorder="1" applyAlignment="1">
      <alignment horizontal="center"/>
    </xf>
    <xf numFmtId="1" fontId="35" fillId="45" borderId="12" xfId="0" applyNumberFormat="1" applyFont="1" applyFill="1" applyBorder="1" applyAlignment="1">
      <alignment horizontal="right" vertical="center" wrapText="1"/>
    </xf>
    <xf numFmtId="0" fontId="14" fillId="50" borderId="1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40" borderId="0" xfId="0" applyFont="1" applyFill="1" applyBorder="1"/>
    <xf numFmtId="0" fontId="20" fillId="33" borderId="24" xfId="0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32" fillId="44" borderId="10" xfId="0" applyNumberFormat="1" applyFont="1" applyFill="1" applyBorder="1" applyAlignment="1">
      <alignment horizontal="center" vertical="center" wrapText="1"/>
    </xf>
    <xf numFmtId="14" fontId="1" fillId="0" borderId="10" xfId="0" applyNumberFormat="1" applyFont="1" applyFill="1" applyBorder="1" applyAlignment="1">
      <alignment horizontal="center" vertical="center"/>
    </xf>
    <xf numFmtId="14" fontId="1" fillId="44" borderId="10" xfId="0" applyNumberFormat="1" applyFont="1" applyFill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wrapText="1"/>
    </xf>
    <xf numFmtId="14" fontId="0" fillId="0" borderId="10" xfId="0" applyNumberFormat="1" applyFont="1" applyFill="1" applyBorder="1" applyAlignment="1">
      <alignment horizontal="center" wrapText="1"/>
    </xf>
    <xf numFmtId="14" fontId="0" fillId="38" borderId="10" xfId="0" applyNumberFormat="1" applyFont="1" applyFill="1" applyBorder="1" applyAlignment="1">
      <alignment horizontal="center" wrapText="1"/>
    </xf>
    <xf numFmtId="14" fontId="0" fillId="37" borderId="10" xfId="0" applyNumberFormat="1" applyFont="1" applyFill="1" applyBorder="1" applyAlignment="1">
      <alignment horizontal="center" wrapText="1"/>
    </xf>
    <xf numFmtId="14" fontId="0" fillId="35" borderId="10" xfId="0" applyNumberFormat="1" applyFont="1" applyFill="1" applyBorder="1" applyAlignment="1">
      <alignment horizontal="center" wrapText="1"/>
    </xf>
    <xf numFmtId="10" fontId="0" fillId="0" borderId="10" xfId="0" applyNumberFormat="1" applyBorder="1" applyAlignment="1">
      <alignment horizontal="center"/>
    </xf>
    <xf numFmtId="0" fontId="32" fillId="44" borderId="10" xfId="0" applyFont="1" applyFill="1" applyBorder="1" applyAlignment="1">
      <alignment horizontal="center" vertical="center" wrapText="1"/>
    </xf>
    <xf numFmtId="10" fontId="1" fillId="44" borderId="10" xfId="0" applyNumberFormat="1" applyFont="1" applyFill="1" applyBorder="1" applyAlignment="1">
      <alignment horizontal="center" vertical="center" wrapText="1" readingOrder="1"/>
    </xf>
    <xf numFmtId="0" fontId="0" fillId="0" borderId="10" xfId="0" applyFont="1" applyBorder="1" applyAlignment="1">
      <alignment horizontal="center" wrapText="1"/>
    </xf>
    <xf numFmtId="10" fontId="0" fillId="0" borderId="10" xfId="42" applyNumberFormat="1" applyFont="1" applyBorder="1" applyAlignment="1">
      <alignment horizontal="center" wrapText="1"/>
    </xf>
    <xf numFmtId="0" fontId="0" fillId="0" borderId="10" xfId="0" applyFont="1" applyFill="1" applyBorder="1" applyAlignment="1">
      <alignment horizontal="center" wrapText="1"/>
    </xf>
    <xf numFmtId="2" fontId="20" fillId="33" borderId="10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14" fontId="32" fillId="0" borderId="10" xfId="0" applyNumberFormat="1" applyFont="1" applyFill="1" applyBorder="1" applyAlignment="1">
      <alignment horizontal="center" vertical="center" wrapText="1"/>
    </xf>
    <xf numFmtId="2" fontId="35" fillId="0" borderId="12" xfId="0" applyNumberFormat="1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0" fillId="36" borderId="10" xfId="0" applyFont="1" applyFill="1" applyBorder="1" applyAlignment="1">
      <alignment horizontal="center" vertical="center"/>
    </xf>
    <xf numFmtId="0" fontId="0" fillId="36" borderId="10" xfId="0" applyFont="1" applyFill="1" applyBorder="1" applyAlignment="1">
      <alignment horizontal="right"/>
    </xf>
    <xf numFmtId="0" fontId="0" fillId="36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0" xfId="0" applyFont="1" applyFill="1"/>
    <xf numFmtId="0" fontId="35" fillId="0" borderId="12" xfId="0" applyFont="1" applyFill="1" applyBorder="1" applyAlignment="1">
      <alignment horizontal="center" vertical="center" wrapText="1"/>
    </xf>
    <xf numFmtId="2" fontId="35" fillId="0" borderId="10" xfId="0" applyNumberFormat="1" applyFont="1" applyFill="1" applyBorder="1" applyAlignment="1">
      <alignment horizontal="center" vertical="center" wrapText="1"/>
    </xf>
    <xf numFmtId="1" fontId="35" fillId="0" borderId="12" xfId="0" applyNumberFormat="1" applyFont="1" applyFill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/>
    </xf>
    <xf numFmtId="0" fontId="0" fillId="0" borderId="10" xfId="0" applyFill="1" applyBorder="1"/>
    <xf numFmtId="10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35" fillId="0" borderId="12" xfId="0" applyFont="1" applyFill="1" applyBorder="1" applyAlignment="1">
      <alignment horizontal="right" vertical="center" wrapText="1"/>
    </xf>
    <xf numFmtId="1" fontId="35" fillId="0" borderId="12" xfId="0" applyNumberFormat="1" applyFont="1" applyFill="1" applyBorder="1" applyAlignment="1">
      <alignment horizontal="right" vertical="center" wrapText="1"/>
    </xf>
    <xf numFmtId="165" fontId="0" fillId="0" borderId="10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49" borderId="10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 vertical="center" wrapText="1"/>
    </xf>
    <xf numFmtId="0" fontId="20" fillId="33" borderId="25" xfId="0" applyFont="1" applyFill="1" applyBorder="1" applyAlignment="1">
      <alignment horizontal="center" vertical="center" wrapText="1"/>
    </xf>
    <xf numFmtId="166" fontId="0" fillId="0" borderId="10" xfId="0" applyNumberFormat="1" applyFont="1" applyBorder="1"/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PETR4!$A$21:$A$1043</c:f>
              <c:numCache>
                <c:formatCode>m/d/yyyy</c:formatCode>
                <c:ptCount val="1023"/>
                <c:pt idx="0">
                  <c:v>42424</c:v>
                </c:pt>
                <c:pt idx="1">
                  <c:v>42425</c:v>
                </c:pt>
                <c:pt idx="2">
                  <c:v>42426</c:v>
                </c:pt>
                <c:pt idx="3">
                  <c:v>42429</c:v>
                </c:pt>
                <c:pt idx="4">
                  <c:v>42430</c:v>
                </c:pt>
                <c:pt idx="5">
                  <c:v>42431</c:v>
                </c:pt>
                <c:pt idx="6">
                  <c:v>42432</c:v>
                </c:pt>
                <c:pt idx="7">
                  <c:v>42433</c:v>
                </c:pt>
                <c:pt idx="8">
                  <c:v>42436</c:v>
                </c:pt>
                <c:pt idx="9">
                  <c:v>42437</c:v>
                </c:pt>
                <c:pt idx="10">
                  <c:v>42438</c:v>
                </c:pt>
                <c:pt idx="11">
                  <c:v>42439</c:v>
                </c:pt>
                <c:pt idx="12">
                  <c:v>42440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42450</c:v>
                </c:pt>
                <c:pt idx="19">
                  <c:v>42451</c:v>
                </c:pt>
                <c:pt idx="20">
                  <c:v>42452</c:v>
                </c:pt>
                <c:pt idx="21">
                  <c:v>42453</c:v>
                </c:pt>
                <c:pt idx="22">
                  <c:v>42457</c:v>
                </c:pt>
                <c:pt idx="23">
                  <c:v>42458</c:v>
                </c:pt>
                <c:pt idx="24">
                  <c:v>42459</c:v>
                </c:pt>
                <c:pt idx="25">
                  <c:v>42460</c:v>
                </c:pt>
                <c:pt idx="26">
                  <c:v>42461</c:v>
                </c:pt>
                <c:pt idx="27">
                  <c:v>42464</c:v>
                </c:pt>
                <c:pt idx="28">
                  <c:v>42465</c:v>
                </c:pt>
                <c:pt idx="29">
                  <c:v>42466</c:v>
                </c:pt>
                <c:pt idx="30">
                  <c:v>42467</c:v>
                </c:pt>
                <c:pt idx="31">
                  <c:v>42468</c:v>
                </c:pt>
                <c:pt idx="32">
                  <c:v>42471</c:v>
                </c:pt>
                <c:pt idx="33">
                  <c:v>42472</c:v>
                </c:pt>
                <c:pt idx="34">
                  <c:v>42473</c:v>
                </c:pt>
                <c:pt idx="35">
                  <c:v>42474</c:v>
                </c:pt>
                <c:pt idx="36">
                  <c:v>42475</c:v>
                </c:pt>
                <c:pt idx="37">
                  <c:v>42478</c:v>
                </c:pt>
                <c:pt idx="38">
                  <c:v>42479</c:v>
                </c:pt>
                <c:pt idx="39">
                  <c:v>42480</c:v>
                </c:pt>
                <c:pt idx="40">
                  <c:v>42482</c:v>
                </c:pt>
                <c:pt idx="41">
                  <c:v>42485</c:v>
                </c:pt>
                <c:pt idx="42">
                  <c:v>42486</c:v>
                </c:pt>
                <c:pt idx="43">
                  <c:v>42487</c:v>
                </c:pt>
                <c:pt idx="44">
                  <c:v>42488</c:v>
                </c:pt>
                <c:pt idx="45">
                  <c:v>42489</c:v>
                </c:pt>
                <c:pt idx="46">
                  <c:v>42492</c:v>
                </c:pt>
                <c:pt idx="47">
                  <c:v>42493</c:v>
                </c:pt>
                <c:pt idx="48">
                  <c:v>42494</c:v>
                </c:pt>
                <c:pt idx="49">
                  <c:v>42495</c:v>
                </c:pt>
                <c:pt idx="50">
                  <c:v>42496</c:v>
                </c:pt>
                <c:pt idx="51">
                  <c:v>42499</c:v>
                </c:pt>
                <c:pt idx="52">
                  <c:v>42500</c:v>
                </c:pt>
                <c:pt idx="53">
                  <c:v>42501</c:v>
                </c:pt>
                <c:pt idx="54">
                  <c:v>42502</c:v>
                </c:pt>
                <c:pt idx="55">
                  <c:v>42503</c:v>
                </c:pt>
                <c:pt idx="56">
                  <c:v>42506</c:v>
                </c:pt>
                <c:pt idx="57">
                  <c:v>42507</c:v>
                </c:pt>
                <c:pt idx="58">
                  <c:v>42508</c:v>
                </c:pt>
                <c:pt idx="59">
                  <c:v>42509</c:v>
                </c:pt>
                <c:pt idx="60">
                  <c:v>42510</c:v>
                </c:pt>
                <c:pt idx="61">
                  <c:v>42513</c:v>
                </c:pt>
                <c:pt idx="62">
                  <c:v>42514</c:v>
                </c:pt>
                <c:pt idx="63">
                  <c:v>42515</c:v>
                </c:pt>
                <c:pt idx="64">
                  <c:v>42517</c:v>
                </c:pt>
                <c:pt idx="65">
                  <c:v>42520</c:v>
                </c:pt>
                <c:pt idx="66">
                  <c:v>42521</c:v>
                </c:pt>
                <c:pt idx="67">
                  <c:v>42522</c:v>
                </c:pt>
                <c:pt idx="68">
                  <c:v>42523</c:v>
                </c:pt>
                <c:pt idx="69">
                  <c:v>42524</c:v>
                </c:pt>
                <c:pt idx="70">
                  <c:v>42527</c:v>
                </c:pt>
                <c:pt idx="71">
                  <c:v>42528</c:v>
                </c:pt>
                <c:pt idx="72">
                  <c:v>42529</c:v>
                </c:pt>
                <c:pt idx="73">
                  <c:v>42530</c:v>
                </c:pt>
                <c:pt idx="74">
                  <c:v>42531</c:v>
                </c:pt>
                <c:pt idx="75">
                  <c:v>42534</c:v>
                </c:pt>
                <c:pt idx="76">
                  <c:v>42535</c:v>
                </c:pt>
                <c:pt idx="77">
                  <c:v>42536</c:v>
                </c:pt>
                <c:pt idx="78">
                  <c:v>42537</c:v>
                </c:pt>
                <c:pt idx="79">
                  <c:v>42538</c:v>
                </c:pt>
                <c:pt idx="80">
                  <c:v>42541</c:v>
                </c:pt>
                <c:pt idx="81">
                  <c:v>42542</c:v>
                </c:pt>
                <c:pt idx="82">
                  <c:v>42543</c:v>
                </c:pt>
                <c:pt idx="83">
                  <c:v>42544</c:v>
                </c:pt>
                <c:pt idx="84">
                  <c:v>42545</c:v>
                </c:pt>
                <c:pt idx="85">
                  <c:v>42548</c:v>
                </c:pt>
                <c:pt idx="86">
                  <c:v>42549</c:v>
                </c:pt>
                <c:pt idx="87">
                  <c:v>42550</c:v>
                </c:pt>
                <c:pt idx="88">
                  <c:v>42551</c:v>
                </c:pt>
                <c:pt idx="89">
                  <c:v>42552</c:v>
                </c:pt>
                <c:pt idx="90">
                  <c:v>42555</c:v>
                </c:pt>
                <c:pt idx="91">
                  <c:v>42556</c:v>
                </c:pt>
                <c:pt idx="92">
                  <c:v>42557</c:v>
                </c:pt>
                <c:pt idx="93">
                  <c:v>42558</c:v>
                </c:pt>
                <c:pt idx="94">
                  <c:v>42559</c:v>
                </c:pt>
                <c:pt idx="95">
                  <c:v>42562</c:v>
                </c:pt>
                <c:pt idx="96">
                  <c:v>42563</c:v>
                </c:pt>
                <c:pt idx="97">
                  <c:v>42564</c:v>
                </c:pt>
                <c:pt idx="98">
                  <c:v>42565</c:v>
                </c:pt>
                <c:pt idx="99">
                  <c:v>42566</c:v>
                </c:pt>
                <c:pt idx="100">
                  <c:v>42569</c:v>
                </c:pt>
                <c:pt idx="101">
                  <c:v>42570</c:v>
                </c:pt>
                <c:pt idx="102">
                  <c:v>42571</c:v>
                </c:pt>
                <c:pt idx="103">
                  <c:v>42572</c:v>
                </c:pt>
                <c:pt idx="104">
                  <c:v>42573</c:v>
                </c:pt>
                <c:pt idx="105">
                  <c:v>42576</c:v>
                </c:pt>
                <c:pt idx="106">
                  <c:v>42577</c:v>
                </c:pt>
                <c:pt idx="107">
                  <c:v>42578</c:v>
                </c:pt>
                <c:pt idx="108">
                  <c:v>42579</c:v>
                </c:pt>
                <c:pt idx="109">
                  <c:v>42580</c:v>
                </c:pt>
                <c:pt idx="110">
                  <c:v>42583</c:v>
                </c:pt>
                <c:pt idx="111">
                  <c:v>42584</c:v>
                </c:pt>
                <c:pt idx="112">
                  <c:v>42585</c:v>
                </c:pt>
                <c:pt idx="113">
                  <c:v>42586</c:v>
                </c:pt>
                <c:pt idx="114">
                  <c:v>42587</c:v>
                </c:pt>
                <c:pt idx="115">
                  <c:v>42590</c:v>
                </c:pt>
                <c:pt idx="116">
                  <c:v>42591</c:v>
                </c:pt>
                <c:pt idx="117">
                  <c:v>42592</c:v>
                </c:pt>
                <c:pt idx="118">
                  <c:v>42593</c:v>
                </c:pt>
                <c:pt idx="119">
                  <c:v>42594</c:v>
                </c:pt>
                <c:pt idx="120">
                  <c:v>42597</c:v>
                </c:pt>
                <c:pt idx="121">
                  <c:v>42598</c:v>
                </c:pt>
                <c:pt idx="122">
                  <c:v>42599</c:v>
                </c:pt>
                <c:pt idx="123">
                  <c:v>42600</c:v>
                </c:pt>
                <c:pt idx="124">
                  <c:v>42601</c:v>
                </c:pt>
                <c:pt idx="125">
                  <c:v>42604</c:v>
                </c:pt>
                <c:pt idx="126">
                  <c:v>42605</c:v>
                </c:pt>
                <c:pt idx="127">
                  <c:v>42606</c:v>
                </c:pt>
                <c:pt idx="128">
                  <c:v>42607</c:v>
                </c:pt>
                <c:pt idx="129">
                  <c:v>42608</c:v>
                </c:pt>
                <c:pt idx="130">
                  <c:v>42611</c:v>
                </c:pt>
                <c:pt idx="131">
                  <c:v>42612</c:v>
                </c:pt>
                <c:pt idx="132">
                  <c:v>42613</c:v>
                </c:pt>
                <c:pt idx="133">
                  <c:v>42614</c:v>
                </c:pt>
                <c:pt idx="134">
                  <c:v>42615</c:v>
                </c:pt>
                <c:pt idx="135">
                  <c:v>42618</c:v>
                </c:pt>
                <c:pt idx="136">
                  <c:v>42619</c:v>
                </c:pt>
                <c:pt idx="137">
                  <c:v>42621</c:v>
                </c:pt>
                <c:pt idx="138">
                  <c:v>42622</c:v>
                </c:pt>
                <c:pt idx="139">
                  <c:v>42625</c:v>
                </c:pt>
                <c:pt idx="140">
                  <c:v>42626</c:v>
                </c:pt>
                <c:pt idx="141">
                  <c:v>42627</c:v>
                </c:pt>
                <c:pt idx="142">
                  <c:v>42628</c:v>
                </c:pt>
                <c:pt idx="143">
                  <c:v>42629</c:v>
                </c:pt>
                <c:pt idx="144">
                  <c:v>42632</c:v>
                </c:pt>
                <c:pt idx="145">
                  <c:v>42633</c:v>
                </c:pt>
                <c:pt idx="146">
                  <c:v>42634</c:v>
                </c:pt>
                <c:pt idx="147">
                  <c:v>42635</c:v>
                </c:pt>
                <c:pt idx="148">
                  <c:v>42636</c:v>
                </c:pt>
                <c:pt idx="149">
                  <c:v>42639</c:v>
                </c:pt>
                <c:pt idx="150">
                  <c:v>42640</c:v>
                </c:pt>
                <c:pt idx="151">
                  <c:v>42641</c:v>
                </c:pt>
                <c:pt idx="152">
                  <c:v>42642</c:v>
                </c:pt>
                <c:pt idx="153">
                  <c:v>42643</c:v>
                </c:pt>
                <c:pt idx="154">
                  <c:v>42646</c:v>
                </c:pt>
                <c:pt idx="155">
                  <c:v>42647</c:v>
                </c:pt>
                <c:pt idx="156">
                  <c:v>42648</c:v>
                </c:pt>
                <c:pt idx="157">
                  <c:v>42649</c:v>
                </c:pt>
                <c:pt idx="158">
                  <c:v>42650</c:v>
                </c:pt>
                <c:pt idx="159">
                  <c:v>42653</c:v>
                </c:pt>
                <c:pt idx="160">
                  <c:v>42654</c:v>
                </c:pt>
                <c:pt idx="161">
                  <c:v>42656</c:v>
                </c:pt>
                <c:pt idx="162">
                  <c:v>42657</c:v>
                </c:pt>
                <c:pt idx="163">
                  <c:v>42660</c:v>
                </c:pt>
                <c:pt idx="164">
                  <c:v>42661</c:v>
                </c:pt>
                <c:pt idx="165">
                  <c:v>42662</c:v>
                </c:pt>
                <c:pt idx="166">
                  <c:v>42663</c:v>
                </c:pt>
                <c:pt idx="167">
                  <c:v>42664</c:v>
                </c:pt>
                <c:pt idx="168">
                  <c:v>42667</c:v>
                </c:pt>
                <c:pt idx="169">
                  <c:v>42668</c:v>
                </c:pt>
                <c:pt idx="170">
                  <c:v>42669</c:v>
                </c:pt>
                <c:pt idx="171">
                  <c:v>42670</c:v>
                </c:pt>
                <c:pt idx="172">
                  <c:v>42671</c:v>
                </c:pt>
                <c:pt idx="173">
                  <c:v>42674</c:v>
                </c:pt>
                <c:pt idx="174">
                  <c:v>42675</c:v>
                </c:pt>
                <c:pt idx="175">
                  <c:v>42677</c:v>
                </c:pt>
                <c:pt idx="176">
                  <c:v>42678</c:v>
                </c:pt>
                <c:pt idx="177">
                  <c:v>42681</c:v>
                </c:pt>
                <c:pt idx="178">
                  <c:v>42682</c:v>
                </c:pt>
                <c:pt idx="179">
                  <c:v>42683</c:v>
                </c:pt>
                <c:pt idx="180">
                  <c:v>42684</c:v>
                </c:pt>
                <c:pt idx="181">
                  <c:v>42685</c:v>
                </c:pt>
                <c:pt idx="182">
                  <c:v>42688</c:v>
                </c:pt>
                <c:pt idx="183">
                  <c:v>42690</c:v>
                </c:pt>
                <c:pt idx="184">
                  <c:v>42691</c:v>
                </c:pt>
                <c:pt idx="185">
                  <c:v>42692</c:v>
                </c:pt>
                <c:pt idx="186">
                  <c:v>42695</c:v>
                </c:pt>
                <c:pt idx="187">
                  <c:v>42696</c:v>
                </c:pt>
                <c:pt idx="188">
                  <c:v>42697</c:v>
                </c:pt>
                <c:pt idx="189">
                  <c:v>42698</c:v>
                </c:pt>
                <c:pt idx="190">
                  <c:v>42699</c:v>
                </c:pt>
                <c:pt idx="191">
                  <c:v>42702</c:v>
                </c:pt>
                <c:pt idx="192">
                  <c:v>42703</c:v>
                </c:pt>
                <c:pt idx="193">
                  <c:v>42704</c:v>
                </c:pt>
                <c:pt idx="194">
                  <c:v>42705</c:v>
                </c:pt>
                <c:pt idx="195">
                  <c:v>42706</c:v>
                </c:pt>
                <c:pt idx="196">
                  <c:v>42709</c:v>
                </c:pt>
                <c:pt idx="197">
                  <c:v>42710</c:v>
                </c:pt>
                <c:pt idx="198">
                  <c:v>42711</c:v>
                </c:pt>
                <c:pt idx="199">
                  <c:v>42712</c:v>
                </c:pt>
                <c:pt idx="200">
                  <c:v>42713</c:v>
                </c:pt>
                <c:pt idx="201">
                  <c:v>42716</c:v>
                </c:pt>
                <c:pt idx="202">
                  <c:v>42717</c:v>
                </c:pt>
                <c:pt idx="203">
                  <c:v>42718</c:v>
                </c:pt>
                <c:pt idx="204">
                  <c:v>42719</c:v>
                </c:pt>
                <c:pt idx="205">
                  <c:v>42720</c:v>
                </c:pt>
                <c:pt idx="206">
                  <c:v>42723</c:v>
                </c:pt>
                <c:pt idx="207">
                  <c:v>42724</c:v>
                </c:pt>
                <c:pt idx="208">
                  <c:v>42725</c:v>
                </c:pt>
                <c:pt idx="209">
                  <c:v>42726</c:v>
                </c:pt>
                <c:pt idx="210">
                  <c:v>42727</c:v>
                </c:pt>
                <c:pt idx="211">
                  <c:v>42730</c:v>
                </c:pt>
                <c:pt idx="212">
                  <c:v>42731</c:v>
                </c:pt>
                <c:pt idx="213">
                  <c:v>42732</c:v>
                </c:pt>
                <c:pt idx="214">
                  <c:v>42733</c:v>
                </c:pt>
                <c:pt idx="215">
                  <c:v>42737</c:v>
                </c:pt>
                <c:pt idx="216">
                  <c:v>42738</c:v>
                </c:pt>
                <c:pt idx="217">
                  <c:v>42739</c:v>
                </c:pt>
                <c:pt idx="218">
                  <c:v>42740</c:v>
                </c:pt>
                <c:pt idx="219">
                  <c:v>42741</c:v>
                </c:pt>
                <c:pt idx="220">
                  <c:v>42744</c:v>
                </c:pt>
                <c:pt idx="221">
                  <c:v>42745</c:v>
                </c:pt>
                <c:pt idx="222">
                  <c:v>42746</c:v>
                </c:pt>
                <c:pt idx="223">
                  <c:v>42747</c:v>
                </c:pt>
                <c:pt idx="224">
                  <c:v>42748</c:v>
                </c:pt>
                <c:pt idx="225">
                  <c:v>42751</c:v>
                </c:pt>
                <c:pt idx="226">
                  <c:v>42752</c:v>
                </c:pt>
                <c:pt idx="227">
                  <c:v>42753</c:v>
                </c:pt>
                <c:pt idx="228">
                  <c:v>42754</c:v>
                </c:pt>
                <c:pt idx="229">
                  <c:v>42755</c:v>
                </c:pt>
                <c:pt idx="230">
                  <c:v>42758</c:v>
                </c:pt>
                <c:pt idx="231">
                  <c:v>42759</c:v>
                </c:pt>
                <c:pt idx="232">
                  <c:v>42761</c:v>
                </c:pt>
                <c:pt idx="233">
                  <c:v>42762</c:v>
                </c:pt>
                <c:pt idx="234">
                  <c:v>42765</c:v>
                </c:pt>
                <c:pt idx="235">
                  <c:v>42766</c:v>
                </c:pt>
                <c:pt idx="236">
                  <c:v>42767</c:v>
                </c:pt>
                <c:pt idx="237">
                  <c:v>42768</c:v>
                </c:pt>
                <c:pt idx="238">
                  <c:v>42769</c:v>
                </c:pt>
                <c:pt idx="239">
                  <c:v>42772</c:v>
                </c:pt>
                <c:pt idx="240">
                  <c:v>42773</c:v>
                </c:pt>
                <c:pt idx="241">
                  <c:v>42774</c:v>
                </c:pt>
                <c:pt idx="242">
                  <c:v>42775</c:v>
                </c:pt>
                <c:pt idx="243">
                  <c:v>42776</c:v>
                </c:pt>
                <c:pt idx="244">
                  <c:v>42779</c:v>
                </c:pt>
                <c:pt idx="245">
                  <c:v>42780</c:v>
                </c:pt>
                <c:pt idx="246">
                  <c:v>42781</c:v>
                </c:pt>
                <c:pt idx="247">
                  <c:v>42782</c:v>
                </c:pt>
                <c:pt idx="248">
                  <c:v>42783</c:v>
                </c:pt>
                <c:pt idx="249">
                  <c:v>42786</c:v>
                </c:pt>
                <c:pt idx="250">
                  <c:v>42787</c:v>
                </c:pt>
                <c:pt idx="251">
                  <c:v>42788</c:v>
                </c:pt>
                <c:pt idx="252">
                  <c:v>42789</c:v>
                </c:pt>
                <c:pt idx="253">
                  <c:v>42790</c:v>
                </c:pt>
                <c:pt idx="254">
                  <c:v>42795</c:v>
                </c:pt>
                <c:pt idx="255">
                  <c:v>42796</c:v>
                </c:pt>
                <c:pt idx="256">
                  <c:v>42797</c:v>
                </c:pt>
                <c:pt idx="257">
                  <c:v>42800</c:v>
                </c:pt>
                <c:pt idx="258">
                  <c:v>42801</c:v>
                </c:pt>
                <c:pt idx="259">
                  <c:v>42802</c:v>
                </c:pt>
                <c:pt idx="260">
                  <c:v>42803</c:v>
                </c:pt>
                <c:pt idx="261">
                  <c:v>42804</c:v>
                </c:pt>
                <c:pt idx="262">
                  <c:v>42807</c:v>
                </c:pt>
                <c:pt idx="263">
                  <c:v>42808</c:v>
                </c:pt>
                <c:pt idx="264">
                  <c:v>42809</c:v>
                </c:pt>
                <c:pt idx="265">
                  <c:v>42810</c:v>
                </c:pt>
                <c:pt idx="266">
                  <c:v>42811</c:v>
                </c:pt>
                <c:pt idx="267">
                  <c:v>42814</c:v>
                </c:pt>
                <c:pt idx="268">
                  <c:v>42815</c:v>
                </c:pt>
                <c:pt idx="269">
                  <c:v>42816</c:v>
                </c:pt>
                <c:pt idx="270">
                  <c:v>42817</c:v>
                </c:pt>
                <c:pt idx="271">
                  <c:v>42818</c:v>
                </c:pt>
                <c:pt idx="272">
                  <c:v>42821</c:v>
                </c:pt>
                <c:pt idx="273">
                  <c:v>42822</c:v>
                </c:pt>
                <c:pt idx="274">
                  <c:v>42823</c:v>
                </c:pt>
                <c:pt idx="275">
                  <c:v>42824</c:v>
                </c:pt>
                <c:pt idx="276">
                  <c:v>42825</c:v>
                </c:pt>
                <c:pt idx="277">
                  <c:v>42828</c:v>
                </c:pt>
                <c:pt idx="278">
                  <c:v>42829</c:v>
                </c:pt>
                <c:pt idx="279">
                  <c:v>42830</c:v>
                </c:pt>
                <c:pt idx="280">
                  <c:v>42831</c:v>
                </c:pt>
                <c:pt idx="281">
                  <c:v>42832</c:v>
                </c:pt>
                <c:pt idx="282">
                  <c:v>42835</c:v>
                </c:pt>
                <c:pt idx="283">
                  <c:v>42836</c:v>
                </c:pt>
                <c:pt idx="284">
                  <c:v>42837</c:v>
                </c:pt>
                <c:pt idx="285">
                  <c:v>42838</c:v>
                </c:pt>
                <c:pt idx="286">
                  <c:v>42842</c:v>
                </c:pt>
                <c:pt idx="287">
                  <c:v>42843</c:v>
                </c:pt>
                <c:pt idx="288">
                  <c:v>42844</c:v>
                </c:pt>
                <c:pt idx="289">
                  <c:v>42845</c:v>
                </c:pt>
                <c:pt idx="290">
                  <c:v>42849</c:v>
                </c:pt>
                <c:pt idx="291">
                  <c:v>42850</c:v>
                </c:pt>
                <c:pt idx="292">
                  <c:v>42851</c:v>
                </c:pt>
                <c:pt idx="293">
                  <c:v>42852</c:v>
                </c:pt>
                <c:pt idx="294">
                  <c:v>42853</c:v>
                </c:pt>
                <c:pt idx="295">
                  <c:v>42857</c:v>
                </c:pt>
                <c:pt idx="296">
                  <c:v>42858</c:v>
                </c:pt>
                <c:pt idx="297">
                  <c:v>42859</c:v>
                </c:pt>
                <c:pt idx="298">
                  <c:v>42860</c:v>
                </c:pt>
                <c:pt idx="299">
                  <c:v>42863</c:v>
                </c:pt>
                <c:pt idx="300">
                  <c:v>42864</c:v>
                </c:pt>
                <c:pt idx="301">
                  <c:v>42865</c:v>
                </c:pt>
                <c:pt idx="302">
                  <c:v>42866</c:v>
                </c:pt>
                <c:pt idx="303">
                  <c:v>42867</c:v>
                </c:pt>
                <c:pt idx="304">
                  <c:v>42870</c:v>
                </c:pt>
                <c:pt idx="305">
                  <c:v>42871</c:v>
                </c:pt>
                <c:pt idx="306">
                  <c:v>42872</c:v>
                </c:pt>
                <c:pt idx="307">
                  <c:v>42873</c:v>
                </c:pt>
                <c:pt idx="308">
                  <c:v>42874</c:v>
                </c:pt>
                <c:pt idx="309">
                  <c:v>42877</c:v>
                </c:pt>
                <c:pt idx="310">
                  <c:v>42878</c:v>
                </c:pt>
                <c:pt idx="311">
                  <c:v>42879</c:v>
                </c:pt>
                <c:pt idx="312">
                  <c:v>42880</c:v>
                </c:pt>
                <c:pt idx="313">
                  <c:v>42881</c:v>
                </c:pt>
                <c:pt idx="314">
                  <c:v>42884</c:v>
                </c:pt>
                <c:pt idx="315">
                  <c:v>42885</c:v>
                </c:pt>
                <c:pt idx="316">
                  <c:v>42886</c:v>
                </c:pt>
                <c:pt idx="317">
                  <c:v>42887</c:v>
                </c:pt>
                <c:pt idx="318">
                  <c:v>42888</c:v>
                </c:pt>
                <c:pt idx="319">
                  <c:v>42891</c:v>
                </c:pt>
                <c:pt idx="320">
                  <c:v>42892</c:v>
                </c:pt>
                <c:pt idx="321">
                  <c:v>42893</c:v>
                </c:pt>
                <c:pt idx="322">
                  <c:v>42894</c:v>
                </c:pt>
                <c:pt idx="323">
                  <c:v>42895</c:v>
                </c:pt>
                <c:pt idx="324">
                  <c:v>42898</c:v>
                </c:pt>
                <c:pt idx="325">
                  <c:v>42899</c:v>
                </c:pt>
                <c:pt idx="326">
                  <c:v>42900</c:v>
                </c:pt>
                <c:pt idx="327">
                  <c:v>42902</c:v>
                </c:pt>
                <c:pt idx="328">
                  <c:v>42905</c:v>
                </c:pt>
                <c:pt idx="329">
                  <c:v>42906</c:v>
                </c:pt>
                <c:pt idx="330">
                  <c:v>42907</c:v>
                </c:pt>
                <c:pt idx="331">
                  <c:v>42908</c:v>
                </c:pt>
                <c:pt idx="332">
                  <c:v>42909</c:v>
                </c:pt>
                <c:pt idx="333">
                  <c:v>42912</c:v>
                </c:pt>
                <c:pt idx="334">
                  <c:v>42913</c:v>
                </c:pt>
                <c:pt idx="335">
                  <c:v>42914</c:v>
                </c:pt>
                <c:pt idx="336">
                  <c:v>42915</c:v>
                </c:pt>
                <c:pt idx="337">
                  <c:v>42916</c:v>
                </c:pt>
                <c:pt idx="338">
                  <c:v>42919</c:v>
                </c:pt>
                <c:pt idx="339">
                  <c:v>42920</c:v>
                </c:pt>
                <c:pt idx="340">
                  <c:v>42921</c:v>
                </c:pt>
                <c:pt idx="341">
                  <c:v>42922</c:v>
                </c:pt>
                <c:pt idx="342">
                  <c:v>42923</c:v>
                </c:pt>
                <c:pt idx="343">
                  <c:v>42926</c:v>
                </c:pt>
                <c:pt idx="344">
                  <c:v>42927</c:v>
                </c:pt>
                <c:pt idx="345">
                  <c:v>42928</c:v>
                </c:pt>
                <c:pt idx="346">
                  <c:v>42929</c:v>
                </c:pt>
                <c:pt idx="347">
                  <c:v>42930</c:v>
                </c:pt>
                <c:pt idx="348">
                  <c:v>42933</c:v>
                </c:pt>
                <c:pt idx="349">
                  <c:v>42934</c:v>
                </c:pt>
                <c:pt idx="350">
                  <c:v>42935</c:v>
                </c:pt>
                <c:pt idx="351">
                  <c:v>42936</c:v>
                </c:pt>
                <c:pt idx="352">
                  <c:v>42937</c:v>
                </c:pt>
                <c:pt idx="353">
                  <c:v>42940</c:v>
                </c:pt>
                <c:pt idx="354">
                  <c:v>42941</c:v>
                </c:pt>
                <c:pt idx="355">
                  <c:v>42942</c:v>
                </c:pt>
                <c:pt idx="356">
                  <c:v>42943</c:v>
                </c:pt>
                <c:pt idx="357">
                  <c:v>42944</c:v>
                </c:pt>
                <c:pt idx="358">
                  <c:v>42947</c:v>
                </c:pt>
                <c:pt idx="359">
                  <c:v>42948</c:v>
                </c:pt>
                <c:pt idx="360">
                  <c:v>42949</c:v>
                </c:pt>
                <c:pt idx="361">
                  <c:v>42950</c:v>
                </c:pt>
                <c:pt idx="362">
                  <c:v>42951</c:v>
                </c:pt>
                <c:pt idx="363">
                  <c:v>42954</c:v>
                </c:pt>
                <c:pt idx="364">
                  <c:v>42955</c:v>
                </c:pt>
                <c:pt idx="365">
                  <c:v>42956</c:v>
                </c:pt>
                <c:pt idx="366">
                  <c:v>42957</c:v>
                </c:pt>
                <c:pt idx="367">
                  <c:v>42958</c:v>
                </c:pt>
                <c:pt idx="368">
                  <c:v>42961</c:v>
                </c:pt>
                <c:pt idx="369">
                  <c:v>42962</c:v>
                </c:pt>
                <c:pt idx="370">
                  <c:v>42963</c:v>
                </c:pt>
                <c:pt idx="371">
                  <c:v>42964</c:v>
                </c:pt>
                <c:pt idx="372">
                  <c:v>42965</c:v>
                </c:pt>
                <c:pt idx="373">
                  <c:v>42968</c:v>
                </c:pt>
                <c:pt idx="374">
                  <c:v>42969</c:v>
                </c:pt>
                <c:pt idx="375">
                  <c:v>42970</c:v>
                </c:pt>
                <c:pt idx="376">
                  <c:v>42971</c:v>
                </c:pt>
                <c:pt idx="377">
                  <c:v>42972</c:v>
                </c:pt>
                <c:pt idx="378">
                  <c:v>42975</c:v>
                </c:pt>
                <c:pt idx="379">
                  <c:v>42976</c:v>
                </c:pt>
                <c:pt idx="380">
                  <c:v>42977</c:v>
                </c:pt>
                <c:pt idx="381">
                  <c:v>42978</c:v>
                </c:pt>
                <c:pt idx="382">
                  <c:v>42979</c:v>
                </c:pt>
                <c:pt idx="383">
                  <c:v>42982</c:v>
                </c:pt>
                <c:pt idx="384">
                  <c:v>42983</c:v>
                </c:pt>
                <c:pt idx="385">
                  <c:v>42984</c:v>
                </c:pt>
                <c:pt idx="386">
                  <c:v>42986</c:v>
                </c:pt>
                <c:pt idx="387">
                  <c:v>42989</c:v>
                </c:pt>
                <c:pt idx="388">
                  <c:v>42990</c:v>
                </c:pt>
                <c:pt idx="389">
                  <c:v>42991</c:v>
                </c:pt>
                <c:pt idx="390">
                  <c:v>42992</c:v>
                </c:pt>
                <c:pt idx="391">
                  <c:v>42993</c:v>
                </c:pt>
                <c:pt idx="392">
                  <c:v>42996</c:v>
                </c:pt>
                <c:pt idx="393">
                  <c:v>42997</c:v>
                </c:pt>
                <c:pt idx="394">
                  <c:v>42998</c:v>
                </c:pt>
                <c:pt idx="395">
                  <c:v>42999</c:v>
                </c:pt>
                <c:pt idx="396">
                  <c:v>43000</c:v>
                </c:pt>
                <c:pt idx="397">
                  <c:v>43003</c:v>
                </c:pt>
                <c:pt idx="398">
                  <c:v>43004</c:v>
                </c:pt>
                <c:pt idx="399">
                  <c:v>43005</c:v>
                </c:pt>
                <c:pt idx="400">
                  <c:v>43006</c:v>
                </c:pt>
                <c:pt idx="401">
                  <c:v>43007</c:v>
                </c:pt>
                <c:pt idx="402">
                  <c:v>43010</c:v>
                </c:pt>
                <c:pt idx="403">
                  <c:v>43011</c:v>
                </c:pt>
                <c:pt idx="404">
                  <c:v>43012</c:v>
                </c:pt>
                <c:pt idx="405">
                  <c:v>43013</c:v>
                </c:pt>
                <c:pt idx="406">
                  <c:v>43014</c:v>
                </c:pt>
                <c:pt idx="407">
                  <c:v>43017</c:v>
                </c:pt>
                <c:pt idx="408">
                  <c:v>43018</c:v>
                </c:pt>
                <c:pt idx="409">
                  <c:v>43019</c:v>
                </c:pt>
                <c:pt idx="410">
                  <c:v>43021</c:v>
                </c:pt>
                <c:pt idx="411">
                  <c:v>43024</c:v>
                </c:pt>
                <c:pt idx="412">
                  <c:v>43025</c:v>
                </c:pt>
                <c:pt idx="413">
                  <c:v>43026</c:v>
                </c:pt>
                <c:pt idx="414">
                  <c:v>43027</c:v>
                </c:pt>
                <c:pt idx="415">
                  <c:v>43028</c:v>
                </c:pt>
                <c:pt idx="416">
                  <c:v>43031</c:v>
                </c:pt>
                <c:pt idx="417">
                  <c:v>43032</c:v>
                </c:pt>
                <c:pt idx="418">
                  <c:v>43033</c:v>
                </c:pt>
                <c:pt idx="419">
                  <c:v>43034</c:v>
                </c:pt>
                <c:pt idx="420">
                  <c:v>43035</c:v>
                </c:pt>
                <c:pt idx="421">
                  <c:v>43038</c:v>
                </c:pt>
                <c:pt idx="422">
                  <c:v>43039</c:v>
                </c:pt>
                <c:pt idx="423">
                  <c:v>43040</c:v>
                </c:pt>
                <c:pt idx="424">
                  <c:v>43042</c:v>
                </c:pt>
                <c:pt idx="425">
                  <c:v>43045</c:v>
                </c:pt>
                <c:pt idx="426">
                  <c:v>43046</c:v>
                </c:pt>
                <c:pt idx="427">
                  <c:v>43047</c:v>
                </c:pt>
                <c:pt idx="428">
                  <c:v>43048</c:v>
                </c:pt>
                <c:pt idx="429">
                  <c:v>43049</c:v>
                </c:pt>
                <c:pt idx="430">
                  <c:v>43052</c:v>
                </c:pt>
                <c:pt idx="431">
                  <c:v>43053</c:v>
                </c:pt>
                <c:pt idx="432">
                  <c:v>43055</c:v>
                </c:pt>
                <c:pt idx="433">
                  <c:v>43056</c:v>
                </c:pt>
                <c:pt idx="434">
                  <c:v>43060</c:v>
                </c:pt>
                <c:pt idx="435">
                  <c:v>43061</c:v>
                </c:pt>
                <c:pt idx="436">
                  <c:v>43062</c:v>
                </c:pt>
                <c:pt idx="437">
                  <c:v>43063</c:v>
                </c:pt>
                <c:pt idx="438">
                  <c:v>43066</c:v>
                </c:pt>
                <c:pt idx="439">
                  <c:v>43067</c:v>
                </c:pt>
                <c:pt idx="440">
                  <c:v>43068</c:v>
                </c:pt>
                <c:pt idx="441">
                  <c:v>43069</c:v>
                </c:pt>
                <c:pt idx="442">
                  <c:v>43070</c:v>
                </c:pt>
                <c:pt idx="443">
                  <c:v>43073</c:v>
                </c:pt>
                <c:pt idx="444">
                  <c:v>43074</c:v>
                </c:pt>
                <c:pt idx="445">
                  <c:v>43075</c:v>
                </c:pt>
                <c:pt idx="446">
                  <c:v>43076</c:v>
                </c:pt>
                <c:pt idx="447">
                  <c:v>43077</c:v>
                </c:pt>
                <c:pt idx="448">
                  <c:v>43080</c:v>
                </c:pt>
                <c:pt idx="449">
                  <c:v>43081</c:v>
                </c:pt>
                <c:pt idx="450">
                  <c:v>43082</c:v>
                </c:pt>
                <c:pt idx="451">
                  <c:v>43083</c:v>
                </c:pt>
                <c:pt idx="452">
                  <c:v>43084</c:v>
                </c:pt>
                <c:pt idx="453">
                  <c:v>43087</c:v>
                </c:pt>
                <c:pt idx="454">
                  <c:v>43088</c:v>
                </c:pt>
                <c:pt idx="455">
                  <c:v>43089</c:v>
                </c:pt>
                <c:pt idx="456">
                  <c:v>43090</c:v>
                </c:pt>
                <c:pt idx="457">
                  <c:v>43091</c:v>
                </c:pt>
                <c:pt idx="458">
                  <c:v>43095</c:v>
                </c:pt>
                <c:pt idx="459">
                  <c:v>43096</c:v>
                </c:pt>
                <c:pt idx="460">
                  <c:v>43097</c:v>
                </c:pt>
                <c:pt idx="461">
                  <c:v>43102</c:v>
                </c:pt>
                <c:pt idx="462">
                  <c:v>43103</c:v>
                </c:pt>
                <c:pt idx="463">
                  <c:v>43104</c:v>
                </c:pt>
                <c:pt idx="464">
                  <c:v>43105</c:v>
                </c:pt>
                <c:pt idx="465">
                  <c:v>43108</c:v>
                </c:pt>
                <c:pt idx="466">
                  <c:v>43109</c:v>
                </c:pt>
                <c:pt idx="467">
                  <c:v>43110</c:v>
                </c:pt>
                <c:pt idx="468">
                  <c:v>43111</c:v>
                </c:pt>
                <c:pt idx="469">
                  <c:v>43112</c:v>
                </c:pt>
                <c:pt idx="470">
                  <c:v>43115</c:v>
                </c:pt>
                <c:pt idx="471">
                  <c:v>43116</c:v>
                </c:pt>
                <c:pt idx="472">
                  <c:v>43117</c:v>
                </c:pt>
                <c:pt idx="473">
                  <c:v>43118</c:v>
                </c:pt>
                <c:pt idx="474">
                  <c:v>43119</c:v>
                </c:pt>
                <c:pt idx="475">
                  <c:v>43122</c:v>
                </c:pt>
                <c:pt idx="476">
                  <c:v>43123</c:v>
                </c:pt>
                <c:pt idx="477">
                  <c:v>43124</c:v>
                </c:pt>
                <c:pt idx="478">
                  <c:v>43126</c:v>
                </c:pt>
                <c:pt idx="479">
                  <c:v>43129</c:v>
                </c:pt>
                <c:pt idx="480">
                  <c:v>43130</c:v>
                </c:pt>
                <c:pt idx="481">
                  <c:v>43131</c:v>
                </c:pt>
                <c:pt idx="482">
                  <c:v>43132</c:v>
                </c:pt>
                <c:pt idx="483">
                  <c:v>43133</c:v>
                </c:pt>
                <c:pt idx="484">
                  <c:v>43136</c:v>
                </c:pt>
                <c:pt idx="485">
                  <c:v>43137</c:v>
                </c:pt>
                <c:pt idx="486">
                  <c:v>43138</c:v>
                </c:pt>
                <c:pt idx="487">
                  <c:v>43139</c:v>
                </c:pt>
                <c:pt idx="488">
                  <c:v>43140</c:v>
                </c:pt>
                <c:pt idx="489">
                  <c:v>43145</c:v>
                </c:pt>
                <c:pt idx="490">
                  <c:v>43146</c:v>
                </c:pt>
                <c:pt idx="491">
                  <c:v>43147</c:v>
                </c:pt>
                <c:pt idx="492">
                  <c:v>43150</c:v>
                </c:pt>
                <c:pt idx="493">
                  <c:v>43151</c:v>
                </c:pt>
                <c:pt idx="494">
                  <c:v>43152</c:v>
                </c:pt>
                <c:pt idx="495">
                  <c:v>43153</c:v>
                </c:pt>
                <c:pt idx="496">
                  <c:v>43154</c:v>
                </c:pt>
                <c:pt idx="497">
                  <c:v>43157</c:v>
                </c:pt>
                <c:pt idx="498">
                  <c:v>43158</c:v>
                </c:pt>
                <c:pt idx="499">
                  <c:v>43159</c:v>
                </c:pt>
                <c:pt idx="500">
                  <c:v>43160</c:v>
                </c:pt>
                <c:pt idx="501">
                  <c:v>43161</c:v>
                </c:pt>
                <c:pt idx="502">
                  <c:v>43164</c:v>
                </c:pt>
                <c:pt idx="503">
                  <c:v>43165</c:v>
                </c:pt>
                <c:pt idx="504">
                  <c:v>43166</c:v>
                </c:pt>
                <c:pt idx="505">
                  <c:v>43167</c:v>
                </c:pt>
                <c:pt idx="506">
                  <c:v>43168</c:v>
                </c:pt>
                <c:pt idx="507">
                  <c:v>43171</c:v>
                </c:pt>
                <c:pt idx="508">
                  <c:v>43172</c:v>
                </c:pt>
                <c:pt idx="509">
                  <c:v>43173</c:v>
                </c:pt>
                <c:pt idx="510">
                  <c:v>43174</c:v>
                </c:pt>
                <c:pt idx="511">
                  <c:v>43175</c:v>
                </c:pt>
                <c:pt idx="512">
                  <c:v>43178</c:v>
                </c:pt>
                <c:pt idx="513">
                  <c:v>43179</c:v>
                </c:pt>
                <c:pt idx="514">
                  <c:v>43180</c:v>
                </c:pt>
                <c:pt idx="515">
                  <c:v>43181</c:v>
                </c:pt>
                <c:pt idx="516">
                  <c:v>43182</c:v>
                </c:pt>
                <c:pt idx="517">
                  <c:v>43185</c:v>
                </c:pt>
                <c:pt idx="518">
                  <c:v>43186</c:v>
                </c:pt>
                <c:pt idx="519">
                  <c:v>43187</c:v>
                </c:pt>
                <c:pt idx="520">
                  <c:v>43188</c:v>
                </c:pt>
                <c:pt idx="521">
                  <c:v>43192</c:v>
                </c:pt>
                <c:pt idx="522">
                  <c:v>43193</c:v>
                </c:pt>
                <c:pt idx="523">
                  <c:v>43194</c:v>
                </c:pt>
                <c:pt idx="524">
                  <c:v>43195</c:v>
                </c:pt>
                <c:pt idx="525">
                  <c:v>43196</c:v>
                </c:pt>
                <c:pt idx="526">
                  <c:v>43199</c:v>
                </c:pt>
                <c:pt idx="527">
                  <c:v>43200</c:v>
                </c:pt>
                <c:pt idx="528">
                  <c:v>43201</c:v>
                </c:pt>
                <c:pt idx="529">
                  <c:v>43202</c:v>
                </c:pt>
                <c:pt idx="530">
                  <c:v>43203</c:v>
                </c:pt>
                <c:pt idx="531">
                  <c:v>43206</c:v>
                </c:pt>
                <c:pt idx="532">
                  <c:v>43207</c:v>
                </c:pt>
                <c:pt idx="533">
                  <c:v>43208</c:v>
                </c:pt>
                <c:pt idx="534">
                  <c:v>43209</c:v>
                </c:pt>
                <c:pt idx="535">
                  <c:v>43210</c:v>
                </c:pt>
                <c:pt idx="536">
                  <c:v>43213</c:v>
                </c:pt>
                <c:pt idx="537">
                  <c:v>43214</c:v>
                </c:pt>
                <c:pt idx="538">
                  <c:v>43215</c:v>
                </c:pt>
                <c:pt idx="539">
                  <c:v>43216</c:v>
                </c:pt>
                <c:pt idx="540">
                  <c:v>43217</c:v>
                </c:pt>
                <c:pt idx="541">
                  <c:v>43220</c:v>
                </c:pt>
                <c:pt idx="542">
                  <c:v>43222</c:v>
                </c:pt>
                <c:pt idx="543">
                  <c:v>43223</c:v>
                </c:pt>
                <c:pt idx="544">
                  <c:v>43224</c:v>
                </c:pt>
                <c:pt idx="545">
                  <c:v>43227</c:v>
                </c:pt>
                <c:pt idx="546">
                  <c:v>43228</c:v>
                </c:pt>
                <c:pt idx="547">
                  <c:v>43229</c:v>
                </c:pt>
                <c:pt idx="548">
                  <c:v>43230</c:v>
                </c:pt>
                <c:pt idx="549">
                  <c:v>43231</c:v>
                </c:pt>
                <c:pt idx="550">
                  <c:v>43234</c:v>
                </c:pt>
                <c:pt idx="551">
                  <c:v>43235</c:v>
                </c:pt>
                <c:pt idx="552">
                  <c:v>43236</c:v>
                </c:pt>
                <c:pt idx="553">
                  <c:v>43237</c:v>
                </c:pt>
                <c:pt idx="554">
                  <c:v>43238</c:v>
                </c:pt>
                <c:pt idx="555">
                  <c:v>43241</c:v>
                </c:pt>
                <c:pt idx="556">
                  <c:v>43242</c:v>
                </c:pt>
                <c:pt idx="557">
                  <c:v>43243</c:v>
                </c:pt>
                <c:pt idx="558">
                  <c:v>43244</c:v>
                </c:pt>
                <c:pt idx="559">
                  <c:v>43245</c:v>
                </c:pt>
                <c:pt idx="560">
                  <c:v>43248</c:v>
                </c:pt>
                <c:pt idx="561">
                  <c:v>43249</c:v>
                </c:pt>
                <c:pt idx="562">
                  <c:v>43250</c:v>
                </c:pt>
                <c:pt idx="563">
                  <c:v>43252</c:v>
                </c:pt>
                <c:pt idx="564">
                  <c:v>43255</c:v>
                </c:pt>
                <c:pt idx="565">
                  <c:v>43256</c:v>
                </c:pt>
                <c:pt idx="566">
                  <c:v>43257</c:v>
                </c:pt>
                <c:pt idx="567">
                  <c:v>43258</c:v>
                </c:pt>
                <c:pt idx="568">
                  <c:v>43259</c:v>
                </c:pt>
                <c:pt idx="569">
                  <c:v>43262</c:v>
                </c:pt>
                <c:pt idx="570">
                  <c:v>43263</c:v>
                </c:pt>
                <c:pt idx="571">
                  <c:v>43264</c:v>
                </c:pt>
                <c:pt idx="572">
                  <c:v>43265</c:v>
                </c:pt>
                <c:pt idx="573">
                  <c:v>43266</c:v>
                </c:pt>
                <c:pt idx="574">
                  <c:v>43269</c:v>
                </c:pt>
                <c:pt idx="575">
                  <c:v>43270</c:v>
                </c:pt>
                <c:pt idx="576">
                  <c:v>43271</c:v>
                </c:pt>
                <c:pt idx="577">
                  <c:v>43272</c:v>
                </c:pt>
                <c:pt idx="578">
                  <c:v>43273</c:v>
                </c:pt>
                <c:pt idx="579">
                  <c:v>43276</c:v>
                </c:pt>
                <c:pt idx="580">
                  <c:v>43277</c:v>
                </c:pt>
                <c:pt idx="581">
                  <c:v>43278</c:v>
                </c:pt>
                <c:pt idx="582">
                  <c:v>43279</c:v>
                </c:pt>
                <c:pt idx="583">
                  <c:v>43280</c:v>
                </c:pt>
                <c:pt idx="584">
                  <c:v>43283</c:v>
                </c:pt>
                <c:pt idx="585">
                  <c:v>43284</c:v>
                </c:pt>
                <c:pt idx="586">
                  <c:v>43285</c:v>
                </c:pt>
                <c:pt idx="587">
                  <c:v>43286</c:v>
                </c:pt>
                <c:pt idx="588">
                  <c:v>43287</c:v>
                </c:pt>
                <c:pt idx="589">
                  <c:v>43291</c:v>
                </c:pt>
                <c:pt idx="590">
                  <c:v>43292</c:v>
                </c:pt>
                <c:pt idx="591">
                  <c:v>43293</c:v>
                </c:pt>
                <c:pt idx="592">
                  <c:v>43294</c:v>
                </c:pt>
                <c:pt idx="593">
                  <c:v>43297</c:v>
                </c:pt>
                <c:pt idx="594">
                  <c:v>43298</c:v>
                </c:pt>
                <c:pt idx="595">
                  <c:v>43299</c:v>
                </c:pt>
                <c:pt idx="596">
                  <c:v>43300</c:v>
                </c:pt>
                <c:pt idx="597">
                  <c:v>43301</c:v>
                </c:pt>
                <c:pt idx="598">
                  <c:v>43304</c:v>
                </c:pt>
                <c:pt idx="599">
                  <c:v>43305</c:v>
                </c:pt>
                <c:pt idx="600">
                  <c:v>43306</c:v>
                </c:pt>
                <c:pt idx="601">
                  <c:v>43307</c:v>
                </c:pt>
                <c:pt idx="602">
                  <c:v>43308</c:v>
                </c:pt>
                <c:pt idx="603">
                  <c:v>43311</c:v>
                </c:pt>
                <c:pt idx="604">
                  <c:v>43312</c:v>
                </c:pt>
                <c:pt idx="605">
                  <c:v>43313</c:v>
                </c:pt>
                <c:pt idx="606">
                  <c:v>43314</c:v>
                </c:pt>
                <c:pt idx="607">
                  <c:v>43315</c:v>
                </c:pt>
                <c:pt idx="608">
                  <c:v>43318</c:v>
                </c:pt>
                <c:pt idx="609">
                  <c:v>43319</c:v>
                </c:pt>
                <c:pt idx="610">
                  <c:v>43320</c:v>
                </c:pt>
                <c:pt idx="611">
                  <c:v>43321</c:v>
                </c:pt>
                <c:pt idx="612">
                  <c:v>43322</c:v>
                </c:pt>
                <c:pt idx="613">
                  <c:v>43325</c:v>
                </c:pt>
                <c:pt idx="614">
                  <c:v>43326</c:v>
                </c:pt>
                <c:pt idx="615">
                  <c:v>43327</c:v>
                </c:pt>
                <c:pt idx="616">
                  <c:v>43328</c:v>
                </c:pt>
                <c:pt idx="617">
                  <c:v>43329</c:v>
                </c:pt>
                <c:pt idx="618">
                  <c:v>43332</c:v>
                </c:pt>
                <c:pt idx="619">
                  <c:v>43333</c:v>
                </c:pt>
                <c:pt idx="620">
                  <c:v>43334</c:v>
                </c:pt>
                <c:pt idx="621">
                  <c:v>43335</c:v>
                </c:pt>
                <c:pt idx="622">
                  <c:v>43336</c:v>
                </c:pt>
                <c:pt idx="623">
                  <c:v>43339</c:v>
                </c:pt>
                <c:pt idx="624">
                  <c:v>43340</c:v>
                </c:pt>
                <c:pt idx="625">
                  <c:v>43341</c:v>
                </c:pt>
                <c:pt idx="626">
                  <c:v>43342</c:v>
                </c:pt>
                <c:pt idx="627">
                  <c:v>43343</c:v>
                </c:pt>
                <c:pt idx="628">
                  <c:v>43346</c:v>
                </c:pt>
                <c:pt idx="629">
                  <c:v>43347</c:v>
                </c:pt>
                <c:pt idx="630">
                  <c:v>43348</c:v>
                </c:pt>
                <c:pt idx="631">
                  <c:v>43349</c:v>
                </c:pt>
                <c:pt idx="632">
                  <c:v>43353</c:v>
                </c:pt>
                <c:pt idx="633">
                  <c:v>43354</c:v>
                </c:pt>
                <c:pt idx="634">
                  <c:v>43355</c:v>
                </c:pt>
                <c:pt idx="635">
                  <c:v>43356</c:v>
                </c:pt>
                <c:pt idx="636">
                  <c:v>43357</c:v>
                </c:pt>
                <c:pt idx="637">
                  <c:v>43360</c:v>
                </c:pt>
                <c:pt idx="638">
                  <c:v>43361</c:v>
                </c:pt>
                <c:pt idx="639">
                  <c:v>43362</c:v>
                </c:pt>
                <c:pt idx="640">
                  <c:v>43363</c:v>
                </c:pt>
                <c:pt idx="641">
                  <c:v>43364</c:v>
                </c:pt>
                <c:pt idx="642">
                  <c:v>43367</c:v>
                </c:pt>
                <c:pt idx="643">
                  <c:v>43368</c:v>
                </c:pt>
                <c:pt idx="644">
                  <c:v>43369</c:v>
                </c:pt>
                <c:pt idx="645">
                  <c:v>43370</c:v>
                </c:pt>
                <c:pt idx="646">
                  <c:v>43371</c:v>
                </c:pt>
                <c:pt idx="647">
                  <c:v>43374</c:v>
                </c:pt>
                <c:pt idx="648">
                  <c:v>43375</c:v>
                </c:pt>
                <c:pt idx="649">
                  <c:v>43376</c:v>
                </c:pt>
                <c:pt idx="650">
                  <c:v>43377</c:v>
                </c:pt>
                <c:pt idx="651">
                  <c:v>43378</c:v>
                </c:pt>
                <c:pt idx="652">
                  <c:v>43381</c:v>
                </c:pt>
                <c:pt idx="653">
                  <c:v>43382</c:v>
                </c:pt>
                <c:pt idx="654">
                  <c:v>43383</c:v>
                </c:pt>
                <c:pt idx="655">
                  <c:v>43384</c:v>
                </c:pt>
                <c:pt idx="656">
                  <c:v>43388</c:v>
                </c:pt>
                <c:pt idx="657">
                  <c:v>43389</c:v>
                </c:pt>
                <c:pt idx="658">
                  <c:v>43390</c:v>
                </c:pt>
                <c:pt idx="659">
                  <c:v>43391</c:v>
                </c:pt>
                <c:pt idx="660">
                  <c:v>43392</c:v>
                </c:pt>
                <c:pt idx="661">
                  <c:v>43395</c:v>
                </c:pt>
                <c:pt idx="662">
                  <c:v>43396</c:v>
                </c:pt>
                <c:pt idx="663">
                  <c:v>43397</c:v>
                </c:pt>
                <c:pt idx="664">
                  <c:v>43398</c:v>
                </c:pt>
                <c:pt idx="665">
                  <c:v>43399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43409</c:v>
                </c:pt>
                <c:pt idx="671">
                  <c:v>43410</c:v>
                </c:pt>
                <c:pt idx="672">
                  <c:v>43411</c:v>
                </c:pt>
                <c:pt idx="673">
                  <c:v>43412</c:v>
                </c:pt>
                <c:pt idx="674">
                  <c:v>43413</c:v>
                </c:pt>
                <c:pt idx="675">
                  <c:v>43416</c:v>
                </c:pt>
                <c:pt idx="676">
                  <c:v>43417</c:v>
                </c:pt>
                <c:pt idx="677">
                  <c:v>43418</c:v>
                </c:pt>
                <c:pt idx="678">
                  <c:v>43420</c:v>
                </c:pt>
                <c:pt idx="679">
                  <c:v>43423</c:v>
                </c:pt>
                <c:pt idx="680">
                  <c:v>43425</c:v>
                </c:pt>
                <c:pt idx="681">
                  <c:v>43426</c:v>
                </c:pt>
                <c:pt idx="682">
                  <c:v>43427</c:v>
                </c:pt>
                <c:pt idx="683">
                  <c:v>43430</c:v>
                </c:pt>
                <c:pt idx="684">
                  <c:v>43431</c:v>
                </c:pt>
                <c:pt idx="685">
                  <c:v>43432</c:v>
                </c:pt>
                <c:pt idx="686">
                  <c:v>43433</c:v>
                </c:pt>
                <c:pt idx="687">
                  <c:v>43434</c:v>
                </c:pt>
                <c:pt idx="688">
                  <c:v>43437</c:v>
                </c:pt>
                <c:pt idx="689">
                  <c:v>43438</c:v>
                </c:pt>
                <c:pt idx="690">
                  <c:v>43439</c:v>
                </c:pt>
                <c:pt idx="691">
                  <c:v>43440</c:v>
                </c:pt>
                <c:pt idx="692">
                  <c:v>43441</c:v>
                </c:pt>
                <c:pt idx="693">
                  <c:v>43444</c:v>
                </c:pt>
                <c:pt idx="694">
                  <c:v>43445</c:v>
                </c:pt>
                <c:pt idx="695">
                  <c:v>43446</c:v>
                </c:pt>
                <c:pt idx="696">
                  <c:v>43447</c:v>
                </c:pt>
                <c:pt idx="697">
                  <c:v>43448</c:v>
                </c:pt>
                <c:pt idx="698">
                  <c:v>43451</c:v>
                </c:pt>
                <c:pt idx="699">
                  <c:v>43452</c:v>
                </c:pt>
                <c:pt idx="700">
                  <c:v>43453</c:v>
                </c:pt>
                <c:pt idx="701">
                  <c:v>43454</c:v>
                </c:pt>
                <c:pt idx="702">
                  <c:v>43455</c:v>
                </c:pt>
                <c:pt idx="703">
                  <c:v>43460</c:v>
                </c:pt>
                <c:pt idx="704">
                  <c:v>43461</c:v>
                </c:pt>
                <c:pt idx="705">
                  <c:v>43462</c:v>
                </c:pt>
                <c:pt idx="706">
                  <c:v>43467</c:v>
                </c:pt>
                <c:pt idx="707">
                  <c:v>43468</c:v>
                </c:pt>
                <c:pt idx="708">
                  <c:v>43469</c:v>
                </c:pt>
                <c:pt idx="709">
                  <c:v>43472</c:v>
                </c:pt>
                <c:pt idx="710">
                  <c:v>43473</c:v>
                </c:pt>
                <c:pt idx="711">
                  <c:v>43474</c:v>
                </c:pt>
                <c:pt idx="712">
                  <c:v>43475</c:v>
                </c:pt>
                <c:pt idx="713">
                  <c:v>43476</c:v>
                </c:pt>
                <c:pt idx="714">
                  <c:v>43479</c:v>
                </c:pt>
                <c:pt idx="715">
                  <c:v>43480</c:v>
                </c:pt>
                <c:pt idx="716">
                  <c:v>43481</c:v>
                </c:pt>
                <c:pt idx="717">
                  <c:v>43482</c:v>
                </c:pt>
                <c:pt idx="718">
                  <c:v>43483</c:v>
                </c:pt>
                <c:pt idx="719">
                  <c:v>43486</c:v>
                </c:pt>
                <c:pt idx="720">
                  <c:v>43487</c:v>
                </c:pt>
                <c:pt idx="721">
                  <c:v>43488</c:v>
                </c:pt>
                <c:pt idx="722">
                  <c:v>43489</c:v>
                </c:pt>
                <c:pt idx="723">
                  <c:v>43493</c:v>
                </c:pt>
                <c:pt idx="724">
                  <c:v>43494</c:v>
                </c:pt>
                <c:pt idx="725">
                  <c:v>43495</c:v>
                </c:pt>
                <c:pt idx="726">
                  <c:v>43496</c:v>
                </c:pt>
                <c:pt idx="727">
                  <c:v>43497</c:v>
                </c:pt>
                <c:pt idx="728">
                  <c:v>43500</c:v>
                </c:pt>
                <c:pt idx="729">
                  <c:v>43501</c:v>
                </c:pt>
                <c:pt idx="730">
                  <c:v>43502</c:v>
                </c:pt>
                <c:pt idx="731">
                  <c:v>43503</c:v>
                </c:pt>
                <c:pt idx="732">
                  <c:v>43504</c:v>
                </c:pt>
                <c:pt idx="733">
                  <c:v>43507</c:v>
                </c:pt>
                <c:pt idx="734">
                  <c:v>43508</c:v>
                </c:pt>
                <c:pt idx="735">
                  <c:v>43509</c:v>
                </c:pt>
                <c:pt idx="736">
                  <c:v>43510</c:v>
                </c:pt>
                <c:pt idx="737">
                  <c:v>43511</c:v>
                </c:pt>
                <c:pt idx="738">
                  <c:v>43514</c:v>
                </c:pt>
                <c:pt idx="739">
                  <c:v>43515</c:v>
                </c:pt>
                <c:pt idx="740">
                  <c:v>43516</c:v>
                </c:pt>
                <c:pt idx="741">
                  <c:v>43517</c:v>
                </c:pt>
                <c:pt idx="742">
                  <c:v>43518</c:v>
                </c:pt>
                <c:pt idx="743">
                  <c:v>43521</c:v>
                </c:pt>
                <c:pt idx="744">
                  <c:v>43522</c:v>
                </c:pt>
                <c:pt idx="745">
                  <c:v>43523</c:v>
                </c:pt>
                <c:pt idx="746">
                  <c:v>43524</c:v>
                </c:pt>
                <c:pt idx="747">
                  <c:v>43525</c:v>
                </c:pt>
                <c:pt idx="748">
                  <c:v>43530</c:v>
                </c:pt>
                <c:pt idx="749">
                  <c:v>43531</c:v>
                </c:pt>
                <c:pt idx="750">
                  <c:v>43532</c:v>
                </c:pt>
                <c:pt idx="751">
                  <c:v>43535</c:v>
                </c:pt>
                <c:pt idx="752">
                  <c:v>43536</c:v>
                </c:pt>
                <c:pt idx="753">
                  <c:v>43537</c:v>
                </c:pt>
                <c:pt idx="754">
                  <c:v>43538</c:v>
                </c:pt>
                <c:pt idx="755">
                  <c:v>43539</c:v>
                </c:pt>
                <c:pt idx="756">
                  <c:v>43542</c:v>
                </c:pt>
                <c:pt idx="757">
                  <c:v>43543</c:v>
                </c:pt>
                <c:pt idx="758">
                  <c:v>43544</c:v>
                </c:pt>
                <c:pt idx="759">
                  <c:v>43545</c:v>
                </c:pt>
                <c:pt idx="760">
                  <c:v>43546</c:v>
                </c:pt>
                <c:pt idx="761">
                  <c:v>43549</c:v>
                </c:pt>
                <c:pt idx="762">
                  <c:v>43550</c:v>
                </c:pt>
                <c:pt idx="763">
                  <c:v>43551</c:v>
                </c:pt>
                <c:pt idx="764">
                  <c:v>43552</c:v>
                </c:pt>
                <c:pt idx="765">
                  <c:v>43553</c:v>
                </c:pt>
                <c:pt idx="766">
                  <c:v>43556</c:v>
                </c:pt>
                <c:pt idx="767">
                  <c:v>43557</c:v>
                </c:pt>
                <c:pt idx="768">
                  <c:v>43558</c:v>
                </c:pt>
                <c:pt idx="769">
                  <c:v>43559</c:v>
                </c:pt>
                <c:pt idx="770">
                  <c:v>43560</c:v>
                </c:pt>
                <c:pt idx="771">
                  <c:v>43563</c:v>
                </c:pt>
                <c:pt idx="772">
                  <c:v>43564</c:v>
                </c:pt>
                <c:pt idx="773">
                  <c:v>43565</c:v>
                </c:pt>
                <c:pt idx="774">
                  <c:v>43566</c:v>
                </c:pt>
                <c:pt idx="775">
                  <c:v>43567</c:v>
                </c:pt>
                <c:pt idx="776">
                  <c:v>43570</c:v>
                </c:pt>
                <c:pt idx="777">
                  <c:v>43571</c:v>
                </c:pt>
                <c:pt idx="778">
                  <c:v>43572</c:v>
                </c:pt>
                <c:pt idx="779">
                  <c:v>43573</c:v>
                </c:pt>
                <c:pt idx="780">
                  <c:v>43577</c:v>
                </c:pt>
                <c:pt idx="781">
                  <c:v>43578</c:v>
                </c:pt>
                <c:pt idx="782">
                  <c:v>43579</c:v>
                </c:pt>
                <c:pt idx="783">
                  <c:v>43580</c:v>
                </c:pt>
                <c:pt idx="784">
                  <c:v>43581</c:v>
                </c:pt>
                <c:pt idx="785">
                  <c:v>43584</c:v>
                </c:pt>
                <c:pt idx="786">
                  <c:v>43585</c:v>
                </c:pt>
                <c:pt idx="787">
                  <c:v>43587</c:v>
                </c:pt>
                <c:pt idx="788">
                  <c:v>43588</c:v>
                </c:pt>
                <c:pt idx="789">
                  <c:v>43591</c:v>
                </c:pt>
                <c:pt idx="790">
                  <c:v>43592</c:v>
                </c:pt>
                <c:pt idx="791">
                  <c:v>43593</c:v>
                </c:pt>
                <c:pt idx="792">
                  <c:v>43594</c:v>
                </c:pt>
                <c:pt idx="793">
                  <c:v>43595</c:v>
                </c:pt>
                <c:pt idx="794">
                  <c:v>43598</c:v>
                </c:pt>
                <c:pt idx="795">
                  <c:v>43599</c:v>
                </c:pt>
                <c:pt idx="796">
                  <c:v>43600</c:v>
                </c:pt>
                <c:pt idx="797">
                  <c:v>43601</c:v>
                </c:pt>
                <c:pt idx="798">
                  <c:v>43602</c:v>
                </c:pt>
                <c:pt idx="799">
                  <c:v>43605</c:v>
                </c:pt>
                <c:pt idx="800">
                  <c:v>43606</c:v>
                </c:pt>
                <c:pt idx="801">
                  <c:v>43607</c:v>
                </c:pt>
                <c:pt idx="802">
                  <c:v>43608</c:v>
                </c:pt>
                <c:pt idx="803">
                  <c:v>43609</c:v>
                </c:pt>
                <c:pt idx="804">
                  <c:v>43612</c:v>
                </c:pt>
                <c:pt idx="805">
                  <c:v>43613</c:v>
                </c:pt>
                <c:pt idx="806">
                  <c:v>43614</c:v>
                </c:pt>
                <c:pt idx="807">
                  <c:v>43615</c:v>
                </c:pt>
                <c:pt idx="808">
                  <c:v>43616</c:v>
                </c:pt>
                <c:pt idx="809">
                  <c:v>43619</c:v>
                </c:pt>
                <c:pt idx="810">
                  <c:v>43620</c:v>
                </c:pt>
                <c:pt idx="811">
                  <c:v>43621</c:v>
                </c:pt>
                <c:pt idx="812">
                  <c:v>43622</c:v>
                </c:pt>
                <c:pt idx="813">
                  <c:v>43623</c:v>
                </c:pt>
                <c:pt idx="814">
                  <c:v>43626</c:v>
                </c:pt>
                <c:pt idx="815">
                  <c:v>43627</c:v>
                </c:pt>
                <c:pt idx="816">
                  <c:v>43628</c:v>
                </c:pt>
                <c:pt idx="817">
                  <c:v>43629</c:v>
                </c:pt>
                <c:pt idx="818">
                  <c:v>43630</c:v>
                </c:pt>
                <c:pt idx="819">
                  <c:v>43633</c:v>
                </c:pt>
                <c:pt idx="820">
                  <c:v>43634</c:v>
                </c:pt>
                <c:pt idx="821">
                  <c:v>43635</c:v>
                </c:pt>
                <c:pt idx="822">
                  <c:v>43637</c:v>
                </c:pt>
                <c:pt idx="823">
                  <c:v>43640</c:v>
                </c:pt>
                <c:pt idx="824">
                  <c:v>43641</c:v>
                </c:pt>
                <c:pt idx="825">
                  <c:v>43642</c:v>
                </c:pt>
                <c:pt idx="826">
                  <c:v>43643</c:v>
                </c:pt>
                <c:pt idx="827">
                  <c:v>43644</c:v>
                </c:pt>
                <c:pt idx="828">
                  <c:v>43647</c:v>
                </c:pt>
                <c:pt idx="829">
                  <c:v>43648</c:v>
                </c:pt>
                <c:pt idx="830">
                  <c:v>43649</c:v>
                </c:pt>
                <c:pt idx="831">
                  <c:v>43650</c:v>
                </c:pt>
                <c:pt idx="832">
                  <c:v>43651</c:v>
                </c:pt>
                <c:pt idx="833">
                  <c:v>43654</c:v>
                </c:pt>
                <c:pt idx="834">
                  <c:v>43656</c:v>
                </c:pt>
                <c:pt idx="835">
                  <c:v>43657</c:v>
                </c:pt>
                <c:pt idx="836">
                  <c:v>43658</c:v>
                </c:pt>
                <c:pt idx="837">
                  <c:v>43661</c:v>
                </c:pt>
                <c:pt idx="838">
                  <c:v>43662</c:v>
                </c:pt>
                <c:pt idx="839">
                  <c:v>43663</c:v>
                </c:pt>
                <c:pt idx="840">
                  <c:v>43664</c:v>
                </c:pt>
                <c:pt idx="841">
                  <c:v>43665</c:v>
                </c:pt>
                <c:pt idx="842">
                  <c:v>43668</c:v>
                </c:pt>
                <c:pt idx="843">
                  <c:v>43669</c:v>
                </c:pt>
                <c:pt idx="844">
                  <c:v>43670</c:v>
                </c:pt>
                <c:pt idx="845">
                  <c:v>43671</c:v>
                </c:pt>
                <c:pt idx="846">
                  <c:v>43672</c:v>
                </c:pt>
                <c:pt idx="847">
                  <c:v>43675</c:v>
                </c:pt>
                <c:pt idx="848">
                  <c:v>43676</c:v>
                </c:pt>
                <c:pt idx="849">
                  <c:v>43677</c:v>
                </c:pt>
                <c:pt idx="850">
                  <c:v>43678</c:v>
                </c:pt>
                <c:pt idx="851">
                  <c:v>43679</c:v>
                </c:pt>
                <c:pt idx="852">
                  <c:v>43682</c:v>
                </c:pt>
                <c:pt idx="853">
                  <c:v>43683</c:v>
                </c:pt>
                <c:pt idx="854">
                  <c:v>43684</c:v>
                </c:pt>
                <c:pt idx="855">
                  <c:v>43685</c:v>
                </c:pt>
                <c:pt idx="856">
                  <c:v>43686</c:v>
                </c:pt>
                <c:pt idx="857">
                  <c:v>43689</c:v>
                </c:pt>
                <c:pt idx="858">
                  <c:v>43690</c:v>
                </c:pt>
                <c:pt idx="859">
                  <c:v>43691</c:v>
                </c:pt>
                <c:pt idx="860">
                  <c:v>43692</c:v>
                </c:pt>
                <c:pt idx="861">
                  <c:v>43693</c:v>
                </c:pt>
                <c:pt idx="862">
                  <c:v>43696</c:v>
                </c:pt>
                <c:pt idx="863">
                  <c:v>43697</c:v>
                </c:pt>
                <c:pt idx="864">
                  <c:v>43698</c:v>
                </c:pt>
                <c:pt idx="865">
                  <c:v>43699</c:v>
                </c:pt>
                <c:pt idx="866">
                  <c:v>43700</c:v>
                </c:pt>
                <c:pt idx="867">
                  <c:v>43703</c:v>
                </c:pt>
                <c:pt idx="868">
                  <c:v>43704</c:v>
                </c:pt>
                <c:pt idx="869">
                  <c:v>43705</c:v>
                </c:pt>
                <c:pt idx="870">
                  <c:v>43706</c:v>
                </c:pt>
                <c:pt idx="871">
                  <c:v>43707</c:v>
                </c:pt>
                <c:pt idx="872">
                  <c:v>43710</c:v>
                </c:pt>
                <c:pt idx="873">
                  <c:v>43711</c:v>
                </c:pt>
                <c:pt idx="874">
                  <c:v>43712</c:v>
                </c:pt>
                <c:pt idx="875">
                  <c:v>43713</c:v>
                </c:pt>
                <c:pt idx="876">
                  <c:v>43714</c:v>
                </c:pt>
                <c:pt idx="877">
                  <c:v>43717</c:v>
                </c:pt>
                <c:pt idx="878">
                  <c:v>43718</c:v>
                </c:pt>
                <c:pt idx="879">
                  <c:v>43719</c:v>
                </c:pt>
                <c:pt idx="880">
                  <c:v>43720</c:v>
                </c:pt>
                <c:pt idx="881">
                  <c:v>43721</c:v>
                </c:pt>
                <c:pt idx="882">
                  <c:v>43724</c:v>
                </c:pt>
                <c:pt idx="883">
                  <c:v>43725</c:v>
                </c:pt>
                <c:pt idx="884">
                  <c:v>43726</c:v>
                </c:pt>
                <c:pt idx="885">
                  <c:v>43727</c:v>
                </c:pt>
                <c:pt idx="886">
                  <c:v>43728</c:v>
                </c:pt>
                <c:pt idx="887">
                  <c:v>43731</c:v>
                </c:pt>
                <c:pt idx="888">
                  <c:v>43732</c:v>
                </c:pt>
                <c:pt idx="889">
                  <c:v>43733</c:v>
                </c:pt>
                <c:pt idx="890">
                  <c:v>43734</c:v>
                </c:pt>
                <c:pt idx="891">
                  <c:v>43735</c:v>
                </c:pt>
                <c:pt idx="892">
                  <c:v>43738</c:v>
                </c:pt>
                <c:pt idx="893">
                  <c:v>43739</c:v>
                </c:pt>
                <c:pt idx="894">
                  <c:v>43740</c:v>
                </c:pt>
                <c:pt idx="895">
                  <c:v>43741</c:v>
                </c:pt>
                <c:pt idx="896">
                  <c:v>43742</c:v>
                </c:pt>
                <c:pt idx="897">
                  <c:v>43745</c:v>
                </c:pt>
                <c:pt idx="898">
                  <c:v>43746</c:v>
                </c:pt>
                <c:pt idx="899">
                  <c:v>43747</c:v>
                </c:pt>
                <c:pt idx="900">
                  <c:v>43748</c:v>
                </c:pt>
                <c:pt idx="901">
                  <c:v>43749</c:v>
                </c:pt>
                <c:pt idx="902">
                  <c:v>43752</c:v>
                </c:pt>
                <c:pt idx="903">
                  <c:v>43753</c:v>
                </c:pt>
                <c:pt idx="904">
                  <c:v>43754</c:v>
                </c:pt>
                <c:pt idx="905">
                  <c:v>43755</c:v>
                </c:pt>
                <c:pt idx="906">
                  <c:v>43756</c:v>
                </c:pt>
                <c:pt idx="907">
                  <c:v>43759</c:v>
                </c:pt>
                <c:pt idx="908">
                  <c:v>43760</c:v>
                </c:pt>
                <c:pt idx="909">
                  <c:v>43761</c:v>
                </c:pt>
                <c:pt idx="910">
                  <c:v>43762</c:v>
                </c:pt>
                <c:pt idx="911">
                  <c:v>43763</c:v>
                </c:pt>
                <c:pt idx="912">
                  <c:v>43766</c:v>
                </c:pt>
                <c:pt idx="913">
                  <c:v>43767</c:v>
                </c:pt>
                <c:pt idx="914">
                  <c:v>43768</c:v>
                </c:pt>
                <c:pt idx="915">
                  <c:v>43769</c:v>
                </c:pt>
                <c:pt idx="916">
                  <c:v>43770</c:v>
                </c:pt>
                <c:pt idx="917">
                  <c:v>43773</c:v>
                </c:pt>
                <c:pt idx="918">
                  <c:v>43774</c:v>
                </c:pt>
                <c:pt idx="919">
                  <c:v>43775</c:v>
                </c:pt>
                <c:pt idx="920">
                  <c:v>43776</c:v>
                </c:pt>
                <c:pt idx="921">
                  <c:v>43777</c:v>
                </c:pt>
                <c:pt idx="922">
                  <c:v>43780</c:v>
                </c:pt>
                <c:pt idx="923">
                  <c:v>43781</c:v>
                </c:pt>
                <c:pt idx="924">
                  <c:v>43782</c:v>
                </c:pt>
                <c:pt idx="925">
                  <c:v>43783</c:v>
                </c:pt>
                <c:pt idx="926">
                  <c:v>43787</c:v>
                </c:pt>
                <c:pt idx="927">
                  <c:v>43788</c:v>
                </c:pt>
                <c:pt idx="928">
                  <c:v>43790</c:v>
                </c:pt>
                <c:pt idx="929">
                  <c:v>43791</c:v>
                </c:pt>
                <c:pt idx="930">
                  <c:v>43794</c:v>
                </c:pt>
                <c:pt idx="931">
                  <c:v>43795</c:v>
                </c:pt>
                <c:pt idx="932">
                  <c:v>43796</c:v>
                </c:pt>
                <c:pt idx="933">
                  <c:v>43797</c:v>
                </c:pt>
                <c:pt idx="934">
                  <c:v>43798</c:v>
                </c:pt>
                <c:pt idx="935">
                  <c:v>43801</c:v>
                </c:pt>
                <c:pt idx="936">
                  <c:v>43802</c:v>
                </c:pt>
                <c:pt idx="937">
                  <c:v>43803</c:v>
                </c:pt>
                <c:pt idx="938">
                  <c:v>43804</c:v>
                </c:pt>
                <c:pt idx="939">
                  <c:v>43805</c:v>
                </c:pt>
                <c:pt idx="940">
                  <c:v>43808</c:v>
                </c:pt>
                <c:pt idx="941">
                  <c:v>43809</c:v>
                </c:pt>
                <c:pt idx="942">
                  <c:v>43810</c:v>
                </c:pt>
                <c:pt idx="943">
                  <c:v>43811</c:v>
                </c:pt>
                <c:pt idx="944">
                  <c:v>43812</c:v>
                </c:pt>
                <c:pt idx="945">
                  <c:v>43815</c:v>
                </c:pt>
                <c:pt idx="946">
                  <c:v>43816</c:v>
                </c:pt>
                <c:pt idx="947">
                  <c:v>43817</c:v>
                </c:pt>
                <c:pt idx="948">
                  <c:v>43818</c:v>
                </c:pt>
                <c:pt idx="949">
                  <c:v>43819</c:v>
                </c:pt>
                <c:pt idx="950">
                  <c:v>43822</c:v>
                </c:pt>
                <c:pt idx="951">
                  <c:v>43825</c:v>
                </c:pt>
                <c:pt idx="952">
                  <c:v>43826</c:v>
                </c:pt>
                <c:pt idx="953">
                  <c:v>43829</c:v>
                </c:pt>
                <c:pt idx="954">
                  <c:v>43832</c:v>
                </c:pt>
                <c:pt idx="955">
                  <c:v>43833</c:v>
                </c:pt>
                <c:pt idx="956">
                  <c:v>43836</c:v>
                </c:pt>
                <c:pt idx="957">
                  <c:v>43837</c:v>
                </c:pt>
                <c:pt idx="958">
                  <c:v>43838</c:v>
                </c:pt>
                <c:pt idx="959">
                  <c:v>43839</c:v>
                </c:pt>
                <c:pt idx="960">
                  <c:v>43840</c:v>
                </c:pt>
                <c:pt idx="961">
                  <c:v>43843</c:v>
                </c:pt>
                <c:pt idx="962">
                  <c:v>43844</c:v>
                </c:pt>
                <c:pt idx="963">
                  <c:v>43845</c:v>
                </c:pt>
                <c:pt idx="964">
                  <c:v>43846</c:v>
                </c:pt>
                <c:pt idx="965">
                  <c:v>43847</c:v>
                </c:pt>
                <c:pt idx="966">
                  <c:v>43850</c:v>
                </c:pt>
                <c:pt idx="967">
                  <c:v>43851</c:v>
                </c:pt>
                <c:pt idx="968">
                  <c:v>43852</c:v>
                </c:pt>
                <c:pt idx="969">
                  <c:v>43853</c:v>
                </c:pt>
                <c:pt idx="970">
                  <c:v>43854</c:v>
                </c:pt>
                <c:pt idx="971">
                  <c:v>43857</c:v>
                </c:pt>
                <c:pt idx="972">
                  <c:v>43858</c:v>
                </c:pt>
                <c:pt idx="973">
                  <c:v>43859</c:v>
                </c:pt>
                <c:pt idx="974">
                  <c:v>43860</c:v>
                </c:pt>
                <c:pt idx="975">
                  <c:v>43861</c:v>
                </c:pt>
                <c:pt idx="976">
                  <c:v>43864</c:v>
                </c:pt>
                <c:pt idx="977">
                  <c:v>43865</c:v>
                </c:pt>
                <c:pt idx="978">
                  <c:v>43866</c:v>
                </c:pt>
                <c:pt idx="979">
                  <c:v>43867</c:v>
                </c:pt>
                <c:pt idx="980">
                  <c:v>43868</c:v>
                </c:pt>
                <c:pt idx="981">
                  <c:v>43871</c:v>
                </c:pt>
                <c:pt idx="982">
                  <c:v>43872</c:v>
                </c:pt>
                <c:pt idx="983">
                  <c:v>43873</c:v>
                </c:pt>
                <c:pt idx="984">
                  <c:v>43874</c:v>
                </c:pt>
                <c:pt idx="985">
                  <c:v>43875</c:v>
                </c:pt>
                <c:pt idx="986">
                  <c:v>43878</c:v>
                </c:pt>
                <c:pt idx="987">
                  <c:v>43879</c:v>
                </c:pt>
                <c:pt idx="988">
                  <c:v>43880</c:v>
                </c:pt>
                <c:pt idx="989">
                  <c:v>43881</c:v>
                </c:pt>
                <c:pt idx="990">
                  <c:v>43882</c:v>
                </c:pt>
                <c:pt idx="991">
                  <c:v>43887</c:v>
                </c:pt>
                <c:pt idx="992">
                  <c:v>43888</c:v>
                </c:pt>
                <c:pt idx="993">
                  <c:v>43889</c:v>
                </c:pt>
                <c:pt idx="994">
                  <c:v>43892</c:v>
                </c:pt>
                <c:pt idx="995">
                  <c:v>43893</c:v>
                </c:pt>
                <c:pt idx="996">
                  <c:v>43894</c:v>
                </c:pt>
                <c:pt idx="997">
                  <c:v>43895</c:v>
                </c:pt>
                <c:pt idx="998">
                  <c:v>43896</c:v>
                </c:pt>
                <c:pt idx="999">
                  <c:v>43899</c:v>
                </c:pt>
                <c:pt idx="1000">
                  <c:v>43900</c:v>
                </c:pt>
                <c:pt idx="1001">
                  <c:v>43901</c:v>
                </c:pt>
                <c:pt idx="1002">
                  <c:v>43902</c:v>
                </c:pt>
                <c:pt idx="1003">
                  <c:v>43903</c:v>
                </c:pt>
                <c:pt idx="1004">
                  <c:v>43906</c:v>
                </c:pt>
                <c:pt idx="1005">
                  <c:v>43907</c:v>
                </c:pt>
                <c:pt idx="1006">
                  <c:v>43908</c:v>
                </c:pt>
                <c:pt idx="1007">
                  <c:v>43909</c:v>
                </c:pt>
                <c:pt idx="1008">
                  <c:v>43910</c:v>
                </c:pt>
                <c:pt idx="1009">
                  <c:v>43913</c:v>
                </c:pt>
                <c:pt idx="1010">
                  <c:v>43914</c:v>
                </c:pt>
                <c:pt idx="1011">
                  <c:v>43915</c:v>
                </c:pt>
                <c:pt idx="1012">
                  <c:v>43916</c:v>
                </c:pt>
                <c:pt idx="1013">
                  <c:v>43917</c:v>
                </c:pt>
                <c:pt idx="1014">
                  <c:v>43920</c:v>
                </c:pt>
                <c:pt idx="1015">
                  <c:v>43921</c:v>
                </c:pt>
                <c:pt idx="1016">
                  <c:v>43922</c:v>
                </c:pt>
                <c:pt idx="1017">
                  <c:v>43923</c:v>
                </c:pt>
                <c:pt idx="1018">
                  <c:v>43924</c:v>
                </c:pt>
                <c:pt idx="1019">
                  <c:v>43927</c:v>
                </c:pt>
                <c:pt idx="1020">
                  <c:v>43928</c:v>
                </c:pt>
                <c:pt idx="1021">
                  <c:v>43929</c:v>
                </c:pt>
                <c:pt idx="1022">
                  <c:v>43930</c:v>
                </c:pt>
              </c:numCache>
            </c:numRef>
          </c:cat>
          <c:val>
            <c:numRef>
              <c:f>PETR4!$AM$21:$AM$1043</c:f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PETR4!#REF!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1E8-4389-82A2-676CDB8C0F5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PETR4!$A$21:$A$1043</c:f>
              <c:numCache>
                <c:formatCode>m/d/yyyy</c:formatCode>
                <c:ptCount val="1023"/>
                <c:pt idx="0">
                  <c:v>42424</c:v>
                </c:pt>
                <c:pt idx="1">
                  <c:v>42425</c:v>
                </c:pt>
                <c:pt idx="2">
                  <c:v>42426</c:v>
                </c:pt>
                <c:pt idx="3">
                  <c:v>42429</c:v>
                </c:pt>
                <c:pt idx="4">
                  <c:v>42430</c:v>
                </c:pt>
                <c:pt idx="5">
                  <c:v>42431</c:v>
                </c:pt>
                <c:pt idx="6">
                  <c:v>42432</c:v>
                </c:pt>
                <c:pt idx="7">
                  <c:v>42433</c:v>
                </c:pt>
                <c:pt idx="8">
                  <c:v>42436</c:v>
                </c:pt>
                <c:pt idx="9">
                  <c:v>42437</c:v>
                </c:pt>
                <c:pt idx="10">
                  <c:v>42438</c:v>
                </c:pt>
                <c:pt idx="11">
                  <c:v>42439</c:v>
                </c:pt>
                <c:pt idx="12">
                  <c:v>42440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42450</c:v>
                </c:pt>
                <c:pt idx="19">
                  <c:v>42451</c:v>
                </c:pt>
                <c:pt idx="20">
                  <c:v>42452</c:v>
                </c:pt>
                <c:pt idx="21">
                  <c:v>42453</c:v>
                </c:pt>
                <c:pt idx="22">
                  <c:v>42457</c:v>
                </c:pt>
                <c:pt idx="23">
                  <c:v>42458</c:v>
                </c:pt>
                <c:pt idx="24">
                  <c:v>42459</c:v>
                </c:pt>
                <c:pt idx="25">
                  <c:v>42460</c:v>
                </c:pt>
                <c:pt idx="26">
                  <c:v>42461</c:v>
                </c:pt>
                <c:pt idx="27">
                  <c:v>42464</c:v>
                </c:pt>
                <c:pt idx="28">
                  <c:v>42465</c:v>
                </c:pt>
                <c:pt idx="29">
                  <c:v>42466</c:v>
                </c:pt>
                <c:pt idx="30">
                  <c:v>42467</c:v>
                </c:pt>
                <c:pt idx="31">
                  <c:v>42468</c:v>
                </c:pt>
                <c:pt idx="32">
                  <c:v>42471</c:v>
                </c:pt>
                <c:pt idx="33">
                  <c:v>42472</c:v>
                </c:pt>
                <c:pt idx="34">
                  <c:v>42473</c:v>
                </c:pt>
                <c:pt idx="35">
                  <c:v>42474</c:v>
                </c:pt>
                <c:pt idx="36">
                  <c:v>42475</c:v>
                </c:pt>
                <c:pt idx="37">
                  <c:v>42478</c:v>
                </c:pt>
                <c:pt idx="38">
                  <c:v>42479</c:v>
                </c:pt>
                <c:pt idx="39">
                  <c:v>42480</c:v>
                </c:pt>
                <c:pt idx="40">
                  <c:v>42482</c:v>
                </c:pt>
                <c:pt idx="41">
                  <c:v>42485</c:v>
                </c:pt>
                <c:pt idx="42">
                  <c:v>42486</c:v>
                </c:pt>
                <c:pt idx="43">
                  <c:v>42487</c:v>
                </c:pt>
                <c:pt idx="44">
                  <c:v>42488</c:v>
                </c:pt>
                <c:pt idx="45">
                  <c:v>42489</c:v>
                </c:pt>
                <c:pt idx="46">
                  <c:v>42492</c:v>
                </c:pt>
                <c:pt idx="47">
                  <c:v>42493</c:v>
                </c:pt>
                <c:pt idx="48">
                  <c:v>42494</c:v>
                </c:pt>
                <c:pt idx="49">
                  <c:v>42495</c:v>
                </c:pt>
                <c:pt idx="50">
                  <c:v>42496</c:v>
                </c:pt>
                <c:pt idx="51">
                  <c:v>42499</c:v>
                </c:pt>
                <c:pt idx="52">
                  <c:v>42500</c:v>
                </c:pt>
                <c:pt idx="53">
                  <c:v>42501</c:v>
                </c:pt>
                <c:pt idx="54">
                  <c:v>42502</c:v>
                </c:pt>
                <c:pt idx="55">
                  <c:v>42503</c:v>
                </c:pt>
                <c:pt idx="56">
                  <c:v>42506</c:v>
                </c:pt>
                <c:pt idx="57">
                  <c:v>42507</c:v>
                </c:pt>
                <c:pt idx="58">
                  <c:v>42508</c:v>
                </c:pt>
                <c:pt idx="59">
                  <c:v>42509</c:v>
                </c:pt>
                <c:pt idx="60">
                  <c:v>42510</c:v>
                </c:pt>
                <c:pt idx="61">
                  <c:v>42513</c:v>
                </c:pt>
                <c:pt idx="62">
                  <c:v>42514</c:v>
                </c:pt>
                <c:pt idx="63">
                  <c:v>42515</c:v>
                </c:pt>
                <c:pt idx="64">
                  <c:v>42517</c:v>
                </c:pt>
                <c:pt idx="65">
                  <c:v>42520</c:v>
                </c:pt>
                <c:pt idx="66">
                  <c:v>42521</c:v>
                </c:pt>
                <c:pt idx="67">
                  <c:v>42522</c:v>
                </c:pt>
                <c:pt idx="68">
                  <c:v>42523</c:v>
                </c:pt>
                <c:pt idx="69">
                  <c:v>42524</c:v>
                </c:pt>
                <c:pt idx="70">
                  <c:v>42527</c:v>
                </c:pt>
                <c:pt idx="71">
                  <c:v>42528</c:v>
                </c:pt>
                <c:pt idx="72">
                  <c:v>42529</c:v>
                </c:pt>
                <c:pt idx="73">
                  <c:v>42530</c:v>
                </c:pt>
                <c:pt idx="74">
                  <c:v>42531</c:v>
                </c:pt>
                <c:pt idx="75">
                  <c:v>42534</c:v>
                </c:pt>
                <c:pt idx="76">
                  <c:v>42535</c:v>
                </c:pt>
                <c:pt idx="77">
                  <c:v>42536</c:v>
                </c:pt>
                <c:pt idx="78">
                  <c:v>42537</c:v>
                </c:pt>
                <c:pt idx="79">
                  <c:v>42538</c:v>
                </c:pt>
                <c:pt idx="80">
                  <c:v>42541</c:v>
                </c:pt>
                <c:pt idx="81">
                  <c:v>42542</c:v>
                </c:pt>
                <c:pt idx="82">
                  <c:v>42543</c:v>
                </c:pt>
                <c:pt idx="83">
                  <c:v>42544</c:v>
                </c:pt>
                <c:pt idx="84">
                  <c:v>42545</c:v>
                </c:pt>
                <c:pt idx="85">
                  <c:v>42548</c:v>
                </c:pt>
                <c:pt idx="86">
                  <c:v>42549</c:v>
                </c:pt>
                <c:pt idx="87">
                  <c:v>42550</c:v>
                </c:pt>
                <c:pt idx="88">
                  <c:v>42551</c:v>
                </c:pt>
                <c:pt idx="89">
                  <c:v>42552</c:v>
                </c:pt>
                <c:pt idx="90">
                  <c:v>42555</c:v>
                </c:pt>
                <c:pt idx="91">
                  <c:v>42556</c:v>
                </c:pt>
                <c:pt idx="92">
                  <c:v>42557</c:v>
                </c:pt>
                <c:pt idx="93">
                  <c:v>42558</c:v>
                </c:pt>
                <c:pt idx="94">
                  <c:v>42559</c:v>
                </c:pt>
                <c:pt idx="95">
                  <c:v>42562</c:v>
                </c:pt>
                <c:pt idx="96">
                  <c:v>42563</c:v>
                </c:pt>
                <c:pt idx="97">
                  <c:v>42564</c:v>
                </c:pt>
                <c:pt idx="98">
                  <c:v>42565</c:v>
                </c:pt>
                <c:pt idx="99">
                  <c:v>42566</c:v>
                </c:pt>
                <c:pt idx="100">
                  <c:v>42569</c:v>
                </c:pt>
                <c:pt idx="101">
                  <c:v>42570</c:v>
                </c:pt>
                <c:pt idx="102">
                  <c:v>42571</c:v>
                </c:pt>
                <c:pt idx="103">
                  <c:v>42572</c:v>
                </c:pt>
                <c:pt idx="104">
                  <c:v>42573</c:v>
                </c:pt>
                <c:pt idx="105">
                  <c:v>42576</c:v>
                </c:pt>
                <c:pt idx="106">
                  <c:v>42577</c:v>
                </c:pt>
                <c:pt idx="107">
                  <c:v>42578</c:v>
                </c:pt>
                <c:pt idx="108">
                  <c:v>42579</c:v>
                </c:pt>
                <c:pt idx="109">
                  <c:v>42580</c:v>
                </c:pt>
                <c:pt idx="110">
                  <c:v>42583</c:v>
                </c:pt>
                <c:pt idx="111">
                  <c:v>42584</c:v>
                </c:pt>
                <c:pt idx="112">
                  <c:v>42585</c:v>
                </c:pt>
                <c:pt idx="113">
                  <c:v>42586</c:v>
                </c:pt>
                <c:pt idx="114">
                  <c:v>42587</c:v>
                </c:pt>
                <c:pt idx="115">
                  <c:v>42590</c:v>
                </c:pt>
                <c:pt idx="116">
                  <c:v>42591</c:v>
                </c:pt>
                <c:pt idx="117">
                  <c:v>42592</c:v>
                </c:pt>
                <c:pt idx="118">
                  <c:v>42593</c:v>
                </c:pt>
                <c:pt idx="119">
                  <c:v>42594</c:v>
                </c:pt>
                <c:pt idx="120">
                  <c:v>42597</c:v>
                </c:pt>
                <c:pt idx="121">
                  <c:v>42598</c:v>
                </c:pt>
                <c:pt idx="122">
                  <c:v>42599</c:v>
                </c:pt>
                <c:pt idx="123">
                  <c:v>42600</c:v>
                </c:pt>
                <c:pt idx="124">
                  <c:v>42601</c:v>
                </c:pt>
                <c:pt idx="125">
                  <c:v>42604</c:v>
                </c:pt>
                <c:pt idx="126">
                  <c:v>42605</c:v>
                </c:pt>
                <c:pt idx="127">
                  <c:v>42606</c:v>
                </c:pt>
                <c:pt idx="128">
                  <c:v>42607</c:v>
                </c:pt>
                <c:pt idx="129">
                  <c:v>42608</c:v>
                </c:pt>
                <c:pt idx="130">
                  <c:v>42611</c:v>
                </c:pt>
                <c:pt idx="131">
                  <c:v>42612</c:v>
                </c:pt>
                <c:pt idx="132">
                  <c:v>42613</c:v>
                </c:pt>
                <c:pt idx="133">
                  <c:v>42614</c:v>
                </c:pt>
                <c:pt idx="134">
                  <c:v>42615</c:v>
                </c:pt>
                <c:pt idx="135">
                  <c:v>42618</c:v>
                </c:pt>
                <c:pt idx="136">
                  <c:v>42619</c:v>
                </c:pt>
                <c:pt idx="137">
                  <c:v>42621</c:v>
                </c:pt>
                <c:pt idx="138">
                  <c:v>42622</c:v>
                </c:pt>
                <c:pt idx="139">
                  <c:v>42625</c:v>
                </c:pt>
                <c:pt idx="140">
                  <c:v>42626</c:v>
                </c:pt>
                <c:pt idx="141">
                  <c:v>42627</c:v>
                </c:pt>
                <c:pt idx="142">
                  <c:v>42628</c:v>
                </c:pt>
                <c:pt idx="143">
                  <c:v>42629</c:v>
                </c:pt>
                <c:pt idx="144">
                  <c:v>42632</c:v>
                </c:pt>
                <c:pt idx="145">
                  <c:v>42633</c:v>
                </c:pt>
                <c:pt idx="146">
                  <c:v>42634</c:v>
                </c:pt>
                <c:pt idx="147">
                  <c:v>42635</c:v>
                </c:pt>
                <c:pt idx="148">
                  <c:v>42636</c:v>
                </c:pt>
                <c:pt idx="149">
                  <c:v>42639</c:v>
                </c:pt>
                <c:pt idx="150">
                  <c:v>42640</c:v>
                </c:pt>
                <c:pt idx="151">
                  <c:v>42641</c:v>
                </c:pt>
                <c:pt idx="152">
                  <c:v>42642</c:v>
                </c:pt>
                <c:pt idx="153">
                  <c:v>42643</c:v>
                </c:pt>
                <c:pt idx="154">
                  <c:v>42646</c:v>
                </c:pt>
                <c:pt idx="155">
                  <c:v>42647</c:v>
                </c:pt>
                <c:pt idx="156">
                  <c:v>42648</c:v>
                </c:pt>
                <c:pt idx="157">
                  <c:v>42649</c:v>
                </c:pt>
                <c:pt idx="158">
                  <c:v>42650</c:v>
                </c:pt>
                <c:pt idx="159">
                  <c:v>42653</c:v>
                </c:pt>
                <c:pt idx="160">
                  <c:v>42654</c:v>
                </c:pt>
                <c:pt idx="161">
                  <c:v>42656</c:v>
                </c:pt>
                <c:pt idx="162">
                  <c:v>42657</c:v>
                </c:pt>
                <c:pt idx="163">
                  <c:v>42660</c:v>
                </c:pt>
                <c:pt idx="164">
                  <c:v>42661</c:v>
                </c:pt>
                <c:pt idx="165">
                  <c:v>42662</c:v>
                </c:pt>
                <c:pt idx="166">
                  <c:v>42663</c:v>
                </c:pt>
                <c:pt idx="167">
                  <c:v>42664</c:v>
                </c:pt>
                <c:pt idx="168">
                  <c:v>42667</c:v>
                </c:pt>
                <c:pt idx="169">
                  <c:v>42668</c:v>
                </c:pt>
                <c:pt idx="170">
                  <c:v>42669</c:v>
                </c:pt>
                <c:pt idx="171">
                  <c:v>42670</c:v>
                </c:pt>
                <c:pt idx="172">
                  <c:v>42671</c:v>
                </c:pt>
                <c:pt idx="173">
                  <c:v>42674</c:v>
                </c:pt>
                <c:pt idx="174">
                  <c:v>42675</c:v>
                </c:pt>
                <c:pt idx="175">
                  <c:v>42677</c:v>
                </c:pt>
                <c:pt idx="176">
                  <c:v>42678</c:v>
                </c:pt>
                <c:pt idx="177">
                  <c:v>42681</c:v>
                </c:pt>
                <c:pt idx="178">
                  <c:v>42682</c:v>
                </c:pt>
                <c:pt idx="179">
                  <c:v>42683</c:v>
                </c:pt>
                <c:pt idx="180">
                  <c:v>42684</c:v>
                </c:pt>
                <c:pt idx="181">
                  <c:v>42685</c:v>
                </c:pt>
                <c:pt idx="182">
                  <c:v>42688</c:v>
                </c:pt>
                <c:pt idx="183">
                  <c:v>42690</c:v>
                </c:pt>
                <c:pt idx="184">
                  <c:v>42691</c:v>
                </c:pt>
                <c:pt idx="185">
                  <c:v>42692</c:v>
                </c:pt>
                <c:pt idx="186">
                  <c:v>42695</c:v>
                </c:pt>
                <c:pt idx="187">
                  <c:v>42696</c:v>
                </c:pt>
                <c:pt idx="188">
                  <c:v>42697</c:v>
                </c:pt>
                <c:pt idx="189">
                  <c:v>42698</c:v>
                </c:pt>
                <c:pt idx="190">
                  <c:v>42699</c:v>
                </c:pt>
                <c:pt idx="191">
                  <c:v>42702</c:v>
                </c:pt>
                <c:pt idx="192">
                  <c:v>42703</c:v>
                </c:pt>
                <c:pt idx="193">
                  <c:v>42704</c:v>
                </c:pt>
                <c:pt idx="194">
                  <c:v>42705</c:v>
                </c:pt>
                <c:pt idx="195">
                  <c:v>42706</c:v>
                </c:pt>
                <c:pt idx="196">
                  <c:v>42709</c:v>
                </c:pt>
                <c:pt idx="197">
                  <c:v>42710</c:v>
                </c:pt>
                <c:pt idx="198">
                  <c:v>42711</c:v>
                </c:pt>
                <c:pt idx="199">
                  <c:v>42712</c:v>
                </c:pt>
                <c:pt idx="200">
                  <c:v>42713</c:v>
                </c:pt>
                <c:pt idx="201">
                  <c:v>42716</c:v>
                </c:pt>
                <c:pt idx="202">
                  <c:v>42717</c:v>
                </c:pt>
                <c:pt idx="203">
                  <c:v>42718</c:v>
                </c:pt>
                <c:pt idx="204">
                  <c:v>42719</c:v>
                </c:pt>
                <c:pt idx="205">
                  <c:v>42720</c:v>
                </c:pt>
                <c:pt idx="206">
                  <c:v>42723</c:v>
                </c:pt>
                <c:pt idx="207">
                  <c:v>42724</c:v>
                </c:pt>
                <c:pt idx="208">
                  <c:v>42725</c:v>
                </c:pt>
                <c:pt idx="209">
                  <c:v>42726</c:v>
                </c:pt>
                <c:pt idx="210">
                  <c:v>42727</c:v>
                </c:pt>
                <c:pt idx="211">
                  <c:v>42730</c:v>
                </c:pt>
                <c:pt idx="212">
                  <c:v>42731</c:v>
                </c:pt>
                <c:pt idx="213">
                  <c:v>42732</c:v>
                </c:pt>
                <c:pt idx="214">
                  <c:v>42733</c:v>
                </c:pt>
                <c:pt idx="215">
                  <c:v>42737</c:v>
                </c:pt>
                <c:pt idx="216">
                  <c:v>42738</c:v>
                </c:pt>
                <c:pt idx="217">
                  <c:v>42739</c:v>
                </c:pt>
                <c:pt idx="218">
                  <c:v>42740</c:v>
                </c:pt>
                <c:pt idx="219">
                  <c:v>42741</c:v>
                </c:pt>
                <c:pt idx="220">
                  <c:v>42744</c:v>
                </c:pt>
                <c:pt idx="221">
                  <c:v>42745</c:v>
                </c:pt>
                <c:pt idx="222">
                  <c:v>42746</c:v>
                </c:pt>
                <c:pt idx="223">
                  <c:v>42747</c:v>
                </c:pt>
                <c:pt idx="224">
                  <c:v>42748</c:v>
                </c:pt>
                <c:pt idx="225">
                  <c:v>42751</c:v>
                </c:pt>
                <c:pt idx="226">
                  <c:v>42752</c:v>
                </c:pt>
                <c:pt idx="227">
                  <c:v>42753</c:v>
                </c:pt>
                <c:pt idx="228">
                  <c:v>42754</c:v>
                </c:pt>
                <c:pt idx="229">
                  <c:v>42755</c:v>
                </c:pt>
                <c:pt idx="230">
                  <c:v>42758</c:v>
                </c:pt>
                <c:pt idx="231">
                  <c:v>42759</c:v>
                </c:pt>
                <c:pt idx="232">
                  <c:v>42761</c:v>
                </c:pt>
                <c:pt idx="233">
                  <c:v>42762</c:v>
                </c:pt>
                <c:pt idx="234">
                  <c:v>42765</c:v>
                </c:pt>
                <c:pt idx="235">
                  <c:v>42766</c:v>
                </c:pt>
                <c:pt idx="236">
                  <c:v>42767</c:v>
                </c:pt>
                <c:pt idx="237">
                  <c:v>42768</c:v>
                </c:pt>
                <c:pt idx="238">
                  <c:v>42769</c:v>
                </c:pt>
                <c:pt idx="239">
                  <c:v>42772</c:v>
                </c:pt>
                <c:pt idx="240">
                  <c:v>42773</c:v>
                </c:pt>
                <c:pt idx="241">
                  <c:v>42774</c:v>
                </c:pt>
                <c:pt idx="242">
                  <c:v>42775</c:v>
                </c:pt>
                <c:pt idx="243">
                  <c:v>42776</c:v>
                </c:pt>
                <c:pt idx="244">
                  <c:v>42779</c:v>
                </c:pt>
                <c:pt idx="245">
                  <c:v>42780</c:v>
                </c:pt>
                <c:pt idx="246">
                  <c:v>42781</c:v>
                </c:pt>
                <c:pt idx="247">
                  <c:v>42782</c:v>
                </c:pt>
                <c:pt idx="248">
                  <c:v>42783</c:v>
                </c:pt>
                <c:pt idx="249">
                  <c:v>42786</c:v>
                </c:pt>
                <c:pt idx="250">
                  <c:v>42787</c:v>
                </c:pt>
                <c:pt idx="251">
                  <c:v>42788</c:v>
                </c:pt>
                <c:pt idx="252">
                  <c:v>42789</c:v>
                </c:pt>
                <c:pt idx="253">
                  <c:v>42790</c:v>
                </c:pt>
                <c:pt idx="254">
                  <c:v>42795</c:v>
                </c:pt>
                <c:pt idx="255">
                  <c:v>42796</c:v>
                </c:pt>
                <c:pt idx="256">
                  <c:v>42797</c:v>
                </c:pt>
                <c:pt idx="257">
                  <c:v>42800</c:v>
                </c:pt>
                <c:pt idx="258">
                  <c:v>42801</c:v>
                </c:pt>
                <c:pt idx="259">
                  <c:v>42802</c:v>
                </c:pt>
                <c:pt idx="260">
                  <c:v>42803</c:v>
                </c:pt>
                <c:pt idx="261">
                  <c:v>42804</c:v>
                </c:pt>
                <c:pt idx="262">
                  <c:v>42807</c:v>
                </c:pt>
                <c:pt idx="263">
                  <c:v>42808</c:v>
                </c:pt>
                <c:pt idx="264">
                  <c:v>42809</c:v>
                </c:pt>
                <c:pt idx="265">
                  <c:v>42810</c:v>
                </c:pt>
                <c:pt idx="266">
                  <c:v>42811</c:v>
                </c:pt>
                <c:pt idx="267">
                  <c:v>42814</c:v>
                </c:pt>
                <c:pt idx="268">
                  <c:v>42815</c:v>
                </c:pt>
                <c:pt idx="269">
                  <c:v>42816</c:v>
                </c:pt>
                <c:pt idx="270">
                  <c:v>42817</c:v>
                </c:pt>
                <c:pt idx="271">
                  <c:v>42818</c:v>
                </c:pt>
                <c:pt idx="272">
                  <c:v>42821</c:v>
                </c:pt>
                <c:pt idx="273">
                  <c:v>42822</c:v>
                </c:pt>
                <c:pt idx="274">
                  <c:v>42823</c:v>
                </c:pt>
                <c:pt idx="275">
                  <c:v>42824</c:v>
                </c:pt>
                <c:pt idx="276">
                  <c:v>42825</c:v>
                </c:pt>
                <c:pt idx="277">
                  <c:v>42828</c:v>
                </c:pt>
                <c:pt idx="278">
                  <c:v>42829</c:v>
                </c:pt>
                <c:pt idx="279">
                  <c:v>42830</c:v>
                </c:pt>
                <c:pt idx="280">
                  <c:v>42831</c:v>
                </c:pt>
                <c:pt idx="281">
                  <c:v>42832</c:v>
                </c:pt>
                <c:pt idx="282">
                  <c:v>42835</c:v>
                </c:pt>
                <c:pt idx="283">
                  <c:v>42836</c:v>
                </c:pt>
                <c:pt idx="284">
                  <c:v>42837</c:v>
                </c:pt>
                <c:pt idx="285">
                  <c:v>42838</c:v>
                </c:pt>
                <c:pt idx="286">
                  <c:v>42842</c:v>
                </c:pt>
                <c:pt idx="287">
                  <c:v>42843</c:v>
                </c:pt>
                <c:pt idx="288">
                  <c:v>42844</c:v>
                </c:pt>
                <c:pt idx="289">
                  <c:v>42845</c:v>
                </c:pt>
                <c:pt idx="290">
                  <c:v>42849</c:v>
                </c:pt>
                <c:pt idx="291">
                  <c:v>42850</c:v>
                </c:pt>
                <c:pt idx="292">
                  <c:v>42851</c:v>
                </c:pt>
                <c:pt idx="293">
                  <c:v>42852</c:v>
                </c:pt>
                <c:pt idx="294">
                  <c:v>42853</c:v>
                </c:pt>
                <c:pt idx="295">
                  <c:v>42857</c:v>
                </c:pt>
                <c:pt idx="296">
                  <c:v>42858</c:v>
                </c:pt>
                <c:pt idx="297">
                  <c:v>42859</c:v>
                </c:pt>
                <c:pt idx="298">
                  <c:v>42860</c:v>
                </c:pt>
                <c:pt idx="299">
                  <c:v>42863</c:v>
                </c:pt>
                <c:pt idx="300">
                  <c:v>42864</c:v>
                </c:pt>
                <c:pt idx="301">
                  <c:v>42865</c:v>
                </c:pt>
                <c:pt idx="302">
                  <c:v>42866</c:v>
                </c:pt>
                <c:pt idx="303">
                  <c:v>42867</c:v>
                </c:pt>
                <c:pt idx="304">
                  <c:v>42870</c:v>
                </c:pt>
                <c:pt idx="305">
                  <c:v>42871</c:v>
                </c:pt>
                <c:pt idx="306">
                  <c:v>42872</c:v>
                </c:pt>
                <c:pt idx="307">
                  <c:v>42873</c:v>
                </c:pt>
                <c:pt idx="308">
                  <c:v>42874</c:v>
                </c:pt>
                <c:pt idx="309">
                  <c:v>42877</c:v>
                </c:pt>
                <c:pt idx="310">
                  <c:v>42878</c:v>
                </c:pt>
                <c:pt idx="311">
                  <c:v>42879</c:v>
                </c:pt>
                <c:pt idx="312">
                  <c:v>42880</c:v>
                </c:pt>
                <c:pt idx="313">
                  <c:v>42881</c:v>
                </c:pt>
                <c:pt idx="314">
                  <c:v>42884</c:v>
                </c:pt>
                <c:pt idx="315">
                  <c:v>42885</c:v>
                </c:pt>
                <c:pt idx="316">
                  <c:v>42886</c:v>
                </c:pt>
                <c:pt idx="317">
                  <c:v>42887</c:v>
                </c:pt>
                <c:pt idx="318">
                  <c:v>42888</c:v>
                </c:pt>
                <c:pt idx="319">
                  <c:v>42891</c:v>
                </c:pt>
                <c:pt idx="320">
                  <c:v>42892</c:v>
                </c:pt>
                <c:pt idx="321">
                  <c:v>42893</c:v>
                </c:pt>
                <c:pt idx="322">
                  <c:v>42894</c:v>
                </c:pt>
                <c:pt idx="323">
                  <c:v>42895</c:v>
                </c:pt>
                <c:pt idx="324">
                  <c:v>42898</c:v>
                </c:pt>
                <c:pt idx="325">
                  <c:v>42899</c:v>
                </c:pt>
                <c:pt idx="326">
                  <c:v>42900</c:v>
                </c:pt>
                <c:pt idx="327">
                  <c:v>42902</c:v>
                </c:pt>
                <c:pt idx="328">
                  <c:v>42905</c:v>
                </c:pt>
                <c:pt idx="329">
                  <c:v>42906</c:v>
                </c:pt>
                <c:pt idx="330">
                  <c:v>42907</c:v>
                </c:pt>
                <c:pt idx="331">
                  <c:v>42908</c:v>
                </c:pt>
                <c:pt idx="332">
                  <c:v>42909</c:v>
                </c:pt>
                <c:pt idx="333">
                  <c:v>42912</c:v>
                </c:pt>
                <c:pt idx="334">
                  <c:v>42913</c:v>
                </c:pt>
                <c:pt idx="335">
                  <c:v>42914</c:v>
                </c:pt>
                <c:pt idx="336">
                  <c:v>42915</c:v>
                </c:pt>
                <c:pt idx="337">
                  <c:v>42916</c:v>
                </c:pt>
                <c:pt idx="338">
                  <c:v>42919</c:v>
                </c:pt>
                <c:pt idx="339">
                  <c:v>42920</c:v>
                </c:pt>
                <c:pt idx="340">
                  <c:v>42921</c:v>
                </c:pt>
                <c:pt idx="341">
                  <c:v>42922</c:v>
                </c:pt>
                <c:pt idx="342">
                  <c:v>42923</c:v>
                </c:pt>
                <c:pt idx="343">
                  <c:v>42926</c:v>
                </c:pt>
                <c:pt idx="344">
                  <c:v>42927</c:v>
                </c:pt>
                <c:pt idx="345">
                  <c:v>42928</c:v>
                </c:pt>
                <c:pt idx="346">
                  <c:v>42929</c:v>
                </c:pt>
                <c:pt idx="347">
                  <c:v>42930</c:v>
                </c:pt>
                <c:pt idx="348">
                  <c:v>42933</c:v>
                </c:pt>
                <c:pt idx="349">
                  <c:v>42934</c:v>
                </c:pt>
                <c:pt idx="350">
                  <c:v>42935</c:v>
                </c:pt>
                <c:pt idx="351">
                  <c:v>42936</c:v>
                </c:pt>
                <c:pt idx="352">
                  <c:v>42937</c:v>
                </c:pt>
                <c:pt idx="353">
                  <c:v>42940</c:v>
                </c:pt>
                <c:pt idx="354">
                  <c:v>42941</c:v>
                </c:pt>
                <c:pt idx="355">
                  <c:v>42942</c:v>
                </c:pt>
                <c:pt idx="356">
                  <c:v>42943</c:v>
                </c:pt>
                <c:pt idx="357">
                  <c:v>42944</c:v>
                </c:pt>
                <c:pt idx="358">
                  <c:v>42947</c:v>
                </c:pt>
                <c:pt idx="359">
                  <c:v>42948</c:v>
                </c:pt>
                <c:pt idx="360">
                  <c:v>42949</c:v>
                </c:pt>
                <c:pt idx="361">
                  <c:v>42950</c:v>
                </c:pt>
                <c:pt idx="362">
                  <c:v>42951</c:v>
                </c:pt>
                <c:pt idx="363">
                  <c:v>42954</c:v>
                </c:pt>
                <c:pt idx="364">
                  <c:v>42955</c:v>
                </c:pt>
                <c:pt idx="365">
                  <c:v>42956</c:v>
                </c:pt>
                <c:pt idx="366">
                  <c:v>42957</c:v>
                </c:pt>
                <c:pt idx="367">
                  <c:v>42958</c:v>
                </c:pt>
                <c:pt idx="368">
                  <c:v>42961</c:v>
                </c:pt>
                <c:pt idx="369">
                  <c:v>42962</c:v>
                </c:pt>
                <c:pt idx="370">
                  <c:v>42963</c:v>
                </c:pt>
                <c:pt idx="371">
                  <c:v>42964</c:v>
                </c:pt>
                <c:pt idx="372">
                  <c:v>42965</c:v>
                </c:pt>
                <c:pt idx="373">
                  <c:v>42968</c:v>
                </c:pt>
                <c:pt idx="374">
                  <c:v>42969</c:v>
                </c:pt>
                <c:pt idx="375">
                  <c:v>42970</c:v>
                </c:pt>
                <c:pt idx="376">
                  <c:v>42971</c:v>
                </c:pt>
                <c:pt idx="377">
                  <c:v>42972</c:v>
                </c:pt>
                <c:pt idx="378">
                  <c:v>42975</c:v>
                </c:pt>
                <c:pt idx="379">
                  <c:v>42976</c:v>
                </c:pt>
                <c:pt idx="380">
                  <c:v>42977</c:v>
                </c:pt>
                <c:pt idx="381">
                  <c:v>42978</c:v>
                </c:pt>
                <c:pt idx="382">
                  <c:v>42979</c:v>
                </c:pt>
                <c:pt idx="383">
                  <c:v>42982</c:v>
                </c:pt>
                <c:pt idx="384">
                  <c:v>42983</c:v>
                </c:pt>
                <c:pt idx="385">
                  <c:v>42984</c:v>
                </c:pt>
                <c:pt idx="386">
                  <c:v>42986</c:v>
                </c:pt>
                <c:pt idx="387">
                  <c:v>42989</c:v>
                </c:pt>
                <c:pt idx="388">
                  <c:v>42990</c:v>
                </c:pt>
                <c:pt idx="389">
                  <c:v>42991</c:v>
                </c:pt>
                <c:pt idx="390">
                  <c:v>42992</c:v>
                </c:pt>
                <c:pt idx="391">
                  <c:v>42993</c:v>
                </c:pt>
                <c:pt idx="392">
                  <c:v>42996</c:v>
                </c:pt>
                <c:pt idx="393">
                  <c:v>42997</c:v>
                </c:pt>
                <c:pt idx="394">
                  <c:v>42998</c:v>
                </c:pt>
                <c:pt idx="395">
                  <c:v>42999</c:v>
                </c:pt>
                <c:pt idx="396">
                  <c:v>43000</c:v>
                </c:pt>
                <c:pt idx="397">
                  <c:v>43003</c:v>
                </c:pt>
                <c:pt idx="398">
                  <c:v>43004</c:v>
                </c:pt>
                <c:pt idx="399">
                  <c:v>43005</c:v>
                </c:pt>
                <c:pt idx="400">
                  <c:v>43006</c:v>
                </c:pt>
                <c:pt idx="401">
                  <c:v>43007</c:v>
                </c:pt>
                <c:pt idx="402">
                  <c:v>43010</c:v>
                </c:pt>
                <c:pt idx="403">
                  <c:v>43011</c:v>
                </c:pt>
                <c:pt idx="404">
                  <c:v>43012</c:v>
                </c:pt>
                <c:pt idx="405">
                  <c:v>43013</c:v>
                </c:pt>
                <c:pt idx="406">
                  <c:v>43014</c:v>
                </c:pt>
                <c:pt idx="407">
                  <c:v>43017</c:v>
                </c:pt>
                <c:pt idx="408">
                  <c:v>43018</c:v>
                </c:pt>
                <c:pt idx="409">
                  <c:v>43019</c:v>
                </c:pt>
                <c:pt idx="410">
                  <c:v>43021</c:v>
                </c:pt>
                <c:pt idx="411">
                  <c:v>43024</c:v>
                </c:pt>
                <c:pt idx="412">
                  <c:v>43025</c:v>
                </c:pt>
                <c:pt idx="413">
                  <c:v>43026</c:v>
                </c:pt>
                <c:pt idx="414">
                  <c:v>43027</c:v>
                </c:pt>
                <c:pt idx="415">
                  <c:v>43028</c:v>
                </c:pt>
                <c:pt idx="416">
                  <c:v>43031</c:v>
                </c:pt>
                <c:pt idx="417">
                  <c:v>43032</c:v>
                </c:pt>
                <c:pt idx="418">
                  <c:v>43033</c:v>
                </c:pt>
                <c:pt idx="419">
                  <c:v>43034</c:v>
                </c:pt>
                <c:pt idx="420">
                  <c:v>43035</c:v>
                </c:pt>
                <c:pt idx="421">
                  <c:v>43038</c:v>
                </c:pt>
                <c:pt idx="422">
                  <c:v>43039</c:v>
                </c:pt>
                <c:pt idx="423">
                  <c:v>43040</c:v>
                </c:pt>
                <c:pt idx="424">
                  <c:v>43042</c:v>
                </c:pt>
                <c:pt idx="425">
                  <c:v>43045</c:v>
                </c:pt>
                <c:pt idx="426">
                  <c:v>43046</c:v>
                </c:pt>
                <c:pt idx="427">
                  <c:v>43047</c:v>
                </c:pt>
                <c:pt idx="428">
                  <c:v>43048</c:v>
                </c:pt>
                <c:pt idx="429">
                  <c:v>43049</c:v>
                </c:pt>
                <c:pt idx="430">
                  <c:v>43052</c:v>
                </c:pt>
                <c:pt idx="431">
                  <c:v>43053</c:v>
                </c:pt>
                <c:pt idx="432">
                  <c:v>43055</c:v>
                </c:pt>
                <c:pt idx="433">
                  <c:v>43056</c:v>
                </c:pt>
                <c:pt idx="434">
                  <c:v>43060</c:v>
                </c:pt>
                <c:pt idx="435">
                  <c:v>43061</c:v>
                </c:pt>
                <c:pt idx="436">
                  <c:v>43062</c:v>
                </c:pt>
                <c:pt idx="437">
                  <c:v>43063</c:v>
                </c:pt>
                <c:pt idx="438">
                  <c:v>43066</c:v>
                </c:pt>
                <c:pt idx="439">
                  <c:v>43067</c:v>
                </c:pt>
                <c:pt idx="440">
                  <c:v>43068</c:v>
                </c:pt>
                <c:pt idx="441">
                  <c:v>43069</c:v>
                </c:pt>
                <c:pt idx="442">
                  <c:v>43070</c:v>
                </c:pt>
                <c:pt idx="443">
                  <c:v>43073</c:v>
                </c:pt>
                <c:pt idx="444">
                  <c:v>43074</c:v>
                </c:pt>
                <c:pt idx="445">
                  <c:v>43075</c:v>
                </c:pt>
                <c:pt idx="446">
                  <c:v>43076</c:v>
                </c:pt>
                <c:pt idx="447">
                  <c:v>43077</c:v>
                </c:pt>
                <c:pt idx="448">
                  <c:v>43080</c:v>
                </c:pt>
                <c:pt idx="449">
                  <c:v>43081</c:v>
                </c:pt>
                <c:pt idx="450">
                  <c:v>43082</c:v>
                </c:pt>
                <c:pt idx="451">
                  <c:v>43083</c:v>
                </c:pt>
                <c:pt idx="452">
                  <c:v>43084</c:v>
                </c:pt>
                <c:pt idx="453">
                  <c:v>43087</c:v>
                </c:pt>
                <c:pt idx="454">
                  <c:v>43088</c:v>
                </c:pt>
                <c:pt idx="455">
                  <c:v>43089</c:v>
                </c:pt>
                <c:pt idx="456">
                  <c:v>43090</c:v>
                </c:pt>
                <c:pt idx="457">
                  <c:v>43091</c:v>
                </c:pt>
                <c:pt idx="458">
                  <c:v>43095</c:v>
                </c:pt>
                <c:pt idx="459">
                  <c:v>43096</c:v>
                </c:pt>
                <c:pt idx="460">
                  <c:v>43097</c:v>
                </c:pt>
                <c:pt idx="461">
                  <c:v>43102</c:v>
                </c:pt>
                <c:pt idx="462">
                  <c:v>43103</c:v>
                </c:pt>
                <c:pt idx="463">
                  <c:v>43104</c:v>
                </c:pt>
                <c:pt idx="464">
                  <c:v>43105</c:v>
                </c:pt>
                <c:pt idx="465">
                  <c:v>43108</c:v>
                </c:pt>
                <c:pt idx="466">
                  <c:v>43109</c:v>
                </c:pt>
                <c:pt idx="467">
                  <c:v>43110</c:v>
                </c:pt>
                <c:pt idx="468">
                  <c:v>43111</c:v>
                </c:pt>
                <c:pt idx="469">
                  <c:v>43112</c:v>
                </c:pt>
                <c:pt idx="470">
                  <c:v>43115</c:v>
                </c:pt>
                <c:pt idx="471">
                  <c:v>43116</c:v>
                </c:pt>
                <c:pt idx="472">
                  <c:v>43117</c:v>
                </c:pt>
                <c:pt idx="473">
                  <c:v>43118</c:v>
                </c:pt>
                <c:pt idx="474">
                  <c:v>43119</c:v>
                </c:pt>
                <c:pt idx="475">
                  <c:v>43122</c:v>
                </c:pt>
                <c:pt idx="476">
                  <c:v>43123</c:v>
                </c:pt>
                <c:pt idx="477">
                  <c:v>43124</c:v>
                </c:pt>
                <c:pt idx="478">
                  <c:v>43126</c:v>
                </c:pt>
                <c:pt idx="479">
                  <c:v>43129</c:v>
                </c:pt>
                <c:pt idx="480">
                  <c:v>43130</c:v>
                </c:pt>
                <c:pt idx="481">
                  <c:v>43131</c:v>
                </c:pt>
                <c:pt idx="482">
                  <c:v>43132</c:v>
                </c:pt>
                <c:pt idx="483">
                  <c:v>43133</c:v>
                </c:pt>
                <c:pt idx="484">
                  <c:v>43136</c:v>
                </c:pt>
                <c:pt idx="485">
                  <c:v>43137</c:v>
                </c:pt>
                <c:pt idx="486">
                  <c:v>43138</c:v>
                </c:pt>
                <c:pt idx="487">
                  <c:v>43139</c:v>
                </c:pt>
                <c:pt idx="488">
                  <c:v>43140</c:v>
                </c:pt>
                <c:pt idx="489">
                  <c:v>43145</c:v>
                </c:pt>
                <c:pt idx="490">
                  <c:v>43146</c:v>
                </c:pt>
                <c:pt idx="491">
                  <c:v>43147</c:v>
                </c:pt>
                <c:pt idx="492">
                  <c:v>43150</c:v>
                </c:pt>
                <c:pt idx="493">
                  <c:v>43151</c:v>
                </c:pt>
                <c:pt idx="494">
                  <c:v>43152</c:v>
                </c:pt>
                <c:pt idx="495">
                  <c:v>43153</c:v>
                </c:pt>
                <c:pt idx="496">
                  <c:v>43154</c:v>
                </c:pt>
                <c:pt idx="497">
                  <c:v>43157</c:v>
                </c:pt>
                <c:pt idx="498">
                  <c:v>43158</c:v>
                </c:pt>
                <c:pt idx="499">
                  <c:v>43159</c:v>
                </c:pt>
                <c:pt idx="500">
                  <c:v>43160</c:v>
                </c:pt>
                <c:pt idx="501">
                  <c:v>43161</c:v>
                </c:pt>
                <c:pt idx="502">
                  <c:v>43164</c:v>
                </c:pt>
                <c:pt idx="503">
                  <c:v>43165</c:v>
                </c:pt>
                <c:pt idx="504">
                  <c:v>43166</c:v>
                </c:pt>
                <c:pt idx="505">
                  <c:v>43167</c:v>
                </c:pt>
                <c:pt idx="506">
                  <c:v>43168</c:v>
                </c:pt>
                <c:pt idx="507">
                  <c:v>43171</c:v>
                </c:pt>
                <c:pt idx="508">
                  <c:v>43172</c:v>
                </c:pt>
                <c:pt idx="509">
                  <c:v>43173</c:v>
                </c:pt>
                <c:pt idx="510">
                  <c:v>43174</c:v>
                </c:pt>
                <c:pt idx="511">
                  <c:v>43175</c:v>
                </c:pt>
                <c:pt idx="512">
                  <c:v>43178</c:v>
                </c:pt>
                <c:pt idx="513">
                  <c:v>43179</c:v>
                </c:pt>
                <c:pt idx="514">
                  <c:v>43180</c:v>
                </c:pt>
                <c:pt idx="515">
                  <c:v>43181</c:v>
                </c:pt>
                <c:pt idx="516">
                  <c:v>43182</c:v>
                </c:pt>
                <c:pt idx="517">
                  <c:v>43185</c:v>
                </c:pt>
                <c:pt idx="518">
                  <c:v>43186</c:v>
                </c:pt>
                <c:pt idx="519">
                  <c:v>43187</c:v>
                </c:pt>
                <c:pt idx="520">
                  <c:v>43188</c:v>
                </c:pt>
                <c:pt idx="521">
                  <c:v>43192</c:v>
                </c:pt>
                <c:pt idx="522">
                  <c:v>43193</c:v>
                </c:pt>
                <c:pt idx="523">
                  <c:v>43194</c:v>
                </c:pt>
                <c:pt idx="524">
                  <c:v>43195</c:v>
                </c:pt>
                <c:pt idx="525">
                  <c:v>43196</c:v>
                </c:pt>
                <c:pt idx="526">
                  <c:v>43199</c:v>
                </c:pt>
                <c:pt idx="527">
                  <c:v>43200</c:v>
                </c:pt>
                <c:pt idx="528">
                  <c:v>43201</c:v>
                </c:pt>
                <c:pt idx="529">
                  <c:v>43202</c:v>
                </c:pt>
                <c:pt idx="530">
                  <c:v>43203</c:v>
                </c:pt>
                <c:pt idx="531">
                  <c:v>43206</c:v>
                </c:pt>
                <c:pt idx="532">
                  <c:v>43207</c:v>
                </c:pt>
                <c:pt idx="533">
                  <c:v>43208</c:v>
                </c:pt>
                <c:pt idx="534">
                  <c:v>43209</c:v>
                </c:pt>
                <c:pt idx="535">
                  <c:v>43210</c:v>
                </c:pt>
                <c:pt idx="536">
                  <c:v>43213</c:v>
                </c:pt>
                <c:pt idx="537">
                  <c:v>43214</c:v>
                </c:pt>
                <c:pt idx="538">
                  <c:v>43215</c:v>
                </c:pt>
                <c:pt idx="539">
                  <c:v>43216</c:v>
                </c:pt>
                <c:pt idx="540">
                  <c:v>43217</c:v>
                </c:pt>
                <c:pt idx="541">
                  <c:v>43220</c:v>
                </c:pt>
                <c:pt idx="542">
                  <c:v>43222</c:v>
                </c:pt>
                <c:pt idx="543">
                  <c:v>43223</c:v>
                </c:pt>
                <c:pt idx="544">
                  <c:v>43224</c:v>
                </c:pt>
                <c:pt idx="545">
                  <c:v>43227</c:v>
                </c:pt>
                <c:pt idx="546">
                  <c:v>43228</c:v>
                </c:pt>
                <c:pt idx="547">
                  <c:v>43229</c:v>
                </c:pt>
                <c:pt idx="548">
                  <c:v>43230</c:v>
                </c:pt>
                <c:pt idx="549">
                  <c:v>43231</c:v>
                </c:pt>
                <c:pt idx="550">
                  <c:v>43234</c:v>
                </c:pt>
                <c:pt idx="551">
                  <c:v>43235</c:v>
                </c:pt>
                <c:pt idx="552">
                  <c:v>43236</c:v>
                </c:pt>
                <c:pt idx="553">
                  <c:v>43237</c:v>
                </c:pt>
                <c:pt idx="554">
                  <c:v>43238</c:v>
                </c:pt>
                <c:pt idx="555">
                  <c:v>43241</c:v>
                </c:pt>
                <c:pt idx="556">
                  <c:v>43242</c:v>
                </c:pt>
                <c:pt idx="557">
                  <c:v>43243</c:v>
                </c:pt>
                <c:pt idx="558">
                  <c:v>43244</c:v>
                </c:pt>
                <c:pt idx="559">
                  <c:v>43245</c:v>
                </c:pt>
                <c:pt idx="560">
                  <c:v>43248</c:v>
                </c:pt>
                <c:pt idx="561">
                  <c:v>43249</c:v>
                </c:pt>
                <c:pt idx="562">
                  <c:v>43250</c:v>
                </c:pt>
                <c:pt idx="563">
                  <c:v>43252</c:v>
                </c:pt>
                <c:pt idx="564">
                  <c:v>43255</c:v>
                </c:pt>
                <c:pt idx="565">
                  <c:v>43256</c:v>
                </c:pt>
                <c:pt idx="566">
                  <c:v>43257</c:v>
                </c:pt>
                <c:pt idx="567">
                  <c:v>43258</c:v>
                </c:pt>
                <c:pt idx="568">
                  <c:v>43259</c:v>
                </c:pt>
                <c:pt idx="569">
                  <c:v>43262</c:v>
                </c:pt>
                <c:pt idx="570">
                  <c:v>43263</c:v>
                </c:pt>
                <c:pt idx="571">
                  <c:v>43264</c:v>
                </c:pt>
                <c:pt idx="572">
                  <c:v>43265</c:v>
                </c:pt>
                <c:pt idx="573">
                  <c:v>43266</c:v>
                </c:pt>
                <c:pt idx="574">
                  <c:v>43269</c:v>
                </c:pt>
                <c:pt idx="575">
                  <c:v>43270</c:v>
                </c:pt>
                <c:pt idx="576">
                  <c:v>43271</c:v>
                </c:pt>
                <c:pt idx="577">
                  <c:v>43272</c:v>
                </c:pt>
                <c:pt idx="578">
                  <c:v>43273</c:v>
                </c:pt>
                <c:pt idx="579">
                  <c:v>43276</c:v>
                </c:pt>
                <c:pt idx="580">
                  <c:v>43277</c:v>
                </c:pt>
                <c:pt idx="581">
                  <c:v>43278</c:v>
                </c:pt>
                <c:pt idx="582">
                  <c:v>43279</c:v>
                </c:pt>
                <c:pt idx="583">
                  <c:v>43280</c:v>
                </c:pt>
                <c:pt idx="584">
                  <c:v>43283</c:v>
                </c:pt>
                <c:pt idx="585">
                  <c:v>43284</c:v>
                </c:pt>
                <c:pt idx="586">
                  <c:v>43285</c:v>
                </c:pt>
                <c:pt idx="587">
                  <c:v>43286</c:v>
                </c:pt>
                <c:pt idx="588">
                  <c:v>43287</c:v>
                </c:pt>
                <c:pt idx="589">
                  <c:v>43291</c:v>
                </c:pt>
                <c:pt idx="590">
                  <c:v>43292</c:v>
                </c:pt>
                <c:pt idx="591">
                  <c:v>43293</c:v>
                </c:pt>
                <c:pt idx="592">
                  <c:v>43294</c:v>
                </c:pt>
                <c:pt idx="593">
                  <c:v>43297</c:v>
                </c:pt>
                <c:pt idx="594">
                  <c:v>43298</c:v>
                </c:pt>
                <c:pt idx="595">
                  <c:v>43299</c:v>
                </c:pt>
                <c:pt idx="596">
                  <c:v>43300</c:v>
                </c:pt>
                <c:pt idx="597">
                  <c:v>43301</c:v>
                </c:pt>
                <c:pt idx="598">
                  <c:v>43304</c:v>
                </c:pt>
                <c:pt idx="599">
                  <c:v>43305</c:v>
                </c:pt>
                <c:pt idx="600">
                  <c:v>43306</c:v>
                </c:pt>
                <c:pt idx="601">
                  <c:v>43307</c:v>
                </c:pt>
                <c:pt idx="602">
                  <c:v>43308</c:v>
                </c:pt>
                <c:pt idx="603">
                  <c:v>43311</c:v>
                </c:pt>
                <c:pt idx="604">
                  <c:v>43312</c:v>
                </c:pt>
                <c:pt idx="605">
                  <c:v>43313</c:v>
                </c:pt>
                <c:pt idx="606">
                  <c:v>43314</c:v>
                </c:pt>
                <c:pt idx="607">
                  <c:v>43315</c:v>
                </c:pt>
                <c:pt idx="608">
                  <c:v>43318</c:v>
                </c:pt>
                <c:pt idx="609">
                  <c:v>43319</c:v>
                </c:pt>
                <c:pt idx="610">
                  <c:v>43320</c:v>
                </c:pt>
                <c:pt idx="611">
                  <c:v>43321</c:v>
                </c:pt>
                <c:pt idx="612">
                  <c:v>43322</c:v>
                </c:pt>
                <c:pt idx="613">
                  <c:v>43325</c:v>
                </c:pt>
                <c:pt idx="614">
                  <c:v>43326</c:v>
                </c:pt>
                <c:pt idx="615">
                  <c:v>43327</c:v>
                </c:pt>
                <c:pt idx="616">
                  <c:v>43328</c:v>
                </c:pt>
                <c:pt idx="617">
                  <c:v>43329</c:v>
                </c:pt>
                <c:pt idx="618">
                  <c:v>43332</c:v>
                </c:pt>
                <c:pt idx="619">
                  <c:v>43333</c:v>
                </c:pt>
                <c:pt idx="620">
                  <c:v>43334</c:v>
                </c:pt>
                <c:pt idx="621">
                  <c:v>43335</c:v>
                </c:pt>
                <c:pt idx="622">
                  <c:v>43336</c:v>
                </c:pt>
                <c:pt idx="623">
                  <c:v>43339</c:v>
                </c:pt>
                <c:pt idx="624">
                  <c:v>43340</c:v>
                </c:pt>
                <c:pt idx="625">
                  <c:v>43341</c:v>
                </c:pt>
                <c:pt idx="626">
                  <c:v>43342</c:v>
                </c:pt>
                <c:pt idx="627">
                  <c:v>43343</c:v>
                </c:pt>
                <c:pt idx="628">
                  <c:v>43346</c:v>
                </c:pt>
                <c:pt idx="629">
                  <c:v>43347</c:v>
                </c:pt>
                <c:pt idx="630">
                  <c:v>43348</c:v>
                </c:pt>
                <c:pt idx="631">
                  <c:v>43349</c:v>
                </c:pt>
                <c:pt idx="632">
                  <c:v>43353</c:v>
                </c:pt>
                <c:pt idx="633">
                  <c:v>43354</c:v>
                </c:pt>
                <c:pt idx="634">
                  <c:v>43355</c:v>
                </c:pt>
                <c:pt idx="635">
                  <c:v>43356</c:v>
                </c:pt>
                <c:pt idx="636">
                  <c:v>43357</c:v>
                </c:pt>
                <c:pt idx="637">
                  <c:v>43360</c:v>
                </c:pt>
                <c:pt idx="638">
                  <c:v>43361</c:v>
                </c:pt>
                <c:pt idx="639">
                  <c:v>43362</c:v>
                </c:pt>
                <c:pt idx="640">
                  <c:v>43363</c:v>
                </c:pt>
                <c:pt idx="641">
                  <c:v>43364</c:v>
                </c:pt>
                <c:pt idx="642">
                  <c:v>43367</c:v>
                </c:pt>
                <c:pt idx="643">
                  <c:v>43368</c:v>
                </c:pt>
                <c:pt idx="644">
                  <c:v>43369</c:v>
                </c:pt>
                <c:pt idx="645">
                  <c:v>43370</c:v>
                </c:pt>
                <c:pt idx="646">
                  <c:v>43371</c:v>
                </c:pt>
                <c:pt idx="647">
                  <c:v>43374</c:v>
                </c:pt>
                <c:pt idx="648">
                  <c:v>43375</c:v>
                </c:pt>
                <c:pt idx="649">
                  <c:v>43376</c:v>
                </c:pt>
                <c:pt idx="650">
                  <c:v>43377</c:v>
                </c:pt>
                <c:pt idx="651">
                  <c:v>43378</c:v>
                </c:pt>
                <c:pt idx="652">
                  <c:v>43381</c:v>
                </c:pt>
                <c:pt idx="653">
                  <c:v>43382</c:v>
                </c:pt>
                <c:pt idx="654">
                  <c:v>43383</c:v>
                </c:pt>
                <c:pt idx="655">
                  <c:v>43384</c:v>
                </c:pt>
                <c:pt idx="656">
                  <c:v>43388</c:v>
                </c:pt>
                <c:pt idx="657">
                  <c:v>43389</c:v>
                </c:pt>
                <c:pt idx="658">
                  <c:v>43390</c:v>
                </c:pt>
                <c:pt idx="659">
                  <c:v>43391</c:v>
                </c:pt>
                <c:pt idx="660">
                  <c:v>43392</c:v>
                </c:pt>
                <c:pt idx="661">
                  <c:v>43395</c:v>
                </c:pt>
                <c:pt idx="662">
                  <c:v>43396</c:v>
                </c:pt>
                <c:pt idx="663">
                  <c:v>43397</c:v>
                </c:pt>
                <c:pt idx="664">
                  <c:v>43398</c:v>
                </c:pt>
                <c:pt idx="665">
                  <c:v>43399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43409</c:v>
                </c:pt>
                <c:pt idx="671">
                  <c:v>43410</c:v>
                </c:pt>
                <c:pt idx="672">
                  <c:v>43411</c:v>
                </c:pt>
                <c:pt idx="673">
                  <c:v>43412</c:v>
                </c:pt>
                <c:pt idx="674">
                  <c:v>43413</c:v>
                </c:pt>
                <c:pt idx="675">
                  <c:v>43416</c:v>
                </c:pt>
                <c:pt idx="676">
                  <c:v>43417</c:v>
                </c:pt>
                <c:pt idx="677">
                  <c:v>43418</c:v>
                </c:pt>
                <c:pt idx="678">
                  <c:v>43420</c:v>
                </c:pt>
                <c:pt idx="679">
                  <c:v>43423</c:v>
                </c:pt>
                <c:pt idx="680">
                  <c:v>43425</c:v>
                </c:pt>
                <c:pt idx="681">
                  <c:v>43426</c:v>
                </c:pt>
                <c:pt idx="682">
                  <c:v>43427</c:v>
                </c:pt>
                <c:pt idx="683">
                  <c:v>43430</c:v>
                </c:pt>
                <c:pt idx="684">
                  <c:v>43431</c:v>
                </c:pt>
                <c:pt idx="685">
                  <c:v>43432</c:v>
                </c:pt>
                <c:pt idx="686">
                  <c:v>43433</c:v>
                </c:pt>
                <c:pt idx="687">
                  <c:v>43434</c:v>
                </c:pt>
                <c:pt idx="688">
                  <c:v>43437</c:v>
                </c:pt>
                <c:pt idx="689">
                  <c:v>43438</c:v>
                </c:pt>
                <c:pt idx="690">
                  <c:v>43439</c:v>
                </c:pt>
                <c:pt idx="691">
                  <c:v>43440</c:v>
                </c:pt>
                <c:pt idx="692">
                  <c:v>43441</c:v>
                </c:pt>
                <c:pt idx="693">
                  <c:v>43444</c:v>
                </c:pt>
                <c:pt idx="694">
                  <c:v>43445</c:v>
                </c:pt>
                <c:pt idx="695">
                  <c:v>43446</c:v>
                </c:pt>
                <c:pt idx="696">
                  <c:v>43447</c:v>
                </c:pt>
                <c:pt idx="697">
                  <c:v>43448</c:v>
                </c:pt>
                <c:pt idx="698">
                  <c:v>43451</c:v>
                </c:pt>
                <c:pt idx="699">
                  <c:v>43452</c:v>
                </c:pt>
                <c:pt idx="700">
                  <c:v>43453</c:v>
                </c:pt>
                <c:pt idx="701">
                  <c:v>43454</c:v>
                </c:pt>
                <c:pt idx="702">
                  <c:v>43455</c:v>
                </c:pt>
                <c:pt idx="703">
                  <c:v>43460</c:v>
                </c:pt>
                <c:pt idx="704">
                  <c:v>43461</c:v>
                </c:pt>
                <c:pt idx="705">
                  <c:v>43462</c:v>
                </c:pt>
                <c:pt idx="706">
                  <c:v>43467</c:v>
                </c:pt>
                <c:pt idx="707">
                  <c:v>43468</c:v>
                </c:pt>
                <c:pt idx="708">
                  <c:v>43469</c:v>
                </c:pt>
                <c:pt idx="709">
                  <c:v>43472</c:v>
                </c:pt>
                <c:pt idx="710">
                  <c:v>43473</c:v>
                </c:pt>
                <c:pt idx="711">
                  <c:v>43474</c:v>
                </c:pt>
                <c:pt idx="712">
                  <c:v>43475</c:v>
                </c:pt>
                <c:pt idx="713">
                  <c:v>43476</c:v>
                </c:pt>
                <c:pt idx="714">
                  <c:v>43479</c:v>
                </c:pt>
                <c:pt idx="715">
                  <c:v>43480</c:v>
                </c:pt>
                <c:pt idx="716">
                  <c:v>43481</c:v>
                </c:pt>
                <c:pt idx="717">
                  <c:v>43482</c:v>
                </c:pt>
                <c:pt idx="718">
                  <c:v>43483</c:v>
                </c:pt>
                <c:pt idx="719">
                  <c:v>43486</c:v>
                </c:pt>
                <c:pt idx="720">
                  <c:v>43487</c:v>
                </c:pt>
                <c:pt idx="721">
                  <c:v>43488</c:v>
                </c:pt>
                <c:pt idx="722">
                  <c:v>43489</c:v>
                </c:pt>
                <c:pt idx="723">
                  <c:v>43493</c:v>
                </c:pt>
                <c:pt idx="724">
                  <c:v>43494</c:v>
                </c:pt>
                <c:pt idx="725">
                  <c:v>43495</c:v>
                </c:pt>
                <c:pt idx="726">
                  <c:v>43496</c:v>
                </c:pt>
                <c:pt idx="727">
                  <c:v>43497</c:v>
                </c:pt>
                <c:pt idx="728">
                  <c:v>43500</c:v>
                </c:pt>
                <c:pt idx="729">
                  <c:v>43501</c:v>
                </c:pt>
                <c:pt idx="730">
                  <c:v>43502</c:v>
                </c:pt>
                <c:pt idx="731">
                  <c:v>43503</c:v>
                </c:pt>
                <c:pt idx="732">
                  <c:v>43504</c:v>
                </c:pt>
                <c:pt idx="733">
                  <c:v>43507</c:v>
                </c:pt>
                <c:pt idx="734">
                  <c:v>43508</c:v>
                </c:pt>
                <c:pt idx="735">
                  <c:v>43509</c:v>
                </c:pt>
                <c:pt idx="736">
                  <c:v>43510</c:v>
                </c:pt>
                <c:pt idx="737">
                  <c:v>43511</c:v>
                </c:pt>
                <c:pt idx="738">
                  <c:v>43514</c:v>
                </c:pt>
                <c:pt idx="739">
                  <c:v>43515</c:v>
                </c:pt>
                <c:pt idx="740">
                  <c:v>43516</c:v>
                </c:pt>
                <c:pt idx="741">
                  <c:v>43517</c:v>
                </c:pt>
                <c:pt idx="742">
                  <c:v>43518</c:v>
                </c:pt>
                <c:pt idx="743">
                  <c:v>43521</c:v>
                </c:pt>
                <c:pt idx="744">
                  <c:v>43522</c:v>
                </c:pt>
                <c:pt idx="745">
                  <c:v>43523</c:v>
                </c:pt>
                <c:pt idx="746">
                  <c:v>43524</c:v>
                </c:pt>
                <c:pt idx="747">
                  <c:v>43525</c:v>
                </c:pt>
                <c:pt idx="748">
                  <c:v>43530</c:v>
                </c:pt>
                <c:pt idx="749">
                  <c:v>43531</c:v>
                </c:pt>
                <c:pt idx="750">
                  <c:v>43532</c:v>
                </c:pt>
                <c:pt idx="751">
                  <c:v>43535</c:v>
                </c:pt>
                <c:pt idx="752">
                  <c:v>43536</c:v>
                </c:pt>
                <c:pt idx="753">
                  <c:v>43537</c:v>
                </c:pt>
                <c:pt idx="754">
                  <c:v>43538</c:v>
                </c:pt>
                <c:pt idx="755">
                  <c:v>43539</c:v>
                </c:pt>
                <c:pt idx="756">
                  <c:v>43542</c:v>
                </c:pt>
                <c:pt idx="757">
                  <c:v>43543</c:v>
                </c:pt>
                <c:pt idx="758">
                  <c:v>43544</c:v>
                </c:pt>
                <c:pt idx="759">
                  <c:v>43545</c:v>
                </c:pt>
                <c:pt idx="760">
                  <c:v>43546</c:v>
                </c:pt>
                <c:pt idx="761">
                  <c:v>43549</c:v>
                </c:pt>
                <c:pt idx="762">
                  <c:v>43550</c:v>
                </c:pt>
                <c:pt idx="763">
                  <c:v>43551</c:v>
                </c:pt>
                <c:pt idx="764">
                  <c:v>43552</c:v>
                </c:pt>
                <c:pt idx="765">
                  <c:v>43553</c:v>
                </c:pt>
                <c:pt idx="766">
                  <c:v>43556</c:v>
                </c:pt>
                <c:pt idx="767">
                  <c:v>43557</c:v>
                </c:pt>
                <c:pt idx="768">
                  <c:v>43558</c:v>
                </c:pt>
                <c:pt idx="769">
                  <c:v>43559</c:v>
                </c:pt>
                <c:pt idx="770">
                  <c:v>43560</c:v>
                </c:pt>
                <c:pt idx="771">
                  <c:v>43563</c:v>
                </c:pt>
                <c:pt idx="772">
                  <c:v>43564</c:v>
                </c:pt>
                <c:pt idx="773">
                  <c:v>43565</c:v>
                </c:pt>
                <c:pt idx="774">
                  <c:v>43566</c:v>
                </c:pt>
                <c:pt idx="775">
                  <c:v>43567</c:v>
                </c:pt>
                <c:pt idx="776">
                  <c:v>43570</c:v>
                </c:pt>
                <c:pt idx="777">
                  <c:v>43571</c:v>
                </c:pt>
                <c:pt idx="778">
                  <c:v>43572</c:v>
                </c:pt>
                <c:pt idx="779">
                  <c:v>43573</c:v>
                </c:pt>
                <c:pt idx="780">
                  <c:v>43577</c:v>
                </c:pt>
                <c:pt idx="781">
                  <c:v>43578</c:v>
                </c:pt>
                <c:pt idx="782">
                  <c:v>43579</c:v>
                </c:pt>
                <c:pt idx="783">
                  <c:v>43580</c:v>
                </c:pt>
                <c:pt idx="784">
                  <c:v>43581</c:v>
                </c:pt>
                <c:pt idx="785">
                  <c:v>43584</c:v>
                </c:pt>
                <c:pt idx="786">
                  <c:v>43585</c:v>
                </c:pt>
                <c:pt idx="787">
                  <c:v>43587</c:v>
                </c:pt>
                <c:pt idx="788">
                  <c:v>43588</c:v>
                </c:pt>
                <c:pt idx="789">
                  <c:v>43591</c:v>
                </c:pt>
                <c:pt idx="790">
                  <c:v>43592</c:v>
                </c:pt>
                <c:pt idx="791">
                  <c:v>43593</c:v>
                </c:pt>
                <c:pt idx="792">
                  <c:v>43594</c:v>
                </c:pt>
                <c:pt idx="793">
                  <c:v>43595</c:v>
                </c:pt>
                <c:pt idx="794">
                  <c:v>43598</c:v>
                </c:pt>
                <c:pt idx="795">
                  <c:v>43599</c:v>
                </c:pt>
                <c:pt idx="796">
                  <c:v>43600</c:v>
                </c:pt>
                <c:pt idx="797">
                  <c:v>43601</c:v>
                </c:pt>
                <c:pt idx="798">
                  <c:v>43602</c:v>
                </c:pt>
                <c:pt idx="799">
                  <c:v>43605</c:v>
                </c:pt>
                <c:pt idx="800">
                  <c:v>43606</c:v>
                </c:pt>
                <c:pt idx="801">
                  <c:v>43607</c:v>
                </c:pt>
                <c:pt idx="802">
                  <c:v>43608</c:v>
                </c:pt>
                <c:pt idx="803">
                  <c:v>43609</c:v>
                </c:pt>
                <c:pt idx="804">
                  <c:v>43612</c:v>
                </c:pt>
                <c:pt idx="805">
                  <c:v>43613</c:v>
                </c:pt>
                <c:pt idx="806">
                  <c:v>43614</c:v>
                </c:pt>
                <c:pt idx="807">
                  <c:v>43615</c:v>
                </c:pt>
                <c:pt idx="808">
                  <c:v>43616</c:v>
                </c:pt>
                <c:pt idx="809">
                  <c:v>43619</c:v>
                </c:pt>
                <c:pt idx="810">
                  <c:v>43620</c:v>
                </c:pt>
                <c:pt idx="811">
                  <c:v>43621</c:v>
                </c:pt>
                <c:pt idx="812">
                  <c:v>43622</c:v>
                </c:pt>
                <c:pt idx="813">
                  <c:v>43623</c:v>
                </c:pt>
                <c:pt idx="814">
                  <c:v>43626</c:v>
                </c:pt>
                <c:pt idx="815">
                  <c:v>43627</c:v>
                </c:pt>
                <c:pt idx="816">
                  <c:v>43628</c:v>
                </c:pt>
                <c:pt idx="817">
                  <c:v>43629</c:v>
                </c:pt>
                <c:pt idx="818">
                  <c:v>43630</c:v>
                </c:pt>
                <c:pt idx="819">
                  <c:v>43633</c:v>
                </c:pt>
                <c:pt idx="820">
                  <c:v>43634</c:v>
                </c:pt>
                <c:pt idx="821">
                  <c:v>43635</c:v>
                </c:pt>
                <c:pt idx="822">
                  <c:v>43637</c:v>
                </c:pt>
                <c:pt idx="823">
                  <c:v>43640</c:v>
                </c:pt>
                <c:pt idx="824">
                  <c:v>43641</c:v>
                </c:pt>
                <c:pt idx="825">
                  <c:v>43642</c:v>
                </c:pt>
                <c:pt idx="826">
                  <c:v>43643</c:v>
                </c:pt>
                <c:pt idx="827">
                  <c:v>43644</c:v>
                </c:pt>
                <c:pt idx="828">
                  <c:v>43647</c:v>
                </c:pt>
                <c:pt idx="829">
                  <c:v>43648</c:v>
                </c:pt>
                <c:pt idx="830">
                  <c:v>43649</c:v>
                </c:pt>
                <c:pt idx="831">
                  <c:v>43650</c:v>
                </c:pt>
                <c:pt idx="832">
                  <c:v>43651</c:v>
                </c:pt>
                <c:pt idx="833">
                  <c:v>43654</c:v>
                </c:pt>
                <c:pt idx="834">
                  <c:v>43656</c:v>
                </c:pt>
                <c:pt idx="835">
                  <c:v>43657</c:v>
                </c:pt>
                <c:pt idx="836">
                  <c:v>43658</c:v>
                </c:pt>
                <c:pt idx="837">
                  <c:v>43661</c:v>
                </c:pt>
                <c:pt idx="838">
                  <c:v>43662</c:v>
                </c:pt>
                <c:pt idx="839">
                  <c:v>43663</c:v>
                </c:pt>
                <c:pt idx="840">
                  <c:v>43664</c:v>
                </c:pt>
                <c:pt idx="841">
                  <c:v>43665</c:v>
                </c:pt>
                <c:pt idx="842">
                  <c:v>43668</c:v>
                </c:pt>
                <c:pt idx="843">
                  <c:v>43669</c:v>
                </c:pt>
                <c:pt idx="844">
                  <c:v>43670</c:v>
                </c:pt>
                <c:pt idx="845">
                  <c:v>43671</c:v>
                </c:pt>
                <c:pt idx="846">
                  <c:v>43672</c:v>
                </c:pt>
                <c:pt idx="847">
                  <c:v>43675</c:v>
                </c:pt>
                <c:pt idx="848">
                  <c:v>43676</c:v>
                </c:pt>
                <c:pt idx="849">
                  <c:v>43677</c:v>
                </c:pt>
                <c:pt idx="850">
                  <c:v>43678</c:v>
                </c:pt>
                <c:pt idx="851">
                  <c:v>43679</c:v>
                </c:pt>
                <c:pt idx="852">
                  <c:v>43682</c:v>
                </c:pt>
                <c:pt idx="853">
                  <c:v>43683</c:v>
                </c:pt>
                <c:pt idx="854">
                  <c:v>43684</c:v>
                </c:pt>
                <c:pt idx="855">
                  <c:v>43685</c:v>
                </c:pt>
                <c:pt idx="856">
                  <c:v>43686</c:v>
                </c:pt>
                <c:pt idx="857">
                  <c:v>43689</c:v>
                </c:pt>
                <c:pt idx="858">
                  <c:v>43690</c:v>
                </c:pt>
                <c:pt idx="859">
                  <c:v>43691</c:v>
                </c:pt>
                <c:pt idx="860">
                  <c:v>43692</c:v>
                </c:pt>
                <c:pt idx="861">
                  <c:v>43693</c:v>
                </c:pt>
                <c:pt idx="862">
                  <c:v>43696</c:v>
                </c:pt>
                <c:pt idx="863">
                  <c:v>43697</c:v>
                </c:pt>
                <c:pt idx="864">
                  <c:v>43698</c:v>
                </c:pt>
                <c:pt idx="865">
                  <c:v>43699</c:v>
                </c:pt>
                <c:pt idx="866">
                  <c:v>43700</c:v>
                </c:pt>
                <c:pt idx="867">
                  <c:v>43703</c:v>
                </c:pt>
                <c:pt idx="868">
                  <c:v>43704</c:v>
                </c:pt>
                <c:pt idx="869">
                  <c:v>43705</c:v>
                </c:pt>
                <c:pt idx="870">
                  <c:v>43706</c:v>
                </c:pt>
                <c:pt idx="871">
                  <c:v>43707</c:v>
                </c:pt>
                <c:pt idx="872">
                  <c:v>43710</c:v>
                </c:pt>
                <c:pt idx="873">
                  <c:v>43711</c:v>
                </c:pt>
                <c:pt idx="874">
                  <c:v>43712</c:v>
                </c:pt>
                <c:pt idx="875">
                  <c:v>43713</c:v>
                </c:pt>
                <c:pt idx="876">
                  <c:v>43714</c:v>
                </c:pt>
                <c:pt idx="877">
                  <c:v>43717</c:v>
                </c:pt>
                <c:pt idx="878">
                  <c:v>43718</c:v>
                </c:pt>
                <c:pt idx="879">
                  <c:v>43719</c:v>
                </c:pt>
                <c:pt idx="880">
                  <c:v>43720</c:v>
                </c:pt>
                <c:pt idx="881">
                  <c:v>43721</c:v>
                </c:pt>
                <c:pt idx="882">
                  <c:v>43724</c:v>
                </c:pt>
                <c:pt idx="883">
                  <c:v>43725</c:v>
                </c:pt>
                <c:pt idx="884">
                  <c:v>43726</c:v>
                </c:pt>
                <c:pt idx="885">
                  <c:v>43727</c:v>
                </c:pt>
                <c:pt idx="886">
                  <c:v>43728</c:v>
                </c:pt>
                <c:pt idx="887">
                  <c:v>43731</c:v>
                </c:pt>
                <c:pt idx="888">
                  <c:v>43732</c:v>
                </c:pt>
                <c:pt idx="889">
                  <c:v>43733</c:v>
                </c:pt>
                <c:pt idx="890">
                  <c:v>43734</c:v>
                </c:pt>
                <c:pt idx="891">
                  <c:v>43735</c:v>
                </c:pt>
                <c:pt idx="892">
                  <c:v>43738</c:v>
                </c:pt>
                <c:pt idx="893">
                  <c:v>43739</c:v>
                </c:pt>
                <c:pt idx="894">
                  <c:v>43740</c:v>
                </c:pt>
                <c:pt idx="895">
                  <c:v>43741</c:v>
                </c:pt>
                <c:pt idx="896">
                  <c:v>43742</c:v>
                </c:pt>
                <c:pt idx="897">
                  <c:v>43745</c:v>
                </c:pt>
                <c:pt idx="898">
                  <c:v>43746</c:v>
                </c:pt>
                <c:pt idx="899">
                  <c:v>43747</c:v>
                </c:pt>
                <c:pt idx="900">
                  <c:v>43748</c:v>
                </c:pt>
                <c:pt idx="901">
                  <c:v>43749</c:v>
                </c:pt>
                <c:pt idx="902">
                  <c:v>43752</c:v>
                </c:pt>
                <c:pt idx="903">
                  <c:v>43753</c:v>
                </c:pt>
                <c:pt idx="904">
                  <c:v>43754</c:v>
                </c:pt>
                <c:pt idx="905">
                  <c:v>43755</c:v>
                </c:pt>
                <c:pt idx="906">
                  <c:v>43756</c:v>
                </c:pt>
                <c:pt idx="907">
                  <c:v>43759</c:v>
                </c:pt>
                <c:pt idx="908">
                  <c:v>43760</c:v>
                </c:pt>
                <c:pt idx="909">
                  <c:v>43761</c:v>
                </c:pt>
                <c:pt idx="910">
                  <c:v>43762</c:v>
                </c:pt>
                <c:pt idx="911">
                  <c:v>43763</c:v>
                </c:pt>
                <c:pt idx="912">
                  <c:v>43766</c:v>
                </c:pt>
                <c:pt idx="913">
                  <c:v>43767</c:v>
                </c:pt>
                <c:pt idx="914">
                  <c:v>43768</c:v>
                </c:pt>
                <c:pt idx="915">
                  <c:v>43769</c:v>
                </c:pt>
                <c:pt idx="916">
                  <c:v>43770</c:v>
                </c:pt>
                <c:pt idx="917">
                  <c:v>43773</c:v>
                </c:pt>
                <c:pt idx="918">
                  <c:v>43774</c:v>
                </c:pt>
                <c:pt idx="919">
                  <c:v>43775</c:v>
                </c:pt>
                <c:pt idx="920">
                  <c:v>43776</c:v>
                </c:pt>
                <c:pt idx="921">
                  <c:v>43777</c:v>
                </c:pt>
                <c:pt idx="922">
                  <c:v>43780</c:v>
                </c:pt>
                <c:pt idx="923">
                  <c:v>43781</c:v>
                </c:pt>
                <c:pt idx="924">
                  <c:v>43782</c:v>
                </c:pt>
                <c:pt idx="925">
                  <c:v>43783</c:v>
                </c:pt>
                <c:pt idx="926">
                  <c:v>43787</c:v>
                </c:pt>
                <c:pt idx="927">
                  <c:v>43788</c:v>
                </c:pt>
                <c:pt idx="928">
                  <c:v>43790</c:v>
                </c:pt>
                <c:pt idx="929">
                  <c:v>43791</c:v>
                </c:pt>
                <c:pt idx="930">
                  <c:v>43794</c:v>
                </c:pt>
                <c:pt idx="931">
                  <c:v>43795</c:v>
                </c:pt>
                <c:pt idx="932">
                  <c:v>43796</c:v>
                </c:pt>
                <c:pt idx="933">
                  <c:v>43797</c:v>
                </c:pt>
                <c:pt idx="934">
                  <c:v>43798</c:v>
                </c:pt>
                <c:pt idx="935">
                  <c:v>43801</c:v>
                </c:pt>
                <c:pt idx="936">
                  <c:v>43802</c:v>
                </c:pt>
                <c:pt idx="937">
                  <c:v>43803</c:v>
                </c:pt>
                <c:pt idx="938">
                  <c:v>43804</c:v>
                </c:pt>
                <c:pt idx="939">
                  <c:v>43805</c:v>
                </c:pt>
                <c:pt idx="940">
                  <c:v>43808</c:v>
                </c:pt>
                <c:pt idx="941">
                  <c:v>43809</c:v>
                </c:pt>
                <c:pt idx="942">
                  <c:v>43810</c:v>
                </c:pt>
                <c:pt idx="943">
                  <c:v>43811</c:v>
                </c:pt>
                <c:pt idx="944">
                  <c:v>43812</c:v>
                </c:pt>
                <c:pt idx="945">
                  <c:v>43815</c:v>
                </c:pt>
                <c:pt idx="946">
                  <c:v>43816</c:v>
                </c:pt>
                <c:pt idx="947">
                  <c:v>43817</c:v>
                </c:pt>
                <c:pt idx="948">
                  <c:v>43818</c:v>
                </c:pt>
                <c:pt idx="949">
                  <c:v>43819</c:v>
                </c:pt>
                <c:pt idx="950">
                  <c:v>43822</c:v>
                </c:pt>
                <c:pt idx="951">
                  <c:v>43825</c:v>
                </c:pt>
                <c:pt idx="952">
                  <c:v>43826</c:v>
                </c:pt>
                <c:pt idx="953">
                  <c:v>43829</c:v>
                </c:pt>
                <c:pt idx="954">
                  <c:v>43832</c:v>
                </c:pt>
                <c:pt idx="955">
                  <c:v>43833</c:v>
                </c:pt>
                <c:pt idx="956">
                  <c:v>43836</c:v>
                </c:pt>
                <c:pt idx="957">
                  <c:v>43837</c:v>
                </c:pt>
                <c:pt idx="958">
                  <c:v>43838</c:v>
                </c:pt>
                <c:pt idx="959">
                  <c:v>43839</c:v>
                </c:pt>
                <c:pt idx="960">
                  <c:v>43840</c:v>
                </c:pt>
                <c:pt idx="961">
                  <c:v>43843</c:v>
                </c:pt>
                <c:pt idx="962">
                  <c:v>43844</c:v>
                </c:pt>
                <c:pt idx="963">
                  <c:v>43845</c:v>
                </c:pt>
                <c:pt idx="964">
                  <c:v>43846</c:v>
                </c:pt>
                <c:pt idx="965">
                  <c:v>43847</c:v>
                </c:pt>
                <c:pt idx="966">
                  <c:v>43850</c:v>
                </c:pt>
                <c:pt idx="967">
                  <c:v>43851</c:v>
                </c:pt>
                <c:pt idx="968">
                  <c:v>43852</c:v>
                </c:pt>
                <c:pt idx="969">
                  <c:v>43853</c:v>
                </c:pt>
                <c:pt idx="970">
                  <c:v>43854</c:v>
                </c:pt>
                <c:pt idx="971">
                  <c:v>43857</c:v>
                </c:pt>
                <c:pt idx="972">
                  <c:v>43858</c:v>
                </c:pt>
                <c:pt idx="973">
                  <c:v>43859</c:v>
                </c:pt>
                <c:pt idx="974">
                  <c:v>43860</c:v>
                </c:pt>
                <c:pt idx="975">
                  <c:v>43861</c:v>
                </c:pt>
                <c:pt idx="976">
                  <c:v>43864</c:v>
                </c:pt>
                <c:pt idx="977">
                  <c:v>43865</c:v>
                </c:pt>
                <c:pt idx="978">
                  <c:v>43866</c:v>
                </c:pt>
                <c:pt idx="979">
                  <c:v>43867</c:v>
                </c:pt>
                <c:pt idx="980">
                  <c:v>43868</c:v>
                </c:pt>
                <c:pt idx="981">
                  <c:v>43871</c:v>
                </c:pt>
                <c:pt idx="982">
                  <c:v>43872</c:v>
                </c:pt>
                <c:pt idx="983">
                  <c:v>43873</c:v>
                </c:pt>
                <c:pt idx="984">
                  <c:v>43874</c:v>
                </c:pt>
                <c:pt idx="985">
                  <c:v>43875</c:v>
                </c:pt>
                <c:pt idx="986">
                  <c:v>43878</c:v>
                </c:pt>
                <c:pt idx="987">
                  <c:v>43879</c:v>
                </c:pt>
                <c:pt idx="988">
                  <c:v>43880</c:v>
                </c:pt>
                <c:pt idx="989">
                  <c:v>43881</c:v>
                </c:pt>
                <c:pt idx="990">
                  <c:v>43882</c:v>
                </c:pt>
                <c:pt idx="991">
                  <c:v>43887</c:v>
                </c:pt>
                <c:pt idx="992">
                  <c:v>43888</c:v>
                </c:pt>
                <c:pt idx="993">
                  <c:v>43889</c:v>
                </c:pt>
                <c:pt idx="994">
                  <c:v>43892</c:v>
                </c:pt>
                <c:pt idx="995">
                  <c:v>43893</c:v>
                </c:pt>
                <c:pt idx="996">
                  <c:v>43894</c:v>
                </c:pt>
                <c:pt idx="997">
                  <c:v>43895</c:v>
                </c:pt>
                <c:pt idx="998">
                  <c:v>43896</c:v>
                </c:pt>
                <c:pt idx="999">
                  <c:v>43899</c:v>
                </c:pt>
                <c:pt idx="1000">
                  <c:v>43900</c:v>
                </c:pt>
                <c:pt idx="1001">
                  <c:v>43901</c:v>
                </c:pt>
                <c:pt idx="1002">
                  <c:v>43902</c:v>
                </c:pt>
                <c:pt idx="1003">
                  <c:v>43903</c:v>
                </c:pt>
                <c:pt idx="1004">
                  <c:v>43906</c:v>
                </c:pt>
                <c:pt idx="1005">
                  <c:v>43907</c:v>
                </c:pt>
                <c:pt idx="1006">
                  <c:v>43908</c:v>
                </c:pt>
                <c:pt idx="1007">
                  <c:v>43909</c:v>
                </c:pt>
                <c:pt idx="1008">
                  <c:v>43910</c:v>
                </c:pt>
                <c:pt idx="1009">
                  <c:v>43913</c:v>
                </c:pt>
                <c:pt idx="1010">
                  <c:v>43914</c:v>
                </c:pt>
                <c:pt idx="1011">
                  <c:v>43915</c:v>
                </c:pt>
                <c:pt idx="1012">
                  <c:v>43916</c:v>
                </c:pt>
                <c:pt idx="1013">
                  <c:v>43917</c:v>
                </c:pt>
                <c:pt idx="1014">
                  <c:v>43920</c:v>
                </c:pt>
                <c:pt idx="1015">
                  <c:v>43921</c:v>
                </c:pt>
                <c:pt idx="1016">
                  <c:v>43922</c:v>
                </c:pt>
                <c:pt idx="1017">
                  <c:v>43923</c:v>
                </c:pt>
                <c:pt idx="1018">
                  <c:v>43924</c:v>
                </c:pt>
                <c:pt idx="1019">
                  <c:v>43927</c:v>
                </c:pt>
                <c:pt idx="1020">
                  <c:v>43928</c:v>
                </c:pt>
                <c:pt idx="1021">
                  <c:v>43929</c:v>
                </c:pt>
                <c:pt idx="1022">
                  <c:v>43930</c:v>
                </c:pt>
              </c:numCache>
            </c:numRef>
          </c:cat>
          <c:val>
            <c:numRef>
              <c:f>PETR4!$AN$21:$AN$1043</c:f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PETR4!#REF!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1E8-4389-82A2-676CDB8C0F5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PETR4!$A$21:$A$1043</c:f>
              <c:numCache>
                <c:formatCode>m/d/yyyy</c:formatCode>
                <c:ptCount val="1023"/>
                <c:pt idx="0">
                  <c:v>42424</c:v>
                </c:pt>
                <c:pt idx="1">
                  <c:v>42425</c:v>
                </c:pt>
                <c:pt idx="2">
                  <c:v>42426</c:v>
                </c:pt>
                <c:pt idx="3">
                  <c:v>42429</c:v>
                </c:pt>
                <c:pt idx="4">
                  <c:v>42430</c:v>
                </c:pt>
                <c:pt idx="5">
                  <c:v>42431</c:v>
                </c:pt>
                <c:pt idx="6">
                  <c:v>42432</c:v>
                </c:pt>
                <c:pt idx="7">
                  <c:v>42433</c:v>
                </c:pt>
                <c:pt idx="8">
                  <c:v>42436</c:v>
                </c:pt>
                <c:pt idx="9">
                  <c:v>42437</c:v>
                </c:pt>
                <c:pt idx="10">
                  <c:v>42438</c:v>
                </c:pt>
                <c:pt idx="11">
                  <c:v>42439</c:v>
                </c:pt>
                <c:pt idx="12">
                  <c:v>42440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42450</c:v>
                </c:pt>
                <c:pt idx="19">
                  <c:v>42451</c:v>
                </c:pt>
                <c:pt idx="20">
                  <c:v>42452</c:v>
                </c:pt>
                <c:pt idx="21">
                  <c:v>42453</c:v>
                </c:pt>
                <c:pt idx="22">
                  <c:v>42457</c:v>
                </c:pt>
                <c:pt idx="23">
                  <c:v>42458</c:v>
                </c:pt>
                <c:pt idx="24">
                  <c:v>42459</c:v>
                </c:pt>
                <c:pt idx="25">
                  <c:v>42460</c:v>
                </c:pt>
                <c:pt idx="26">
                  <c:v>42461</c:v>
                </c:pt>
                <c:pt idx="27">
                  <c:v>42464</c:v>
                </c:pt>
                <c:pt idx="28">
                  <c:v>42465</c:v>
                </c:pt>
                <c:pt idx="29">
                  <c:v>42466</c:v>
                </c:pt>
                <c:pt idx="30">
                  <c:v>42467</c:v>
                </c:pt>
                <c:pt idx="31">
                  <c:v>42468</c:v>
                </c:pt>
                <c:pt idx="32">
                  <c:v>42471</c:v>
                </c:pt>
                <c:pt idx="33">
                  <c:v>42472</c:v>
                </c:pt>
                <c:pt idx="34">
                  <c:v>42473</c:v>
                </c:pt>
                <c:pt idx="35">
                  <c:v>42474</c:v>
                </c:pt>
                <c:pt idx="36">
                  <c:v>42475</c:v>
                </c:pt>
                <c:pt idx="37">
                  <c:v>42478</c:v>
                </c:pt>
                <c:pt idx="38">
                  <c:v>42479</c:v>
                </c:pt>
                <c:pt idx="39">
                  <c:v>42480</c:v>
                </c:pt>
                <c:pt idx="40">
                  <c:v>42482</c:v>
                </c:pt>
                <c:pt idx="41">
                  <c:v>42485</c:v>
                </c:pt>
                <c:pt idx="42">
                  <c:v>42486</c:v>
                </c:pt>
                <c:pt idx="43">
                  <c:v>42487</c:v>
                </c:pt>
                <c:pt idx="44">
                  <c:v>42488</c:v>
                </c:pt>
                <c:pt idx="45">
                  <c:v>42489</c:v>
                </c:pt>
                <c:pt idx="46">
                  <c:v>42492</c:v>
                </c:pt>
                <c:pt idx="47">
                  <c:v>42493</c:v>
                </c:pt>
                <c:pt idx="48">
                  <c:v>42494</c:v>
                </c:pt>
                <c:pt idx="49">
                  <c:v>42495</c:v>
                </c:pt>
                <c:pt idx="50">
                  <c:v>42496</c:v>
                </c:pt>
                <c:pt idx="51">
                  <c:v>42499</c:v>
                </c:pt>
                <c:pt idx="52">
                  <c:v>42500</c:v>
                </c:pt>
                <c:pt idx="53">
                  <c:v>42501</c:v>
                </c:pt>
                <c:pt idx="54">
                  <c:v>42502</c:v>
                </c:pt>
                <c:pt idx="55">
                  <c:v>42503</c:v>
                </c:pt>
                <c:pt idx="56">
                  <c:v>42506</c:v>
                </c:pt>
                <c:pt idx="57">
                  <c:v>42507</c:v>
                </c:pt>
                <c:pt idx="58">
                  <c:v>42508</c:v>
                </c:pt>
                <c:pt idx="59">
                  <c:v>42509</c:v>
                </c:pt>
                <c:pt idx="60">
                  <c:v>42510</c:v>
                </c:pt>
                <c:pt idx="61">
                  <c:v>42513</c:v>
                </c:pt>
                <c:pt idx="62">
                  <c:v>42514</c:v>
                </c:pt>
                <c:pt idx="63">
                  <c:v>42515</c:v>
                </c:pt>
                <c:pt idx="64">
                  <c:v>42517</c:v>
                </c:pt>
                <c:pt idx="65">
                  <c:v>42520</c:v>
                </c:pt>
                <c:pt idx="66">
                  <c:v>42521</c:v>
                </c:pt>
                <c:pt idx="67">
                  <c:v>42522</c:v>
                </c:pt>
                <c:pt idx="68">
                  <c:v>42523</c:v>
                </c:pt>
                <c:pt idx="69">
                  <c:v>42524</c:v>
                </c:pt>
                <c:pt idx="70">
                  <c:v>42527</c:v>
                </c:pt>
                <c:pt idx="71">
                  <c:v>42528</c:v>
                </c:pt>
                <c:pt idx="72">
                  <c:v>42529</c:v>
                </c:pt>
                <c:pt idx="73">
                  <c:v>42530</c:v>
                </c:pt>
                <c:pt idx="74">
                  <c:v>42531</c:v>
                </c:pt>
                <c:pt idx="75">
                  <c:v>42534</c:v>
                </c:pt>
                <c:pt idx="76">
                  <c:v>42535</c:v>
                </c:pt>
                <c:pt idx="77">
                  <c:v>42536</c:v>
                </c:pt>
                <c:pt idx="78">
                  <c:v>42537</c:v>
                </c:pt>
                <c:pt idx="79">
                  <c:v>42538</c:v>
                </c:pt>
                <c:pt idx="80">
                  <c:v>42541</c:v>
                </c:pt>
                <c:pt idx="81">
                  <c:v>42542</c:v>
                </c:pt>
                <c:pt idx="82">
                  <c:v>42543</c:v>
                </c:pt>
                <c:pt idx="83">
                  <c:v>42544</c:v>
                </c:pt>
                <c:pt idx="84">
                  <c:v>42545</c:v>
                </c:pt>
                <c:pt idx="85">
                  <c:v>42548</c:v>
                </c:pt>
                <c:pt idx="86">
                  <c:v>42549</c:v>
                </c:pt>
                <c:pt idx="87">
                  <c:v>42550</c:v>
                </c:pt>
                <c:pt idx="88">
                  <c:v>42551</c:v>
                </c:pt>
                <c:pt idx="89">
                  <c:v>42552</c:v>
                </c:pt>
                <c:pt idx="90">
                  <c:v>42555</c:v>
                </c:pt>
                <c:pt idx="91">
                  <c:v>42556</c:v>
                </c:pt>
                <c:pt idx="92">
                  <c:v>42557</c:v>
                </c:pt>
                <c:pt idx="93">
                  <c:v>42558</c:v>
                </c:pt>
                <c:pt idx="94">
                  <c:v>42559</c:v>
                </c:pt>
                <c:pt idx="95">
                  <c:v>42562</c:v>
                </c:pt>
                <c:pt idx="96">
                  <c:v>42563</c:v>
                </c:pt>
                <c:pt idx="97">
                  <c:v>42564</c:v>
                </c:pt>
                <c:pt idx="98">
                  <c:v>42565</c:v>
                </c:pt>
                <c:pt idx="99">
                  <c:v>42566</c:v>
                </c:pt>
                <c:pt idx="100">
                  <c:v>42569</c:v>
                </c:pt>
                <c:pt idx="101">
                  <c:v>42570</c:v>
                </c:pt>
                <c:pt idx="102">
                  <c:v>42571</c:v>
                </c:pt>
                <c:pt idx="103">
                  <c:v>42572</c:v>
                </c:pt>
                <c:pt idx="104">
                  <c:v>42573</c:v>
                </c:pt>
                <c:pt idx="105">
                  <c:v>42576</c:v>
                </c:pt>
                <c:pt idx="106">
                  <c:v>42577</c:v>
                </c:pt>
                <c:pt idx="107">
                  <c:v>42578</c:v>
                </c:pt>
                <c:pt idx="108">
                  <c:v>42579</c:v>
                </c:pt>
                <c:pt idx="109">
                  <c:v>42580</c:v>
                </c:pt>
                <c:pt idx="110">
                  <c:v>42583</c:v>
                </c:pt>
                <c:pt idx="111">
                  <c:v>42584</c:v>
                </c:pt>
                <c:pt idx="112">
                  <c:v>42585</c:v>
                </c:pt>
                <c:pt idx="113">
                  <c:v>42586</c:v>
                </c:pt>
                <c:pt idx="114">
                  <c:v>42587</c:v>
                </c:pt>
                <c:pt idx="115">
                  <c:v>42590</c:v>
                </c:pt>
                <c:pt idx="116">
                  <c:v>42591</c:v>
                </c:pt>
                <c:pt idx="117">
                  <c:v>42592</c:v>
                </c:pt>
                <c:pt idx="118">
                  <c:v>42593</c:v>
                </c:pt>
                <c:pt idx="119">
                  <c:v>42594</c:v>
                </c:pt>
                <c:pt idx="120">
                  <c:v>42597</c:v>
                </c:pt>
                <c:pt idx="121">
                  <c:v>42598</c:v>
                </c:pt>
                <c:pt idx="122">
                  <c:v>42599</c:v>
                </c:pt>
                <c:pt idx="123">
                  <c:v>42600</c:v>
                </c:pt>
                <c:pt idx="124">
                  <c:v>42601</c:v>
                </c:pt>
                <c:pt idx="125">
                  <c:v>42604</c:v>
                </c:pt>
                <c:pt idx="126">
                  <c:v>42605</c:v>
                </c:pt>
                <c:pt idx="127">
                  <c:v>42606</c:v>
                </c:pt>
                <c:pt idx="128">
                  <c:v>42607</c:v>
                </c:pt>
                <c:pt idx="129">
                  <c:v>42608</c:v>
                </c:pt>
                <c:pt idx="130">
                  <c:v>42611</c:v>
                </c:pt>
                <c:pt idx="131">
                  <c:v>42612</c:v>
                </c:pt>
                <c:pt idx="132">
                  <c:v>42613</c:v>
                </c:pt>
                <c:pt idx="133">
                  <c:v>42614</c:v>
                </c:pt>
                <c:pt idx="134">
                  <c:v>42615</c:v>
                </c:pt>
                <c:pt idx="135">
                  <c:v>42618</c:v>
                </c:pt>
                <c:pt idx="136">
                  <c:v>42619</c:v>
                </c:pt>
                <c:pt idx="137">
                  <c:v>42621</c:v>
                </c:pt>
                <c:pt idx="138">
                  <c:v>42622</c:v>
                </c:pt>
                <c:pt idx="139">
                  <c:v>42625</c:v>
                </c:pt>
                <c:pt idx="140">
                  <c:v>42626</c:v>
                </c:pt>
                <c:pt idx="141">
                  <c:v>42627</c:v>
                </c:pt>
                <c:pt idx="142">
                  <c:v>42628</c:v>
                </c:pt>
                <c:pt idx="143">
                  <c:v>42629</c:v>
                </c:pt>
                <c:pt idx="144">
                  <c:v>42632</c:v>
                </c:pt>
                <c:pt idx="145">
                  <c:v>42633</c:v>
                </c:pt>
                <c:pt idx="146">
                  <c:v>42634</c:v>
                </c:pt>
                <c:pt idx="147">
                  <c:v>42635</c:v>
                </c:pt>
                <c:pt idx="148">
                  <c:v>42636</c:v>
                </c:pt>
                <c:pt idx="149">
                  <c:v>42639</c:v>
                </c:pt>
                <c:pt idx="150">
                  <c:v>42640</c:v>
                </c:pt>
                <c:pt idx="151">
                  <c:v>42641</c:v>
                </c:pt>
                <c:pt idx="152">
                  <c:v>42642</c:v>
                </c:pt>
                <c:pt idx="153">
                  <c:v>42643</c:v>
                </c:pt>
                <c:pt idx="154">
                  <c:v>42646</c:v>
                </c:pt>
                <c:pt idx="155">
                  <c:v>42647</c:v>
                </c:pt>
                <c:pt idx="156">
                  <c:v>42648</c:v>
                </c:pt>
                <c:pt idx="157">
                  <c:v>42649</c:v>
                </c:pt>
                <c:pt idx="158">
                  <c:v>42650</c:v>
                </c:pt>
                <c:pt idx="159">
                  <c:v>42653</c:v>
                </c:pt>
                <c:pt idx="160">
                  <c:v>42654</c:v>
                </c:pt>
                <c:pt idx="161">
                  <c:v>42656</c:v>
                </c:pt>
                <c:pt idx="162">
                  <c:v>42657</c:v>
                </c:pt>
                <c:pt idx="163">
                  <c:v>42660</c:v>
                </c:pt>
                <c:pt idx="164">
                  <c:v>42661</c:v>
                </c:pt>
                <c:pt idx="165">
                  <c:v>42662</c:v>
                </c:pt>
                <c:pt idx="166">
                  <c:v>42663</c:v>
                </c:pt>
                <c:pt idx="167">
                  <c:v>42664</c:v>
                </c:pt>
                <c:pt idx="168">
                  <c:v>42667</c:v>
                </c:pt>
                <c:pt idx="169">
                  <c:v>42668</c:v>
                </c:pt>
                <c:pt idx="170">
                  <c:v>42669</c:v>
                </c:pt>
                <c:pt idx="171">
                  <c:v>42670</c:v>
                </c:pt>
                <c:pt idx="172">
                  <c:v>42671</c:v>
                </c:pt>
                <c:pt idx="173">
                  <c:v>42674</c:v>
                </c:pt>
                <c:pt idx="174">
                  <c:v>42675</c:v>
                </c:pt>
                <c:pt idx="175">
                  <c:v>42677</c:v>
                </c:pt>
                <c:pt idx="176">
                  <c:v>42678</c:v>
                </c:pt>
                <c:pt idx="177">
                  <c:v>42681</c:v>
                </c:pt>
                <c:pt idx="178">
                  <c:v>42682</c:v>
                </c:pt>
                <c:pt idx="179">
                  <c:v>42683</c:v>
                </c:pt>
                <c:pt idx="180">
                  <c:v>42684</c:v>
                </c:pt>
                <c:pt idx="181">
                  <c:v>42685</c:v>
                </c:pt>
                <c:pt idx="182">
                  <c:v>42688</c:v>
                </c:pt>
                <c:pt idx="183">
                  <c:v>42690</c:v>
                </c:pt>
                <c:pt idx="184">
                  <c:v>42691</c:v>
                </c:pt>
                <c:pt idx="185">
                  <c:v>42692</c:v>
                </c:pt>
                <c:pt idx="186">
                  <c:v>42695</c:v>
                </c:pt>
                <c:pt idx="187">
                  <c:v>42696</c:v>
                </c:pt>
                <c:pt idx="188">
                  <c:v>42697</c:v>
                </c:pt>
                <c:pt idx="189">
                  <c:v>42698</c:v>
                </c:pt>
                <c:pt idx="190">
                  <c:v>42699</c:v>
                </c:pt>
                <c:pt idx="191">
                  <c:v>42702</c:v>
                </c:pt>
                <c:pt idx="192">
                  <c:v>42703</c:v>
                </c:pt>
                <c:pt idx="193">
                  <c:v>42704</c:v>
                </c:pt>
                <c:pt idx="194">
                  <c:v>42705</c:v>
                </c:pt>
                <c:pt idx="195">
                  <c:v>42706</c:v>
                </c:pt>
                <c:pt idx="196">
                  <c:v>42709</c:v>
                </c:pt>
                <c:pt idx="197">
                  <c:v>42710</c:v>
                </c:pt>
                <c:pt idx="198">
                  <c:v>42711</c:v>
                </c:pt>
                <c:pt idx="199">
                  <c:v>42712</c:v>
                </c:pt>
                <c:pt idx="200">
                  <c:v>42713</c:v>
                </c:pt>
                <c:pt idx="201">
                  <c:v>42716</c:v>
                </c:pt>
                <c:pt idx="202">
                  <c:v>42717</c:v>
                </c:pt>
                <c:pt idx="203">
                  <c:v>42718</c:v>
                </c:pt>
                <c:pt idx="204">
                  <c:v>42719</c:v>
                </c:pt>
                <c:pt idx="205">
                  <c:v>42720</c:v>
                </c:pt>
                <c:pt idx="206">
                  <c:v>42723</c:v>
                </c:pt>
                <c:pt idx="207">
                  <c:v>42724</c:v>
                </c:pt>
                <c:pt idx="208">
                  <c:v>42725</c:v>
                </c:pt>
                <c:pt idx="209">
                  <c:v>42726</c:v>
                </c:pt>
                <c:pt idx="210">
                  <c:v>42727</c:v>
                </c:pt>
                <c:pt idx="211">
                  <c:v>42730</c:v>
                </c:pt>
                <c:pt idx="212">
                  <c:v>42731</c:v>
                </c:pt>
                <c:pt idx="213">
                  <c:v>42732</c:v>
                </c:pt>
                <c:pt idx="214">
                  <c:v>42733</c:v>
                </c:pt>
                <c:pt idx="215">
                  <c:v>42737</c:v>
                </c:pt>
                <c:pt idx="216">
                  <c:v>42738</c:v>
                </c:pt>
                <c:pt idx="217">
                  <c:v>42739</c:v>
                </c:pt>
                <c:pt idx="218">
                  <c:v>42740</c:v>
                </c:pt>
                <c:pt idx="219">
                  <c:v>42741</c:v>
                </c:pt>
                <c:pt idx="220">
                  <c:v>42744</c:v>
                </c:pt>
                <c:pt idx="221">
                  <c:v>42745</c:v>
                </c:pt>
                <c:pt idx="222">
                  <c:v>42746</c:v>
                </c:pt>
                <c:pt idx="223">
                  <c:v>42747</c:v>
                </c:pt>
                <c:pt idx="224">
                  <c:v>42748</c:v>
                </c:pt>
                <c:pt idx="225">
                  <c:v>42751</c:v>
                </c:pt>
                <c:pt idx="226">
                  <c:v>42752</c:v>
                </c:pt>
                <c:pt idx="227">
                  <c:v>42753</c:v>
                </c:pt>
                <c:pt idx="228">
                  <c:v>42754</c:v>
                </c:pt>
                <c:pt idx="229">
                  <c:v>42755</c:v>
                </c:pt>
                <c:pt idx="230">
                  <c:v>42758</c:v>
                </c:pt>
                <c:pt idx="231">
                  <c:v>42759</c:v>
                </c:pt>
                <c:pt idx="232">
                  <c:v>42761</c:v>
                </c:pt>
                <c:pt idx="233">
                  <c:v>42762</c:v>
                </c:pt>
                <c:pt idx="234">
                  <c:v>42765</c:v>
                </c:pt>
                <c:pt idx="235">
                  <c:v>42766</c:v>
                </c:pt>
                <c:pt idx="236">
                  <c:v>42767</c:v>
                </c:pt>
                <c:pt idx="237">
                  <c:v>42768</c:v>
                </c:pt>
                <c:pt idx="238">
                  <c:v>42769</c:v>
                </c:pt>
                <c:pt idx="239">
                  <c:v>42772</c:v>
                </c:pt>
                <c:pt idx="240">
                  <c:v>42773</c:v>
                </c:pt>
                <c:pt idx="241">
                  <c:v>42774</c:v>
                </c:pt>
                <c:pt idx="242">
                  <c:v>42775</c:v>
                </c:pt>
                <c:pt idx="243">
                  <c:v>42776</c:v>
                </c:pt>
                <c:pt idx="244">
                  <c:v>42779</c:v>
                </c:pt>
                <c:pt idx="245">
                  <c:v>42780</c:v>
                </c:pt>
                <c:pt idx="246">
                  <c:v>42781</c:v>
                </c:pt>
                <c:pt idx="247">
                  <c:v>42782</c:v>
                </c:pt>
                <c:pt idx="248">
                  <c:v>42783</c:v>
                </c:pt>
                <c:pt idx="249">
                  <c:v>42786</c:v>
                </c:pt>
                <c:pt idx="250">
                  <c:v>42787</c:v>
                </c:pt>
                <c:pt idx="251">
                  <c:v>42788</c:v>
                </c:pt>
                <c:pt idx="252">
                  <c:v>42789</c:v>
                </c:pt>
                <c:pt idx="253">
                  <c:v>42790</c:v>
                </c:pt>
                <c:pt idx="254">
                  <c:v>42795</c:v>
                </c:pt>
                <c:pt idx="255">
                  <c:v>42796</c:v>
                </c:pt>
                <c:pt idx="256">
                  <c:v>42797</c:v>
                </c:pt>
                <c:pt idx="257">
                  <c:v>42800</c:v>
                </c:pt>
                <c:pt idx="258">
                  <c:v>42801</c:v>
                </c:pt>
                <c:pt idx="259">
                  <c:v>42802</c:v>
                </c:pt>
                <c:pt idx="260">
                  <c:v>42803</c:v>
                </c:pt>
                <c:pt idx="261">
                  <c:v>42804</c:v>
                </c:pt>
                <c:pt idx="262">
                  <c:v>42807</c:v>
                </c:pt>
                <c:pt idx="263">
                  <c:v>42808</c:v>
                </c:pt>
                <c:pt idx="264">
                  <c:v>42809</c:v>
                </c:pt>
                <c:pt idx="265">
                  <c:v>42810</c:v>
                </c:pt>
                <c:pt idx="266">
                  <c:v>42811</c:v>
                </c:pt>
                <c:pt idx="267">
                  <c:v>42814</c:v>
                </c:pt>
                <c:pt idx="268">
                  <c:v>42815</c:v>
                </c:pt>
                <c:pt idx="269">
                  <c:v>42816</c:v>
                </c:pt>
                <c:pt idx="270">
                  <c:v>42817</c:v>
                </c:pt>
                <c:pt idx="271">
                  <c:v>42818</c:v>
                </c:pt>
                <c:pt idx="272">
                  <c:v>42821</c:v>
                </c:pt>
                <c:pt idx="273">
                  <c:v>42822</c:v>
                </c:pt>
                <c:pt idx="274">
                  <c:v>42823</c:v>
                </c:pt>
                <c:pt idx="275">
                  <c:v>42824</c:v>
                </c:pt>
                <c:pt idx="276">
                  <c:v>42825</c:v>
                </c:pt>
                <c:pt idx="277">
                  <c:v>42828</c:v>
                </c:pt>
                <c:pt idx="278">
                  <c:v>42829</c:v>
                </c:pt>
                <c:pt idx="279">
                  <c:v>42830</c:v>
                </c:pt>
                <c:pt idx="280">
                  <c:v>42831</c:v>
                </c:pt>
                <c:pt idx="281">
                  <c:v>42832</c:v>
                </c:pt>
                <c:pt idx="282">
                  <c:v>42835</c:v>
                </c:pt>
                <c:pt idx="283">
                  <c:v>42836</c:v>
                </c:pt>
                <c:pt idx="284">
                  <c:v>42837</c:v>
                </c:pt>
                <c:pt idx="285">
                  <c:v>42838</c:v>
                </c:pt>
                <c:pt idx="286">
                  <c:v>42842</c:v>
                </c:pt>
                <c:pt idx="287">
                  <c:v>42843</c:v>
                </c:pt>
                <c:pt idx="288">
                  <c:v>42844</c:v>
                </c:pt>
                <c:pt idx="289">
                  <c:v>42845</c:v>
                </c:pt>
                <c:pt idx="290">
                  <c:v>42849</c:v>
                </c:pt>
                <c:pt idx="291">
                  <c:v>42850</c:v>
                </c:pt>
                <c:pt idx="292">
                  <c:v>42851</c:v>
                </c:pt>
                <c:pt idx="293">
                  <c:v>42852</c:v>
                </c:pt>
                <c:pt idx="294">
                  <c:v>42853</c:v>
                </c:pt>
                <c:pt idx="295">
                  <c:v>42857</c:v>
                </c:pt>
                <c:pt idx="296">
                  <c:v>42858</c:v>
                </c:pt>
                <c:pt idx="297">
                  <c:v>42859</c:v>
                </c:pt>
                <c:pt idx="298">
                  <c:v>42860</c:v>
                </c:pt>
                <c:pt idx="299">
                  <c:v>42863</c:v>
                </c:pt>
                <c:pt idx="300">
                  <c:v>42864</c:v>
                </c:pt>
                <c:pt idx="301">
                  <c:v>42865</c:v>
                </c:pt>
                <c:pt idx="302">
                  <c:v>42866</c:v>
                </c:pt>
                <c:pt idx="303">
                  <c:v>42867</c:v>
                </c:pt>
                <c:pt idx="304">
                  <c:v>42870</c:v>
                </c:pt>
                <c:pt idx="305">
                  <c:v>42871</c:v>
                </c:pt>
                <c:pt idx="306">
                  <c:v>42872</c:v>
                </c:pt>
                <c:pt idx="307">
                  <c:v>42873</c:v>
                </c:pt>
                <c:pt idx="308">
                  <c:v>42874</c:v>
                </c:pt>
                <c:pt idx="309">
                  <c:v>42877</c:v>
                </c:pt>
                <c:pt idx="310">
                  <c:v>42878</c:v>
                </c:pt>
                <c:pt idx="311">
                  <c:v>42879</c:v>
                </c:pt>
                <c:pt idx="312">
                  <c:v>42880</c:v>
                </c:pt>
                <c:pt idx="313">
                  <c:v>42881</c:v>
                </c:pt>
                <c:pt idx="314">
                  <c:v>42884</c:v>
                </c:pt>
                <c:pt idx="315">
                  <c:v>42885</c:v>
                </c:pt>
                <c:pt idx="316">
                  <c:v>42886</c:v>
                </c:pt>
                <c:pt idx="317">
                  <c:v>42887</c:v>
                </c:pt>
                <c:pt idx="318">
                  <c:v>42888</c:v>
                </c:pt>
                <c:pt idx="319">
                  <c:v>42891</c:v>
                </c:pt>
                <c:pt idx="320">
                  <c:v>42892</c:v>
                </c:pt>
                <c:pt idx="321">
                  <c:v>42893</c:v>
                </c:pt>
                <c:pt idx="322">
                  <c:v>42894</c:v>
                </c:pt>
                <c:pt idx="323">
                  <c:v>42895</c:v>
                </c:pt>
                <c:pt idx="324">
                  <c:v>42898</c:v>
                </c:pt>
                <c:pt idx="325">
                  <c:v>42899</c:v>
                </c:pt>
                <c:pt idx="326">
                  <c:v>42900</c:v>
                </c:pt>
                <c:pt idx="327">
                  <c:v>42902</c:v>
                </c:pt>
                <c:pt idx="328">
                  <c:v>42905</c:v>
                </c:pt>
                <c:pt idx="329">
                  <c:v>42906</c:v>
                </c:pt>
                <c:pt idx="330">
                  <c:v>42907</c:v>
                </c:pt>
                <c:pt idx="331">
                  <c:v>42908</c:v>
                </c:pt>
                <c:pt idx="332">
                  <c:v>42909</c:v>
                </c:pt>
                <c:pt idx="333">
                  <c:v>42912</c:v>
                </c:pt>
                <c:pt idx="334">
                  <c:v>42913</c:v>
                </c:pt>
                <c:pt idx="335">
                  <c:v>42914</c:v>
                </c:pt>
                <c:pt idx="336">
                  <c:v>42915</c:v>
                </c:pt>
                <c:pt idx="337">
                  <c:v>42916</c:v>
                </c:pt>
                <c:pt idx="338">
                  <c:v>42919</c:v>
                </c:pt>
                <c:pt idx="339">
                  <c:v>42920</c:v>
                </c:pt>
                <c:pt idx="340">
                  <c:v>42921</c:v>
                </c:pt>
                <c:pt idx="341">
                  <c:v>42922</c:v>
                </c:pt>
                <c:pt idx="342">
                  <c:v>42923</c:v>
                </c:pt>
                <c:pt idx="343">
                  <c:v>42926</c:v>
                </c:pt>
                <c:pt idx="344">
                  <c:v>42927</c:v>
                </c:pt>
                <c:pt idx="345">
                  <c:v>42928</c:v>
                </c:pt>
                <c:pt idx="346">
                  <c:v>42929</c:v>
                </c:pt>
                <c:pt idx="347">
                  <c:v>42930</c:v>
                </c:pt>
                <c:pt idx="348">
                  <c:v>42933</c:v>
                </c:pt>
                <c:pt idx="349">
                  <c:v>42934</c:v>
                </c:pt>
                <c:pt idx="350">
                  <c:v>42935</c:v>
                </c:pt>
                <c:pt idx="351">
                  <c:v>42936</c:v>
                </c:pt>
                <c:pt idx="352">
                  <c:v>42937</c:v>
                </c:pt>
                <c:pt idx="353">
                  <c:v>42940</c:v>
                </c:pt>
                <c:pt idx="354">
                  <c:v>42941</c:v>
                </c:pt>
                <c:pt idx="355">
                  <c:v>42942</c:v>
                </c:pt>
                <c:pt idx="356">
                  <c:v>42943</c:v>
                </c:pt>
                <c:pt idx="357">
                  <c:v>42944</c:v>
                </c:pt>
                <c:pt idx="358">
                  <c:v>42947</c:v>
                </c:pt>
                <c:pt idx="359">
                  <c:v>42948</c:v>
                </c:pt>
                <c:pt idx="360">
                  <c:v>42949</c:v>
                </c:pt>
                <c:pt idx="361">
                  <c:v>42950</c:v>
                </c:pt>
                <c:pt idx="362">
                  <c:v>42951</c:v>
                </c:pt>
                <c:pt idx="363">
                  <c:v>42954</c:v>
                </c:pt>
                <c:pt idx="364">
                  <c:v>42955</c:v>
                </c:pt>
                <c:pt idx="365">
                  <c:v>42956</c:v>
                </c:pt>
                <c:pt idx="366">
                  <c:v>42957</c:v>
                </c:pt>
                <c:pt idx="367">
                  <c:v>42958</c:v>
                </c:pt>
                <c:pt idx="368">
                  <c:v>42961</c:v>
                </c:pt>
                <c:pt idx="369">
                  <c:v>42962</c:v>
                </c:pt>
                <c:pt idx="370">
                  <c:v>42963</c:v>
                </c:pt>
                <c:pt idx="371">
                  <c:v>42964</c:v>
                </c:pt>
                <c:pt idx="372">
                  <c:v>42965</c:v>
                </c:pt>
                <c:pt idx="373">
                  <c:v>42968</c:v>
                </c:pt>
                <c:pt idx="374">
                  <c:v>42969</c:v>
                </c:pt>
                <c:pt idx="375">
                  <c:v>42970</c:v>
                </c:pt>
                <c:pt idx="376">
                  <c:v>42971</c:v>
                </c:pt>
                <c:pt idx="377">
                  <c:v>42972</c:v>
                </c:pt>
                <c:pt idx="378">
                  <c:v>42975</c:v>
                </c:pt>
                <c:pt idx="379">
                  <c:v>42976</c:v>
                </c:pt>
                <c:pt idx="380">
                  <c:v>42977</c:v>
                </c:pt>
                <c:pt idx="381">
                  <c:v>42978</c:v>
                </c:pt>
                <c:pt idx="382">
                  <c:v>42979</c:v>
                </c:pt>
                <c:pt idx="383">
                  <c:v>42982</c:v>
                </c:pt>
                <c:pt idx="384">
                  <c:v>42983</c:v>
                </c:pt>
                <c:pt idx="385">
                  <c:v>42984</c:v>
                </c:pt>
                <c:pt idx="386">
                  <c:v>42986</c:v>
                </c:pt>
                <c:pt idx="387">
                  <c:v>42989</c:v>
                </c:pt>
                <c:pt idx="388">
                  <c:v>42990</c:v>
                </c:pt>
                <c:pt idx="389">
                  <c:v>42991</c:v>
                </c:pt>
                <c:pt idx="390">
                  <c:v>42992</c:v>
                </c:pt>
                <c:pt idx="391">
                  <c:v>42993</c:v>
                </c:pt>
                <c:pt idx="392">
                  <c:v>42996</c:v>
                </c:pt>
                <c:pt idx="393">
                  <c:v>42997</c:v>
                </c:pt>
                <c:pt idx="394">
                  <c:v>42998</c:v>
                </c:pt>
                <c:pt idx="395">
                  <c:v>42999</c:v>
                </c:pt>
                <c:pt idx="396">
                  <c:v>43000</c:v>
                </c:pt>
                <c:pt idx="397">
                  <c:v>43003</c:v>
                </c:pt>
                <c:pt idx="398">
                  <c:v>43004</c:v>
                </c:pt>
                <c:pt idx="399">
                  <c:v>43005</c:v>
                </c:pt>
                <c:pt idx="400">
                  <c:v>43006</c:v>
                </c:pt>
                <c:pt idx="401">
                  <c:v>43007</c:v>
                </c:pt>
                <c:pt idx="402">
                  <c:v>43010</c:v>
                </c:pt>
                <c:pt idx="403">
                  <c:v>43011</c:v>
                </c:pt>
                <c:pt idx="404">
                  <c:v>43012</c:v>
                </c:pt>
                <c:pt idx="405">
                  <c:v>43013</c:v>
                </c:pt>
                <c:pt idx="406">
                  <c:v>43014</c:v>
                </c:pt>
                <c:pt idx="407">
                  <c:v>43017</c:v>
                </c:pt>
                <c:pt idx="408">
                  <c:v>43018</c:v>
                </c:pt>
                <c:pt idx="409">
                  <c:v>43019</c:v>
                </c:pt>
                <c:pt idx="410">
                  <c:v>43021</c:v>
                </c:pt>
                <c:pt idx="411">
                  <c:v>43024</c:v>
                </c:pt>
                <c:pt idx="412">
                  <c:v>43025</c:v>
                </c:pt>
                <c:pt idx="413">
                  <c:v>43026</c:v>
                </c:pt>
                <c:pt idx="414">
                  <c:v>43027</c:v>
                </c:pt>
                <c:pt idx="415">
                  <c:v>43028</c:v>
                </c:pt>
                <c:pt idx="416">
                  <c:v>43031</c:v>
                </c:pt>
                <c:pt idx="417">
                  <c:v>43032</c:v>
                </c:pt>
                <c:pt idx="418">
                  <c:v>43033</c:v>
                </c:pt>
                <c:pt idx="419">
                  <c:v>43034</c:v>
                </c:pt>
                <c:pt idx="420">
                  <c:v>43035</c:v>
                </c:pt>
                <c:pt idx="421">
                  <c:v>43038</c:v>
                </c:pt>
                <c:pt idx="422">
                  <c:v>43039</c:v>
                </c:pt>
                <c:pt idx="423">
                  <c:v>43040</c:v>
                </c:pt>
                <c:pt idx="424">
                  <c:v>43042</c:v>
                </c:pt>
                <c:pt idx="425">
                  <c:v>43045</c:v>
                </c:pt>
                <c:pt idx="426">
                  <c:v>43046</c:v>
                </c:pt>
                <c:pt idx="427">
                  <c:v>43047</c:v>
                </c:pt>
                <c:pt idx="428">
                  <c:v>43048</c:v>
                </c:pt>
                <c:pt idx="429">
                  <c:v>43049</c:v>
                </c:pt>
                <c:pt idx="430">
                  <c:v>43052</c:v>
                </c:pt>
                <c:pt idx="431">
                  <c:v>43053</c:v>
                </c:pt>
                <c:pt idx="432">
                  <c:v>43055</c:v>
                </c:pt>
                <c:pt idx="433">
                  <c:v>43056</c:v>
                </c:pt>
                <c:pt idx="434">
                  <c:v>43060</c:v>
                </c:pt>
                <c:pt idx="435">
                  <c:v>43061</c:v>
                </c:pt>
                <c:pt idx="436">
                  <c:v>43062</c:v>
                </c:pt>
                <c:pt idx="437">
                  <c:v>43063</c:v>
                </c:pt>
                <c:pt idx="438">
                  <c:v>43066</c:v>
                </c:pt>
                <c:pt idx="439">
                  <c:v>43067</c:v>
                </c:pt>
                <c:pt idx="440">
                  <c:v>43068</c:v>
                </c:pt>
                <c:pt idx="441">
                  <c:v>43069</c:v>
                </c:pt>
                <c:pt idx="442">
                  <c:v>43070</c:v>
                </c:pt>
                <c:pt idx="443">
                  <c:v>43073</c:v>
                </c:pt>
                <c:pt idx="444">
                  <c:v>43074</c:v>
                </c:pt>
                <c:pt idx="445">
                  <c:v>43075</c:v>
                </c:pt>
                <c:pt idx="446">
                  <c:v>43076</c:v>
                </c:pt>
                <c:pt idx="447">
                  <c:v>43077</c:v>
                </c:pt>
                <c:pt idx="448">
                  <c:v>43080</c:v>
                </c:pt>
                <c:pt idx="449">
                  <c:v>43081</c:v>
                </c:pt>
                <c:pt idx="450">
                  <c:v>43082</c:v>
                </c:pt>
                <c:pt idx="451">
                  <c:v>43083</c:v>
                </c:pt>
                <c:pt idx="452">
                  <c:v>43084</c:v>
                </c:pt>
                <c:pt idx="453">
                  <c:v>43087</c:v>
                </c:pt>
                <c:pt idx="454">
                  <c:v>43088</c:v>
                </c:pt>
                <c:pt idx="455">
                  <c:v>43089</c:v>
                </c:pt>
                <c:pt idx="456">
                  <c:v>43090</c:v>
                </c:pt>
                <c:pt idx="457">
                  <c:v>43091</c:v>
                </c:pt>
                <c:pt idx="458">
                  <c:v>43095</c:v>
                </c:pt>
                <c:pt idx="459">
                  <c:v>43096</c:v>
                </c:pt>
                <c:pt idx="460">
                  <c:v>43097</c:v>
                </c:pt>
                <c:pt idx="461">
                  <c:v>43102</c:v>
                </c:pt>
                <c:pt idx="462">
                  <c:v>43103</c:v>
                </c:pt>
                <c:pt idx="463">
                  <c:v>43104</c:v>
                </c:pt>
                <c:pt idx="464">
                  <c:v>43105</c:v>
                </c:pt>
                <c:pt idx="465">
                  <c:v>43108</c:v>
                </c:pt>
                <c:pt idx="466">
                  <c:v>43109</c:v>
                </c:pt>
                <c:pt idx="467">
                  <c:v>43110</c:v>
                </c:pt>
                <c:pt idx="468">
                  <c:v>43111</c:v>
                </c:pt>
                <c:pt idx="469">
                  <c:v>43112</c:v>
                </c:pt>
                <c:pt idx="470">
                  <c:v>43115</c:v>
                </c:pt>
                <c:pt idx="471">
                  <c:v>43116</c:v>
                </c:pt>
                <c:pt idx="472">
                  <c:v>43117</c:v>
                </c:pt>
                <c:pt idx="473">
                  <c:v>43118</c:v>
                </c:pt>
                <c:pt idx="474">
                  <c:v>43119</c:v>
                </c:pt>
                <c:pt idx="475">
                  <c:v>43122</c:v>
                </c:pt>
                <c:pt idx="476">
                  <c:v>43123</c:v>
                </c:pt>
                <c:pt idx="477">
                  <c:v>43124</c:v>
                </c:pt>
                <c:pt idx="478">
                  <c:v>43126</c:v>
                </c:pt>
                <c:pt idx="479">
                  <c:v>43129</c:v>
                </c:pt>
                <c:pt idx="480">
                  <c:v>43130</c:v>
                </c:pt>
                <c:pt idx="481">
                  <c:v>43131</c:v>
                </c:pt>
                <c:pt idx="482">
                  <c:v>43132</c:v>
                </c:pt>
                <c:pt idx="483">
                  <c:v>43133</c:v>
                </c:pt>
                <c:pt idx="484">
                  <c:v>43136</c:v>
                </c:pt>
                <c:pt idx="485">
                  <c:v>43137</c:v>
                </c:pt>
                <c:pt idx="486">
                  <c:v>43138</c:v>
                </c:pt>
                <c:pt idx="487">
                  <c:v>43139</c:v>
                </c:pt>
                <c:pt idx="488">
                  <c:v>43140</c:v>
                </c:pt>
                <c:pt idx="489">
                  <c:v>43145</c:v>
                </c:pt>
                <c:pt idx="490">
                  <c:v>43146</c:v>
                </c:pt>
                <c:pt idx="491">
                  <c:v>43147</c:v>
                </c:pt>
                <c:pt idx="492">
                  <c:v>43150</c:v>
                </c:pt>
                <c:pt idx="493">
                  <c:v>43151</c:v>
                </c:pt>
                <c:pt idx="494">
                  <c:v>43152</c:v>
                </c:pt>
                <c:pt idx="495">
                  <c:v>43153</c:v>
                </c:pt>
                <c:pt idx="496">
                  <c:v>43154</c:v>
                </c:pt>
                <c:pt idx="497">
                  <c:v>43157</c:v>
                </c:pt>
                <c:pt idx="498">
                  <c:v>43158</c:v>
                </c:pt>
                <c:pt idx="499">
                  <c:v>43159</c:v>
                </c:pt>
                <c:pt idx="500">
                  <c:v>43160</c:v>
                </c:pt>
                <c:pt idx="501">
                  <c:v>43161</c:v>
                </c:pt>
                <c:pt idx="502">
                  <c:v>43164</c:v>
                </c:pt>
                <c:pt idx="503">
                  <c:v>43165</c:v>
                </c:pt>
                <c:pt idx="504">
                  <c:v>43166</c:v>
                </c:pt>
                <c:pt idx="505">
                  <c:v>43167</c:v>
                </c:pt>
                <c:pt idx="506">
                  <c:v>43168</c:v>
                </c:pt>
                <c:pt idx="507">
                  <c:v>43171</c:v>
                </c:pt>
                <c:pt idx="508">
                  <c:v>43172</c:v>
                </c:pt>
                <c:pt idx="509">
                  <c:v>43173</c:v>
                </c:pt>
                <c:pt idx="510">
                  <c:v>43174</c:v>
                </c:pt>
                <c:pt idx="511">
                  <c:v>43175</c:v>
                </c:pt>
                <c:pt idx="512">
                  <c:v>43178</c:v>
                </c:pt>
                <c:pt idx="513">
                  <c:v>43179</c:v>
                </c:pt>
                <c:pt idx="514">
                  <c:v>43180</c:v>
                </c:pt>
                <c:pt idx="515">
                  <c:v>43181</c:v>
                </c:pt>
                <c:pt idx="516">
                  <c:v>43182</c:v>
                </c:pt>
                <c:pt idx="517">
                  <c:v>43185</c:v>
                </c:pt>
                <c:pt idx="518">
                  <c:v>43186</c:v>
                </c:pt>
                <c:pt idx="519">
                  <c:v>43187</c:v>
                </c:pt>
                <c:pt idx="520">
                  <c:v>43188</c:v>
                </c:pt>
                <c:pt idx="521">
                  <c:v>43192</c:v>
                </c:pt>
                <c:pt idx="522">
                  <c:v>43193</c:v>
                </c:pt>
                <c:pt idx="523">
                  <c:v>43194</c:v>
                </c:pt>
                <c:pt idx="524">
                  <c:v>43195</c:v>
                </c:pt>
                <c:pt idx="525">
                  <c:v>43196</c:v>
                </c:pt>
                <c:pt idx="526">
                  <c:v>43199</c:v>
                </c:pt>
                <c:pt idx="527">
                  <c:v>43200</c:v>
                </c:pt>
                <c:pt idx="528">
                  <c:v>43201</c:v>
                </c:pt>
                <c:pt idx="529">
                  <c:v>43202</c:v>
                </c:pt>
                <c:pt idx="530">
                  <c:v>43203</c:v>
                </c:pt>
                <c:pt idx="531">
                  <c:v>43206</c:v>
                </c:pt>
                <c:pt idx="532">
                  <c:v>43207</c:v>
                </c:pt>
                <c:pt idx="533">
                  <c:v>43208</c:v>
                </c:pt>
                <c:pt idx="534">
                  <c:v>43209</c:v>
                </c:pt>
                <c:pt idx="535">
                  <c:v>43210</c:v>
                </c:pt>
                <c:pt idx="536">
                  <c:v>43213</c:v>
                </c:pt>
                <c:pt idx="537">
                  <c:v>43214</c:v>
                </c:pt>
                <c:pt idx="538">
                  <c:v>43215</c:v>
                </c:pt>
                <c:pt idx="539">
                  <c:v>43216</c:v>
                </c:pt>
                <c:pt idx="540">
                  <c:v>43217</c:v>
                </c:pt>
                <c:pt idx="541">
                  <c:v>43220</c:v>
                </c:pt>
                <c:pt idx="542">
                  <c:v>43222</c:v>
                </c:pt>
                <c:pt idx="543">
                  <c:v>43223</c:v>
                </c:pt>
                <c:pt idx="544">
                  <c:v>43224</c:v>
                </c:pt>
                <c:pt idx="545">
                  <c:v>43227</c:v>
                </c:pt>
                <c:pt idx="546">
                  <c:v>43228</c:v>
                </c:pt>
                <c:pt idx="547">
                  <c:v>43229</c:v>
                </c:pt>
                <c:pt idx="548">
                  <c:v>43230</c:v>
                </c:pt>
                <c:pt idx="549">
                  <c:v>43231</c:v>
                </c:pt>
                <c:pt idx="550">
                  <c:v>43234</c:v>
                </c:pt>
                <c:pt idx="551">
                  <c:v>43235</c:v>
                </c:pt>
                <c:pt idx="552">
                  <c:v>43236</c:v>
                </c:pt>
                <c:pt idx="553">
                  <c:v>43237</c:v>
                </c:pt>
                <c:pt idx="554">
                  <c:v>43238</c:v>
                </c:pt>
                <c:pt idx="555">
                  <c:v>43241</c:v>
                </c:pt>
                <c:pt idx="556">
                  <c:v>43242</c:v>
                </c:pt>
                <c:pt idx="557">
                  <c:v>43243</c:v>
                </c:pt>
                <c:pt idx="558">
                  <c:v>43244</c:v>
                </c:pt>
                <c:pt idx="559">
                  <c:v>43245</c:v>
                </c:pt>
                <c:pt idx="560">
                  <c:v>43248</c:v>
                </c:pt>
                <c:pt idx="561">
                  <c:v>43249</c:v>
                </c:pt>
                <c:pt idx="562">
                  <c:v>43250</c:v>
                </c:pt>
                <c:pt idx="563">
                  <c:v>43252</c:v>
                </c:pt>
                <c:pt idx="564">
                  <c:v>43255</c:v>
                </c:pt>
                <c:pt idx="565">
                  <c:v>43256</c:v>
                </c:pt>
                <c:pt idx="566">
                  <c:v>43257</c:v>
                </c:pt>
                <c:pt idx="567">
                  <c:v>43258</c:v>
                </c:pt>
                <c:pt idx="568">
                  <c:v>43259</c:v>
                </c:pt>
                <c:pt idx="569">
                  <c:v>43262</c:v>
                </c:pt>
                <c:pt idx="570">
                  <c:v>43263</c:v>
                </c:pt>
                <c:pt idx="571">
                  <c:v>43264</c:v>
                </c:pt>
                <c:pt idx="572">
                  <c:v>43265</c:v>
                </c:pt>
                <c:pt idx="573">
                  <c:v>43266</c:v>
                </c:pt>
                <c:pt idx="574">
                  <c:v>43269</c:v>
                </c:pt>
                <c:pt idx="575">
                  <c:v>43270</c:v>
                </c:pt>
                <c:pt idx="576">
                  <c:v>43271</c:v>
                </c:pt>
                <c:pt idx="577">
                  <c:v>43272</c:v>
                </c:pt>
                <c:pt idx="578">
                  <c:v>43273</c:v>
                </c:pt>
                <c:pt idx="579">
                  <c:v>43276</c:v>
                </c:pt>
                <c:pt idx="580">
                  <c:v>43277</c:v>
                </c:pt>
                <c:pt idx="581">
                  <c:v>43278</c:v>
                </c:pt>
                <c:pt idx="582">
                  <c:v>43279</c:v>
                </c:pt>
                <c:pt idx="583">
                  <c:v>43280</c:v>
                </c:pt>
                <c:pt idx="584">
                  <c:v>43283</c:v>
                </c:pt>
                <c:pt idx="585">
                  <c:v>43284</c:v>
                </c:pt>
                <c:pt idx="586">
                  <c:v>43285</c:v>
                </c:pt>
                <c:pt idx="587">
                  <c:v>43286</c:v>
                </c:pt>
                <c:pt idx="588">
                  <c:v>43287</c:v>
                </c:pt>
                <c:pt idx="589">
                  <c:v>43291</c:v>
                </c:pt>
                <c:pt idx="590">
                  <c:v>43292</c:v>
                </c:pt>
                <c:pt idx="591">
                  <c:v>43293</c:v>
                </c:pt>
                <c:pt idx="592">
                  <c:v>43294</c:v>
                </c:pt>
                <c:pt idx="593">
                  <c:v>43297</c:v>
                </c:pt>
                <c:pt idx="594">
                  <c:v>43298</c:v>
                </c:pt>
                <c:pt idx="595">
                  <c:v>43299</c:v>
                </c:pt>
                <c:pt idx="596">
                  <c:v>43300</c:v>
                </c:pt>
                <c:pt idx="597">
                  <c:v>43301</c:v>
                </c:pt>
                <c:pt idx="598">
                  <c:v>43304</c:v>
                </c:pt>
                <c:pt idx="599">
                  <c:v>43305</c:v>
                </c:pt>
                <c:pt idx="600">
                  <c:v>43306</c:v>
                </c:pt>
                <c:pt idx="601">
                  <c:v>43307</c:v>
                </c:pt>
                <c:pt idx="602">
                  <c:v>43308</c:v>
                </c:pt>
                <c:pt idx="603">
                  <c:v>43311</c:v>
                </c:pt>
                <c:pt idx="604">
                  <c:v>43312</c:v>
                </c:pt>
                <c:pt idx="605">
                  <c:v>43313</c:v>
                </c:pt>
                <c:pt idx="606">
                  <c:v>43314</c:v>
                </c:pt>
                <c:pt idx="607">
                  <c:v>43315</c:v>
                </c:pt>
                <c:pt idx="608">
                  <c:v>43318</c:v>
                </c:pt>
                <c:pt idx="609">
                  <c:v>43319</c:v>
                </c:pt>
                <c:pt idx="610">
                  <c:v>43320</c:v>
                </c:pt>
                <c:pt idx="611">
                  <c:v>43321</c:v>
                </c:pt>
                <c:pt idx="612">
                  <c:v>43322</c:v>
                </c:pt>
                <c:pt idx="613">
                  <c:v>43325</c:v>
                </c:pt>
                <c:pt idx="614">
                  <c:v>43326</c:v>
                </c:pt>
                <c:pt idx="615">
                  <c:v>43327</c:v>
                </c:pt>
                <c:pt idx="616">
                  <c:v>43328</c:v>
                </c:pt>
                <c:pt idx="617">
                  <c:v>43329</c:v>
                </c:pt>
                <c:pt idx="618">
                  <c:v>43332</c:v>
                </c:pt>
                <c:pt idx="619">
                  <c:v>43333</c:v>
                </c:pt>
                <c:pt idx="620">
                  <c:v>43334</c:v>
                </c:pt>
                <c:pt idx="621">
                  <c:v>43335</c:v>
                </c:pt>
                <c:pt idx="622">
                  <c:v>43336</c:v>
                </c:pt>
                <c:pt idx="623">
                  <c:v>43339</c:v>
                </c:pt>
                <c:pt idx="624">
                  <c:v>43340</c:v>
                </c:pt>
                <c:pt idx="625">
                  <c:v>43341</c:v>
                </c:pt>
                <c:pt idx="626">
                  <c:v>43342</c:v>
                </c:pt>
                <c:pt idx="627">
                  <c:v>43343</c:v>
                </c:pt>
                <c:pt idx="628">
                  <c:v>43346</c:v>
                </c:pt>
                <c:pt idx="629">
                  <c:v>43347</c:v>
                </c:pt>
                <c:pt idx="630">
                  <c:v>43348</c:v>
                </c:pt>
                <c:pt idx="631">
                  <c:v>43349</c:v>
                </c:pt>
                <c:pt idx="632">
                  <c:v>43353</c:v>
                </c:pt>
                <c:pt idx="633">
                  <c:v>43354</c:v>
                </c:pt>
                <c:pt idx="634">
                  <c:v>43355</c:v>
                </c:pt>
                <c:pt idx="635">
                  <c:v>43356</c:v>
                </c:pt>
                <c:pt idx="636">
                  <c:v>43357</c:v>
                </c:pt>
                <c:pt idx="637">
                  <c:v>43360</c:v>
                </c:pt>
                <c:pt idx="638">
                  <c:v>43361</c:v>
                </c:pt>
                <c:pt idx="639">
                  <c:v>43362</c:v>
                </c:pt>
                <c:pt idx="640">
                  <c:v>43363</c:v>
                </c:pt>
                <c:pt idx="641">
                  <c:v>43364</c:v>
                </c:pt>
                <c:pt idx="642">
                  <c:v>43367</c:v>
                </c:pt>
                <c:pt idx="643">
                  <c:v>43368</c:v>
                </c:pt>
                <c:pt idx="644">
                  <c:v>43369</c:v>
                </c:pt>
                <c:pt idx="645">
                  <c:v>43370</c:v>
                </c:pt>
                <c:pt idx="646">
                  <c:v>43371</c:v>
                </c:pt>
                <c:pt idx="647">
                  <c:v>43374</c:v>
                </c:pt>
                <c:pt idx="648">
                  <c:v>43375</c:v>
                </c:pt>
                <c:pt idx="649">
                  <c:v>43376</c:v>
                </c:pt>
                <c:pt idx="650">
                  <c:v>43377</c:v>
                </c:pt>
                <c:pt idx="651">
                  <c:v>43378</c:v>
                </c:pt>
                <c:pt idx="652">
                  <c:v>43381</c:v>
                </c:pt>
                <c:pt idx="653">
                  <c:v>43382</c:v>
                </c:pt>
                <c:pt idx="654">
                  <c:v>43383</c:v>
                </c:pt>
                <c:pt idx="655">
                  <c:v>43384</c:v>
                </c:pt>
                <c:pt idx="656">
                  <c:v>43388</c:v>
                </c:pt>
                <c:pt idx="657">
                  <c:v>43389</c:v>
                </c:pt>
                <c:pt idx="658">
                  <c:v>43390</c:v>
                </c:pt>
                <c:pt idx="659">
                  <c:v>43391</c:v>
                </c:pt>
                <c:pt idx="660">
                  <c:v>43392</c:v>
                </c:pt>
                <c:pt idx="661">
                  <c:v>43395</c:v>
                </c:pt>
                <c:pt idx="662">
                  <c:v>43396</c:v>
                </c:pt>
                <c:pt idx="663">
                  <c:v>43397</c:v>
                </c:pt>
                <c:pt idx="664">
                  <c:v>43398</c:v>
                </c:pt>
                <c:pt idx="665">
                  <c:v>43399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43409</c:v>
                </c:pt>
                <c:pt idx="671">
                  <c:v>43410</c:v>
                </c:pt>
                <c:pt idx="672">
                  <c:v>43411</c:v>
                </c:pt>
                <c:pt idx="673">
                  <c:v>43412</c:v>
                </c:pt>
                <c:pt idx="674">
                  <c:v>43413</c:v>
                </c:pt>
                <c:pt idx="675">
                  <c:v>43416</c:v>
                </c:pt>
                <c:pt idx="676">
                  <c:v>43417</c:v>
                </c:pt>
                <c:pt idx="677">
                  <c:v>43418</c:v>
                </c:pt>
                <c:pt idx="678">
                  <c:v>43420</c:v>
                </c:pt>
                <c:pt idx="679">
                  <c:v>43423</c:v>
                </c:pt>
                <c:pt idx="680">
                  <c:v>43425</c:v>
                </c:pt>
                <c:pt idx="681">
                  <c:v>43426</c:v>
                </c:pt>
                <c:pt idx="682">
                  <c:v>43427</c:v>
                </c:pt>
                <c:pt idx="683">
                  <c:v>43430</c:v>
                </c:pt>
                <c:pt idx="684">
                  <c:v>43431</c:v>
                </c:pt>
                <c:pt idx="685">
                  <c:v>43432</c:v>
                </c:pt>
                <c:pt idx="686">
                  <c:v>43433</c:v>
                </c:pt>
                <c:pt idx="687">
                  <c:v>43434</c:v>
                </c:pt>
                <c:pt idx="688">
                  <c:v>43437</c:v>
                </c:pt>
                <c:pt idx="689">
                  <c:v>43438</c:v>
                </c:pt>
                <c:pt idx="690">
                  <c:v>43439</c:v>
                </c:pt>
                <c:pt idx="691">
                  <c:v>43440</c:v>
                </c:pt>
                <c:pt idx="692">
                  <c:v>43441</c:v>
                </c:pt>
                <c:pt idx="693">
                  <c:v>43444</c:v>
                </c:pt>
                <c:pt idx="694">
                  <c:v>43445</c:v>
                </c:pt>
                <c:pt idx="695">
                  <c:v>43446</c:v>
                </c:pt>
                <c:pt idx="696">
                  <c:v>43447</c:v>
                </c:pt>
                <c:pt idx="697">
                  <c:v>43448</c:v>
                </c:pt>
                <c:pt idx="698">
                  <c:v>43451</c:v>
                </c:pt>
                <c:pt idx="699">
                  <c:v>43452</c:v>
                </c:pt>
                <c:pt idx="700">
                  <c:v>43453</c:v>
                </c:pt>
                <c:pt idx="701">
                  <c:v>43454</c:v>
                </c:pt>
                <c:pt idx="702">
                  <c:v>43455</c:v>
                </c:pt>
                <c:pt idx="703">
                  <c:v>43460</c:v>
                </c:pt>
                <c:pt idx="704">
                  <c:v>43461</c:v>
                </c:pt>
                <c:pt idx="705">
                  <c:v>43462</c:v>
                </c:pt>
                <c:pt idx="706">
                  <c:v>43467</c:v>
                </c:pt>
                <c:pt idx="707">
                  <c:v>43468</c:v>
                </c:pt>
                <c:pt idx="708">
                  <c:v>43469</c:v>
                </c:pt>
                <c:pt idx="709">
                  <c:v>43472</c:v>
                </c:pt>
                <c:pt idx="710">
                  <c:v>43473</c:v>
                </c:pt>
                <c:pt idx="711">
                  <c:v>43474</c:v>
                </c:pt>
                <c:pt idx="712">
                  <c:v>43475</c:v>
                </c:pt>
                <c:pt idx="713">
                  <c:v>43476</c:v>
                </c:pt>
                <c:pt idx="714">
                  <c:v>43479</c:v>
                </c:pt>
                <c:pt idx="715">
                  <c:v>43480</c:v>
                </c:pt>
                <c:pt idx="716">
                  <c:v>43481</c:v>
                </c:pt>
                <c:pt idx="717">
                  <c:v>43482</c:v>
                </c:pt>
                <c:pt idx="718">
                  <c:v>43483</c:v>
                </c:pt>
                <c:pt idx="719">
                  <c:v>43486</c:v>
                </c:pt>
                <c:pt idx="720">
                  <c:v>43487</c:v>
                </c:pt>
                <c:pt idx="721">
                  <c:v>43488</c:v>
                </c:pt>
                <c:pt idx="722">
                  <c:v>43489</c:v>
                </c:pt>
                <c:pt idx="723">
                  <c:v>43493</c:v>
                </c:pt>
                <c:pt idx="724">
                  <c:v>43494</c:v>
                </c:pt>
                <c:pt idx="725">
                  <c:v>43495</c:v>
                </c:pt>
                <c:pt idx="726">
                  <c:v>43496</c:v>
                </c:pt>
                <c:pt idx="727">
                  <c:v>43497</c:v>
                </c:pt>
                <c:pt idx="728">
                  <c:v>43500</c:v>
                </c:pt>
                <c:pt idx="729">
                  <c:v>43501</c:v>
                </c:pt>
                <c:pt idx="730">
                  <c:v>43502</c:v>
                </c:pt>
                <c:pt idx="731">
                  <c:v>43503</c:v>
                </c:pt>
                <c:pt idx="732">
                  <c:v>43504</c:v>
                </c:pt>
                <c:pt idx="733">
                  <c:v>43507</c:v>
                </c:pt>
                <c:pt idx="734">
                  <c:v>43508</c:v>
                </c:pt>
                <c:pt idx="735">
                  <c:v>43509</c:v>
                </c:pt>
                <c:pt idx="736">
                  <c:v>43510</c:v>
                </c:pt>
                <c:pt idx="737">
                  <c:v>43511</c:v>
                </c:pt>
                <c:pt idx="738">
                  <c:v>43514</c:v>
                </c:pt>
                <c:pt idx="739">
                  <c:v>43515</c:v>
                </c:pt>
                <c:pt idx="740">
                  <c:v>43516</c:v>
                </c:pt>
                <c:pt idx="741">
                  <c:v>43517</c:v>
                </c:pt>
                <c:pt idx="742">
                  <c:v>43518</c:v>
                </c:pt>
                <c:pt idx="743">
                  <c:v>43521</c:v>
                </c:pt>
                <c:pt idx="744">
                  <c:v>43522</c:v>
                </c:pt>
                <c:pt idx="745">
                  <c:v>43523</c:v>
                </c:pt>
                <c:pt idx="746">
                  <c:v>43524</c:v>
                </c:pt>
                <c:pt idx="747">
                  <c:v>43525</c:v>
                </c:pt>
                <c:pt idx="748">
                  <c:v>43530</c:v>
                </c:pt>
                <c:pt idx="749">
                  <c:v>43531</c:v>
                </c:pt>
                <c:pt idx="750">
                  <c:v>43532</c:v>
                </c:pt>
                <c:pt idx="751">
                  <c:v>43535</c:v>
                </c:pt>
                <c:pt idx="752">
                  <c:v>43536</c:v>
                </c:pt>
                <c:pt idx="753">
                  <c:v>43537</c:v>
                </c:pt>
                <c:pt idx="754">
                  <c:v>43538</c:v>
                </c:pt>
                <c:pt idx="755">
                  <c:v>43539</c:v>
                </c:pt>
                <c:pt idx="756">
                  <c:v>43542</c:v>
                </c:pt>
                <c:pt idx="757">
                  <c:v>43543</c:v>
                </c:pt>
                <c:pt idx="758">
                  <c:v>43544</c:v>
                </c:pt>
                <c:pt idx="759">
                  <c:v>43545</c:v>
                </c:pt>
                <c:pt idx="760">
                  <c:v>43546</c:v>
                </c:pt>
                <c:pt idx="761">
                  <c:v>43549</c:v>
                </c:pt>
                <c:pt idx="762">
                  <c:v>43550</c:v>
                </c:pt>
                <c:pt idx="763">
                  <c:v>43551</c:v>
                </c:pt>
                <c:pt idx="764">
                  <c:v>43552</c:v>
                </c:pt>
                <c:pt idx="765">
                  <c:v>43553</c:v>
                </c:pt>
                <c:pt idx="766">
                  <c:v>43556</c:v>
                </c:pt>
                <c:pt idx="767">
                  <c:v>43557</c:v>
                </c:pt>
                <c:pt idx="768">
                  <c:v>43558</c:v>
                </c:pt>
                <c:pt idx="769">
                  <c:v>43559</c:v>
                </c:pt>
                <c:pt idx="770">
                  <c:v>43560</c:v>
                </c:pt>
                <c:pt idx="771">
                  <c:v>43563</c:v>
                </c:pt>
                <c:pt idx="772">
                  <c:v>43564</c:v>
                </c:pt>
                <c:pt idx="773">
                  <c:v>43565</c:v>
                </c:pt>
                <c:pt idx="774">
                  <c:v>43566</c:v>
                </c:pt>
                <c:pt idx="775">
                  <c:v>43567</c:v>
                </c:pt>
                <c:pt idx="776">
                  <c:v>43570</c:v>
                </c:pt>
                <c:pt idx="777">
                  <c:v>43571</c:v>
                </c:pt>
                <c:pt idx="778">
                  <c:v>43572</c:v>
                </c:pt>
                <c:pt idx="779">
                  <c:v>43573</c:v>
                </c:pt>
                <c:pt idx="780">
                  <c:v>43577</c:v>
                </c:pt>
                <c:pt idx="781">
                  <c:v>43578</c:v>
                </c:pt>
                <c:pt idx="782">
                  <c:v>43579</c:v>
                </c:pt>
                <c:pt idx="783">
                  <c:v>43580</c:v>
                </c:pt>
                <c:pt idx="784">
                  <c:v>43581</c:v>
                </c:pt>
                <c:pt idx="785">
                  <c:v>43584</c:v>
                </c:pt>
                <c:pt idx="786">
                  <c:v>43585</c:v>
                </c:pt>
                <c:pt idx="787">
                  <c:v>43587</c:v>
                </c:pt>
                <c:pt idx="788">
                  <c:v>43588</c:v>
                </c:pt>
                <c:pt idx="789">
                  <c:v>43591</c:v>
                </c:pt>
                <c:pt idx="790">
                  <c:v>43592</c:v>
                </c:pt>
                <c:pt idx="791">
                  <c:v>43593</c:v>
                </c:pt>
                <c:pt idx="792">
                  <c:v>43594</c:v>
                </c:pt>
                <c:pt idx="793">
                  <c:v>43595</c:v>
                </c:pt>
                <c:pt idx="794">
                  <c:v>43598</c:v>
                </c:pt>
                <c:pt idx="795">
                  <c:v>43599</c:v>
                </c:pt>
                <c:pt idx="796">
                  <c:v>43600</c:v>
                </c:pt>
                <c:pt idx="797">
                  <c:v>43601</c:v>
                </c:pt>
                <c:pt idx="798">
                  <c:v>43602</c:v>
                </c:pt>
                <c:pt idx="799">
                  <c:v>43605</c:v>
                </c:pt>
                <c:pt idx="800">
                  <c:v>43606</c:v>
                </c:pt>
                <c:pt idx="801">
                  <c:v>43607</c:v>
                </c:pt>
                <c:pt idx="802">
                  <c:v>43608</c:v>
                </c:pt>
                <c:pt idx="803">
                  <c:v>43609</c:v>
                </c:pt>
                <c:pt idx="804">
                  <c:v>43612</c:v>
                </c:pt>
                <c:pt idx="805">
                  <c:v>43613</c:v>
                </c:pt>
                <c:pt idx="806">
                  <c:v>43614</c:v>
                </c:pt>
                <c:pt idx="807">
                  <c:v>43615</c:v>
                </c:pt>
                <c:pt idx="808">
                  <c:v>43616</c:v>
                </c:pt>
                <c:pt idx="809">
                  <c:v>43619</c:v>
                </c:pt>
                <c:pt idx="810">
                  <c:v>43620</c:v>
                </c:pt>
                <c:pt idx="811">
                  <c:v>43621</c:v>
                </c:pt>
                <c:pt idx="812">
                  <c:v>43622</c:v>
                </c:pt>
                <c:pt idx="813">
                  <c:v>43623</c:v>
                </c:pt>
                <c:pt idx="814">
                  <c:v>43626</c:v>
                </c:pt>
                <c:pt idx="815">
                  <c:v>43627</c:v>
                </c:pt>
                <c:pt idx="816">
                  <c:v>43628</c:v>
                </c:pt>
                <c:pt idx="817">
                  <c:v>43629</c:v>
                </c:pt>
                <c:pt idx="818">
                  <c:v>43630</c:v>
                </c:pt>
                <c:pt idx="819">
                  <c:v>43633</c:v>
                </c:pt>
                <c:pt idx="820">
                  <c:v>43634</c:v>
                </c:pt>
                <c:pt idx="821">
                  <c:v>43635</c:v>
                </c:pt>
                <c:pt idx="822">
                  <c:v>43637</c:v>
                </c:pt>
                <c:pt idx="823">
                  <c:v>43640</c:v>
                </c:pt>
                <c:pt idx="824">
                  <c:v>43641</c:v>
                </c:pt>
                <c:pt idx="825">
                  <c:v>43642</c:v>
                </c:pt>
                <c:pt idx="826">
                  <c:v>43643</c:v>
                </c:pt>
                <c:pt idx="827">
                  <c:v>43644</c:v>
                </c:pt>
                <c:pt idx="828">
                  <c:v>43647</c:v>
                </c:pt>
                <c:pt idx="829">
                  <c:v>43648</c:v>
                </c:pt>
                <c:pt idx="830">
                  <c:v>43649</c:v>
                </c:pt>
                <c:pt idx="831">
                  <c:v>43650</c:v>
                </c:pt>
                <c:pt idx="832">
                  <c:v>43651</c:v>
                </c:pt>
                <c:pt idx="833">
                  <c:v>43654</c:v>
                </c:pt>
                <c:pt idx="834">
                  <c:v>43656</c:v>
                </c:pt>
                <c:pt idx="835">
                  <c:v>43657</c:v>
                </c:pt>
                <c:pt idx="836">
                  <c:v>43658</c:v>
                </c:pt>
                <c:pt idx="837">
                  <c:v>43661</c:v>
                </c:pt>
                <c:pt idx="838">
                  <c:v>43662</c:v>
                </c:pt>
                <c:pt idx="839">
                  <c:v>43663</c:v>
                </c:pt>
                <c:pt idx="840">
                  <c:v>43664</c:v>
                </c:pt>
                <c:pt idx="841">
                  <c:v>43665</c:v>
                </c:pt>
                <c:pt idx="842">
                  <c:v>43668</c:v>
                </c:pt>
                <c:pt idx="843">
                  <c:v>43669</c:v>
                </c:pt>
                <c:pt idx="844">
                  <c:v>43670</c:v>
                </c:pt>
                <c:pt idx="845">
                  <c:v>43671</c:v>
                </c:pt>
                <c:pt idx="846">
                  <c:v>43672</c:v>
                </c:pt>
                <c:pt idx="847">
                  <c:v>43675</c:v>
                </c:pt>
                <c:pt idx="848">
                  <c:v>43676</c:v>
                </c:pt>
                <c:pt idx="849">
                  <c:v>43677</c:v>
                </c:pt>
                <c:pt idx="850">
                  <c:v>43678</c:v>
                </c:pt>
                <c:pt idx="851">
                  <c:v>43679</c:v>
                </c:pt>
                <c:pt idx="852">
                  <c:v>43682</c:v>
                </c:pt>
                <c:pt idx="853">
                  <c:v>43683</c:v>
                </c:pt>
                <c:pt idx="854">
                  <c:v>43684</c:v>
                </c:pt>
                <c:pt idx="855">
                  <c:v>43685</c:v>
                </c:pt>
                <c:pt idx="856">
                  <c:v>43686</c:v>
                </c:pt>
                <c:pt idx="857">
                  <c:v>43689</c:v>
                </c:pt>
                <c:pt idx="858">
                  <c:v>43690</c:v>
                </c:pt>
                <c:pt idx="859">
                  <c:v>43691</c:v>
                </c:pt>
                <c:pt idx="860">
                  <c:v>43692</c:v>
                </c:pt>
                <c:pt idx="861">
                  <c:v>43693</c:v>
                </c:pt>
                <c:pt idx="862">
                  <c:v>43696</c:v>
                </c:pt>
                <c:pt idx="863">
                  <c:v>43697</c:v>
                </c:pt>
                <c:pt idx="864">
                  <c:v>43698</c:v>
                </c:pt>
                <c:pt idx="865">
                  <c:v>43699</c:v>
                </c:pt>
                <c:pt idx="866">
                  <c:v>43700</c:v>
                </c:pt>
                <c:pt idx="867">
                  <c:v>43703</c:v>
                </c:pt>
                <c:pt idx="868">
                  <c:v>43704</c:v>
                </c:pt>
                <c:pt idx="869">
                  <c:v>43705</c:v>
                </c:pt>
                <c:pt idx="870">
                  <c:v>43706</c:v>
                </c:pt>
                <c:pt idx="871">
                  <c:v>43707</c:v>
                </c:pt>
                <c:pt idx="872">
                  <c:v>43710</c:v>
                </c:pt>
                <c:pt idx="873">
                  <c:v>43711</c:v>
                </c:pt>
                <c:pt idx="874">
                  <c:v>43712</c:v>
                </c:pt>
                <c:pt idx="875">
                  <c:v>43713</c:v>
                </c:pt>
                <c:pt idx="876">
                  <c:v>43714</c:v>
                </c:pt>
                <c:pt idx="877">
                  <c:v>43717</c:v>
                </c:pt>
                <c:pt idx="878">
                  <c:v>43718</c:v>
                </c:pt>
                <c:pt idx="879">
                  <c:v>43719</c:v>
                </c:pt>
                <c:pt idx="880">
                  <c:v>43720</c:v>
                </c:pt>
                <c:pt idx="881">
                  <c:v>43721</c:v>
                </c:pt>
                <c:pt idx="882">
                  <c:v>43724</c:v>
                </c:pt>
                <c:pt idx="883">
                  <c:v>43725</c:v>
                </c:pt>
                <c:pt idx="884">
                  <c:v>43726</c:v>
                </c:pt>
                <c:pt idx="885">
                  <c:v>43727</c:v>
                </c:pt>
                <c:pt idx="886">
                  <c:v>43728</c:v>
                </c:pt>
                <c:pt idx="887">
                  <c:v>43731</c:v>
                </c:pt>
                <c:pt idx="888">
                  <c:v>43732</c:v>
                </c:pt>
                <c:pt idx="889">
                  <c:v>43733</c:v>
                </c:pt>
                <c:pt idx="890">
                  <c:v>43734</c:v>
                </c:pt>
                <c:pt idx="891">
                  <c:v>43735</c:v>
                </c:pt>
                <c:pt idx="892">
                  <c:v>43738</c:v>
                </c:pt>
                <c:pt idx="893">
                  <c:v>43739</c:v>
                </c:pt>
                <c:pt idx="894">
                  <c:v>43740</c:v>
                </c:pt>
                <c:pt idx="895">
                  <c:v>43741</c:v>
                </c:pt>
                <c:pt idx="896">
                  <c:v>43742</c:v>
                </c:pt>
                <c:pt idx="897">
                  <c:v>43745</c:v>
                </c:pt>
                <c:pt idx="898">
                  <c:v>43746</c:v>
                </c:pt>
                <c:pt idx="899">
                  <c:v>43747</c:v>
                </c:pt>
                <c:pt idx="900">
                  <c:v>43748</c:v>
                </c:pt>
                <c:pt idx="901">
                  <c:v>43749</c:v>
                </c:pt>
                <c:pt idx="902">
                  <c:v>43752</c:v>
                </c:pt>
                <c:pt idx="903">
                  <c:v>43753</c:v>
                </c:pt>
                <c:pt idx="904">
                  <c:v>43754</c:v>
                </c:pt>
                <c:pt idx="905">
                  <c:v>43755</c:v>
                </c:pt>
                <c:pt idx="906">
                  <c:v>43756</c:v>
                </c:pt>
                <c:pt idx="907">
                  <c:v>43759</c:v>
                </c:pt>
                <c:pt idx="908">
                  <c:v>43760</c:v>
                </c:pt>
                <c:pt idx="909">
                  <c:v>43761</c:v>
                </c:pt>
                <c:pt idx="910">
                  <c:v>43762</c:v>
                </c:pt>
                <c:pt idx="911">
                  <c:v>43763</c:v>
                </c:pt>
                <c:pt idx="912">
                  <c:v>43766</c:v>
                </c:pt>
                <c:pt idx="913">
                  <c:v>43767</c:v>
                </c:pt>
                <c:pt idx="914">
                  <c:v>43768</c:v>
                </c:pt>
                <c:pt idx="915">
                  <c:v>43769</c:v>
                </c:pt>
                <c:pt idx="916">
                  <c:v>43770</c:v>
                </c:pt>
                <c:pt idx="917">
                  <c:v>43773</c:v>
                </c:pt>
                <c:pt idx="918">
                  <c:v>43774</c:v>
                </c:pt>
                <c:pt idx="919">
                  <c:v>43775</c:v>
                </c:pt>
                <c:pt idx="920">
                  <c:v>43776</c:v>
                </c:pt>
                <c:pt idx="921">
                  <c:v>43777</c:v>
                </c:pt>
                <c:pt idx="922">
                  <c:v>43780</c:v>
                </c:pt>
                <c:pt idx="923">
                  <c:v>43781</c:v>
                </c:pt>
                <c:pt idx="924">
                  <c:v>43782</c:v>
                </c:pt>
                <c:pt idx="925">
                  <c:v>43783</c:v>
                </c:pt>
                <c:pt idx="926">
                  <c:v>43787</c:v>
                </c:pt>
                <c:pt idx="927">
                  <c:v>43788</c:v>
                </c:pt>
                <c:pt idx="928">
                  <c:v>43790</c:v>
                </c:pt>
                <c:pt idx="929">
                  <c:v>43791</c:v>
                </c:pt>
                <c:pt idx="930">
                  <c:v>43794</c:v>
                </c:pt>
                <c:pt idx="931">
                  <c:v>43795</c:v>
                </c:pt>
                <c:pt idx="932">
                  <c:v>43796</c:v>
                </c:pt>
                <c:pt idx="933">
                  <c:v>43797</c:v>
                </c:pt>
                <c:pt idx="934">
                  <c:v>43798</c:v>
                </c:pt>
                <c:pt idx="935">
                  <c:v>43801</c:v>
                </c:pt>
                <c:pt idx="936">
                  <c:v>43802</c:v>
                </c:pt>
                <c:pt idx="937">
                  <c:v>43803</c:v>
                </c:pt>
                <c:pt idx="938">
                  <c:v>43804</c:v>
                </c:pt>
                <c:pt idx="939">
                  <c:v>43805</c:v>
                </c:pt>
                <c:pt idx="940">
                  <c:v>43808</c:v>
                </c:pt>
                <c:pt idx="941">
                  <c:v>43809</c:v>
                </c:pt>
                <c:pt idx="942">
                  <c:v>43810</c:v>
                </c:pt>
                <c:pt idx="943">
                  <c:v>43811</c:v>
                </c:pt>
                <c:pt idx="944">
                  <c:v>43812</c:v>
                </c:pt>
                <c:pt idx="945">
                  <c:v>43815</c:v>
                </c:pt>
                <c:pt idx="946">
                  <c:v>43816</c:v>
                </c:pt>
                <c:pt idx="947">
                  <c:v>43817</c:v>
                </c:pt>
                <c:pt idx="948">
                  <c:v>43818</c:v>
                </c:pt>
                <c:pt idx="949">
                  <c:v>43819</c:v>
                </c:pt>
                <c:pt idx="950">
                  <c:v>43822</c:v>
                </c:pt>
                <c:pt idx="951">
                  <c:v>43825</c:v>
                </c:pt>
                <c:pt idx="952">
                  <c:v>43826</c:v>
                </c:pt>
                <c:pt idx="953">
                  <c:v>43829</c:v>
                </c:pt>
                <c:pt idx="954">
                  <c:v>43832</c:v>
                </c:pt>
                <c:pt idx="955">
                  <c:v>43833</c:v>
                </c:pt>
                <c:pt idx="956">
                  <c:v>43836</c:v>
                </c:pt>
                <c:pt idx="957">
                  <c:v>43837</c:v>
                </c:pt>
                <c:pt idx="958">
                  <c:v>43838</c:v>
                </c:pt>
                <c:pt idx="959">
                  <c:v>43839</c:v>
                </c:pt>
                <c:pt idx="960">
                  <c:v>43840</c:v>
                </c:pt>
                <c:pt idx="961">
                  <c:v>43843</c:v>
                </c:pt>
                <c:pt idx="962">
                  <c:v>43844</c:v>
                </c:pt>
                <c:pt idx="963">
                  <c:v>43845</c:v>
                </c:pt>
                <c:pt idx="964">
                  <c:v>43846</c:v>
                </c:pt>
                <c:pt idx="965">
                  <c:v>43847</c:v>
                </c:pt>
                <c:pt idx="966">
                  <c:v>43850</c:v>
                </c:pt>
                <c:pt idx="967">
                  <c:v>43851</c:v>
                </c:pt>
                <c:pt idx="968">
                  <c:v>43852</c:v>
                </c:pt>
                <c:pt idx="969">
                  <c:v>43853</c:v>
                </c:pt>
                <c:pt idx="970">
                  <c:v>43854</c:v>
                </c:pt>
                <c:pt idx="971">
                  <c:v>43857</c:v>
                </c:pt>
                <c:pt idx="972">
                  <c:v>43858</c:v>
                </c:pt>
                <c:pt idx="973">
                  <c:v>43859</c:v>
                </c:pt>
                <c:pt idx="974">
                  <c:v>43860</c:v>
                </c:pt>
                <c:pt idx="975">
                  <c:v>43861</c:v>
                </c:pt>
                <c:pt idx="976">
                  <c:v>43864</c:v>
                </c:pt>
                <c:pt idx="977">
                  <c:v>43865</c:v>
                </c:pt>
                <c:pt idx="978">
                  <c:v>43866</c:v>
                </c:pt>
                <c:pt idx="979">
                  <c:v>43867</c:v>
                </c:pt>
                <c:pt idx="980">
                  <c:v>43868</c:v>
                </c:pt>
                <c:pt idx="981">
                  <c:v>43871</c:v>
                </c:pt>
                <c:pt idx="982">
                  <c:v>43872</c:v>
                </c:pt>
                <c:pt idx="983">
                  <c:v>43873</c:v>
                </c:pt>
                <c:pt idx="984">
                  <c:v>43874</c:v>
                </c:pt>
                <c:pt idx="985">
                  <c:v>43875</c:v>
                </c:pt>
                <c:pt idx="986">
                  <c:v>43878</c:v>
                </c:pt>
                <c:pt idx="987">
                  <c:v>43879</c:v>
                </c:pt>
                <c:pt idx="988">
                  <c:v>43880</c:v>
                </c:pt>
                <c:pt idx="989">
                  <c:v>43881</c:v>
                </c:pt>
                <c:pt idx="990">
                  <c:v>43882</c:v>
                </c:pt>
                <c:pt idx="991">
                  <c:v>43887</c:v>
                </c:pt>
                <c:pt idx="992">
                  <c:v>43888</c:v>
                </c:pt>
                <c:pt idx="993">
                  <c:v>43889</c:v>
                </c:pt>
                <c:pt idx="994">
                  <c:v>43892</c:v>
                </c:pt>
                <c:pt idx="995">
                  <c:v>43893</c:v>
                </c:pt>
                <c:pt idx="996">
                  <c:v>43894</c:v>
                </c:pt>
                <c:pt idx="997">
                  <c:v>43895</c:v>
                </c:pt>
                <c:pt idx="998">
                  <c:v>43896</c:v>
                </c:pt>
                <c:pt idx="999">
                  <c:v>43899</c:v>
                </c:pt>
                <c:pt idx="1000">
                  <c:v>43900</c:v>
                </c:pt>
                <c:pt idx="1001">
                  <c:v>43901</c:v>
                </c:pt>
                <c:pt idx="1002">
                  <c:v>43902</c:v>
                </c:pt>
                <c:pt idx="1003">
                  <c:v>43903</c:v>
                </c:pt>
                <c:pt idx="1004">
                  <c:v>43906</c:v>
                </c:pt>
                <c:pt idx="1005">
                  <c:v>43907</c:v>
                </c:pt>
                <c:pt idx="1006">
                  <c:v>43908</c:v>
                </c:pt>
                <c:pt idx="1007">
                  <c:v>43909</c:v>
                </c:pt>
                <c:pt idx="1008">
                  <c:v>43910</c:v>
                </c:pt>
                <c:pt idx="1009">
                  <c:v>43913</c:v>
                </c:pt>
                <c:pt idx="1010">
                  <c:v>43914</c:v>
                </c:pt>
                <c:pt idx="1011">
                  <c:v>43915</c:v>
                </c:pt>
                <c:pt idx="1012">
                  <c:v>43916</c:v>
                </c:pt>
                <c:pt idx="1013">
                  <c:v>43917</c:v>
                </c:pt>
                <c:pt idx="1014">
                  <c:v>43920</c:v>
                </c:pt>
                <c:pt idx="1015">
                  <c:v>43921</c:v>
                </c:pt>
                <c:pt idx="1016">
                  <c:v>43922</c:v>
                </c:pt>
                <c:pt idx="1017">
                  <c:v>43923</c:v>
                </c:pt>
                <c:pt idx="1018">
                  <c:v>43924</c:v>
                </c:pt>
                <c:pt idx="1019">
                  <c:v>43927</c:v>
                </c:pt>
                <c:pt idx="1020">
                  <c:v>43928</c:v>
                </c:pt>
                <c:pt idx="1021">
                  <c:v>43929</c:v>
                </c:pt>
                <c:pt idx="1022">
                  <c:v>43930</c:v>
                </c:pt>
              </c:numCache>
            </c:numRef>
          </c:cat>
          <c:val>
            <c:numRef>
              <c:f>PETR4!$AO$21:$AO$1043</c:f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PETR4!#REF!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1E8-4389-82A2-676CDB8C0F53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PETR4!$A$21:$A$1043</c:f>
              <c:numCache>
                <c:formatCode>m/d/yyyy</c:formatCode>
                <c:ptCount val="1023"/>
                <c:pt idx="0">
                  <c:v>42424</c:v>
                </c:pt>
                <c:pt idx="1">
                  <c:v>42425</c:v>
                </c:pt>
                <c:pt idx="2">
                  <c:v>42426</c:v>
                </c:pt>
                <c:pt idx="3">
                  <c:v>42429</c:v>
                </c:pt>
                <c:pt idx="4">
                  <c:v>42430</c:v>
                </c:pt>
                <c:pt idx="5">
                  <c:v>42431</c:v>
                </c:pt>
                <c:pt idx="6">
                  <c:v>42432</c:v>
                </c:pt>
                <c:pt idx="7">
                  <c:v>42433</c:v>
                </c:pt>
                <c:pt idx="8">
                  <c:v>42436</c:v>
                </c:pt>
                <c:pt idx="9">
                  <c:v>42437</c:v>
                </c:pt>
                <c:pt idx="10">
                  <c:v>42438</c:v>
                </c:pt>
                <c:pt idx="11">
                  <c:v>42439</c:v>
                </c:pt>
                <c:pt idx="12">
                  <c:v>42440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42450</c:v>
                </c:pt>
                <c:pt idx="19">
                  <c:v>42451</c:v>
                </c:pt>
                <c:pt idx="20">
                  <c:v>42452</c:v>
                </c:pt>
                <c:pt idx="21">
                  <c:v>42453</c:v>
                </c:pt>
                <c:pt idx="22">
                  <c:v>42457</c:v>
                </c:pt>
                <c:pt idx="23">
                  <c:v>42458</c:v>
                </c:pt>
                <c:pt idx="24">
                  <c:v>42459</c:v>
                </c:pt>
                <c:pt idx="25">
                  <c:v>42460</c:v>
                </c:pt>
                <c:pt idx="26">
                  <c:v>42461</c:v>
                </c:pt>
                <c:pt idx="27">
                  <c:v>42464</c:v>
                </c:pt>
                <c:pt idx="28">
                  <c:v>42465</c:v>
                </c:pt>
                <c:pt idx="29">
                  <c:v>42466</c:v>
                </c:pt>
                <c:pt idx="30">
                  <c:v>42467</c:v>
                </c:pt>
                <c:pt idx="31">
                  <c:v>42468</c:v>
                </c:pt>
                <c:pt idx="32">
                  <c:v>42471</c:v>
                </c:pt>
                <c:pt idx="33">
                  <c:v>42472</c:v>
                </c:pt>
                <c:pt idx="34">
                  <c:v>42473</c:v>
                </c:pt>
                <c:pt idx="35">
                  <c:v>42474</c:v>
                </c:pt>
                <c:pt idx="36">
                  <c:v>42475</c:v>
                </c:pt>
                <c:pt idx="37">
                  <c:v>42478</c:v>
                </c:pt>
                <c:pt idx="38">
                  <c:v>42479</c:v>
                </c:pt>
                <c:pt idx="39">
                  <c:v>42480</c:v>
                </c:pt>
                <c:pt idx="40">
                  <c:v>42482</c:v>
                </c:pt>
                <c:pt idx="41">
                  <c:v>42485</c:v>
                </c:pt>
                <c:pt idx="42">
                  <c:v>42486</c:v>
                </c:pt>
                <c:pt idx="43">
                  <c:v>42487</c:v>
                </c:pt>
                <c:pt idx="44">
                  <c:v>42488</c:v>
                </c:pt>
                <c:pt idx="45">
                  <c:v>42489</c:v>
                </c:pt>
                <c:pt idx="46">
                  <c:v>42492</c:v>
                </c:pt>
                <c:pt idx="47">
                  <c:v>42493</c:v>
                </c:pt>
                <c:pt idx="48">
                  <c:v>42494</c:v>
                </c:pt>
                <c:pt idx="49">
                  <c:v>42495</c:v>
                </c:pt>
                <c:pt idx="50">
                  <c:v>42496</c:v>
                </c:pt>
                <c:pt idx="51">
                  <c:v>42499</c:v>
                </c:pt>
                <c:pt idx="52">
                  <c:v>42500</c:v>
                </c:pt>
                <c:pt idx="53">
                  <c:v>42501</c:v>
                </c:pt>
                <c:pt idx="54">
                  <c:v>42502</c:v>
                </c:pt>
                <c:pt idx="55">
                  <c:v>42503</c:v>
                </c:pt>
                <c:pt idx="56">
                  <c:v>42506</c:v>
                </c:pt>
                <c:pt idx="57">
                  <c:v>42507</c:v>
                </c:pt>
                <c:pt idx="58">
                  <c:v>42508</c:v>
                </c:pt>
                <c:pt idx="59">
                  <c:v>42509</c:v>
                </c:pt>
                <c:pt idx="60">
                  <c:v>42510</c:v>
                </c:pt>
                <c:pt idx="61">
                  <c:v>42513</c:v>
                </c:pt>
                <c:pt idx="62">
                  <c:v>42514</c:v>
                </c:pt>
                <c:pt idx="63">
                  <c:v>42515</c:v>
                </c:pt>
                <c:pt idx="64">
                  <c:v>42517</c:v>
                </c:pt>
                <c:pt idx="65">
                  <c:v>42520</c:v>
                </c:pt>
                <c:pt idx="66">
                  <c:v>42521</c:v>
                </c:pt>
                <c:pt idx="67">
                  <c:v>42522</c:v>
                </c:pt>
                <c:pt idx="68">
                  <c:v>42523</c:v>
                </c:pt>
                <c:pt idx="69">
                  <c:v>42524</c:v>
                </c:pt>
                <c:pt idx="70">
                  <c:v>42527</c:v>
                </c:pt>
                <c:pt idx="71">
                  <c:v>42528</c:v>
                </c:pt>
                <c:pt idx="72">
                  <c:v>42529</c:v>
                </c:pt>
                <c:pt idx="73">
                  <c:v>42530</c:v>
                </c:pt>
                <c:pt idx="74">
                  <c:v>42531</c:v>
                </c:pt>
                <c:pt idx="75">
                  <c:v>42534</c:v>
                </c:pt>
                <c:pt idx="76">
                  <c:v>42535</c:v>
                </c:pt>
                <c:pt idx="77">
                  <c:v>42536</c:v>
                </c:pt>
                <c:pt idx="78">
                  <c:v>42537</c:v>
                </c:pt>
                <c:pt idx="79">
                  <c:v>42538</c:v>
                </c:pt>
                <c:pt idx="80">
                  <c:v>42541</c:v>
                </c:pt>
                <c:pt idx="81">
                  <c:v>42542</c:v>
                </c:pt>
                <c:pt idx="82">
                  <c:v>42543</c:v>
                </c:pt>
                <c:pt idx="83">
                  <c:v>42544</c:v>
                </c:pt>
                <c:pt idx="84">
                  <c:v>42545</c:v>
                </c:pt>
                <c:pt idx="85">
                  <c:v>42548</c:v>
                </c:pt>
                <c:pt idx="86">
                  <c:v>42549</c:v>
                </c:pt>
                <c:pt idx="87">
                  <c:v>42550</c:v>
                </c:pt>
                <c:pt idx="88">
                  <c:v>42551</c:v>
                </c:pt>
                <c:pt idx="89">
                  <c:v>42552</c:v>
                </c:pt>
                <c:pt idx="90">
                  <c:v>42555</c:v>
                </c:pt>
                <c:pt idx="91">
                  <c:v>42556</c:v>
                </c:pt>
                <c:pt idx="92">
                  <c:v>42557</c:v>
                </c:pt>
                <c:pt idx="93">
                  <c:v>42558</c:v>
                </c:pt>
                <c:pt idx="94">
                  <c:v>42559</c:v>
                </c:pt>
                <c:pt idx="95">
                  <c:v>42562</c:v>
                </c:pt>
                <c:pt idx="96">
                  <c:v>42563</c:v>
                </c:pt>
                <c:pt idx="97">
                  <c:v>42564</c:v>
                </c:pt>
                <c:pt idx="98">
                  <c:v>42565</c:v>
                </c:pt>
                <c:pt idx="99">
                  <c:v>42566</c:v>
                </c:pt>
                <c:pt idx="100">
                  <c:v>42569</c:v>
                </c:pt>
                <c:pt idx="101">
                  <c:v>42570</c:v>
                </c:pt>
                <c:pt idx="102">
                  <c:v>42571</c:v>
                </c:pt>
                <c:pt idx="103">
                  <c:v>42572</c:v>
                </c:pt>
                <c:pt idx="104">
                  <c:v>42573</c:v>
                </c:pt>
                <c:pt idx="105">
                  <c:v>42576</c:v>
                </c:pt>
                <c:pt idx="106">
                  <c:v>42577</c:v>
                </c:pt>
                <c:pt idx="107">
                  <c:v>42578</c:v>
                </c:pt>
                <c:pt idx="108">
                  <c:v>42579</c:v>
                </c:pt>
                <c:pt idx="109">
                  <c:v>42580</c:v>
                </c:pt>
                <c:pt idx="110">
                  <c:v>42583</c:v>
                </c:pt>
                <c:pt idx="111">
                  <c:v>42584</c:v>
                </c:pt>
                <c:pt idx="112">
                  <c:v>42585</c:v>
                </c:pt>
                <c:pt idx="113">
                  <c:v>42586</c:v>
                </c:pt>
                <c:pt idx="114">
                  <c:v>42587</c:v>
                </c:pt>
                <c:pt idx="115">
                  <c:v>42590</c:v>
                </c:pt>
                <c:pt idx="116">
                  <c:v>42591</c:v>
                </c:pt>
                <c:pt idx="117">
                  <c:v>42592</c:v>
                </c:pt>
                <c:pt idx="118">
                  <c:v>42593</c:v>
                </c:pt>
                <c:pt idx="119">
                  <c:v>42594</c:v>
                </c:pt>
                <c:pt idx="120">
                  <c:v>42597</c:v>
                </c:pt>
                <c:pt idx="121">
                  <c:v>42598</c:v>
                </c:pt>
                <c:pt idx="122">
                  <c:v>42599</c:v>
                </c:pt>
                <c:pt idx="123">
                  <c:v>42600</c:v>
                </c:pt>
                <c:pt idx="124">
                  <c:v>42601</c:v>
                </c:pt>
                <c:pt idx="125">
                  <c:v>42604</c:v>
                </c:pt>
                <c:pt idx="126">
                  <c:v>42605</c:v>
                </c:pt>
                <c:pt idx="127">
                  <c:v>42606</c:v>
                </c:pt>
                <c:pt idx="128">
                  <c:v>42607</c:v>
                </c:pt>
                <c:pt idx="129">
                  <c:v>42608</c:v>
                </c:pt>
                <c:pt idx="130">
                  <c:v>42611</c:v>
                </c:pt>
                <c:pt idx="131">
                  <c:v>42612</c:v>
                </c:pt>
                <c:pt idx="132">
                  <c:v>42613</c:v>
                </c:pt>
                <c:pt idx="133">
                  <c:v>42614</c:v>
                </c:pt>
                <c:pt idx="134">
                  <c:v>42615</c:v>
                </c:pt>
                <c:pt idx="135">
                  <c:v>42618</c:v>
                </c:pt>
                <c:pt idx="136">
                  <c:v>42619</c:v>
                </c:pt>
                <c:pt idx="137">
                  <c:v>42621</c:v>
                </c:pt>
                <c:pt idx="138">
                  <c:v>42622</c:v>
                </c:pt>
                <c:pt idx="139">
                  <c:v>42625</c:v>
                </c:pt>
                <c:pt idx="140">
                  <c:v>42626</c:v>
                </c:pt>
                <c:pt idx="141">
                  <c:v>42627</c:v>
                </c:pt>
                <c:pt idx="142">
                  <c:v>42628</c:v>
                </c:pt>
                <c:pt idx="143">
                  <c:v>42629</c:v>
                </c:pt>
                <c:pt idx="144">
                  <c:v>42632</c:v>
                </c:pt>
                <c:pt idx="145">
                  <c:v>42633</c:v>
                </c:pt>
                <c:pt idx="146">
                  <c:v>42634</c:v>
                </c:pt>
                <c:pt idx="147">
                  <c:v>42635</c:v>
                </c:pt>
                <c:pt idx="148">
                  <c:v>42636</c:v>
                </c:pt>
                <c:pt idx="149">
                  <c:v>42639</c:v>
                </c:pt>
                <c:pt idx="150">
                  <c:v>42640</c:v>
                </c:pt>
                <c:pt idx="151">
                  <c:v>42641</c:v>
                </c:pt>
                <c:pt idx="152">
                  <c:v>42642</c:v>
                </c:pt>
                <c:pt idx="153">
                  <c:v>42643</c:v>
                </c:pt>
                <c:pt idx="154">
                  <c:v>42646</c:v>
                </c:pt>
                <c:pt idx="155">
                  <c:v>42647</c:v>
                </c:pt>
                <c:pt idx="156">
                  <c:v>42648</c:v>
                </c:pt>
                <c:pt idx="157">
                  <c:v>42649</c:v>
                </c:pt>
                <c:pt idx="158">
                  <c:v>42650</c:v>
                </c:pt>
                <c:pt idx="159">
                  <c:v>42653</c:v>
                </c:pt>
                <c:pt idx="160">
                  <c:v>42654</c:v>
                </c:pt>
                <c:pt idx="161">
                  <c:v>42656</c:v>
                </c:pt>
                <c:pt idx="162">
                  <c:v>42657</c:v>
                </c:pt>
                <c:pt idx="163">
                  <c:v>42660</c:v>
                </c:pt>
                <c:pt idx="164">
                  <c:v>42661</c:v>
                </c:pt>
                <c:pt idx="165">
                  <c:v>42662</c:v>
                </c:pt>
                <c:pt idx="166">
                  <c:v>42663</c:v>
                </c:pt>
                <c:pt idx="167">
                  <c:v>42664</c:v>
                </c:pt>
                <c:pt idx="168">
                  <c:v>42667</c:v>
                </c:pt>
                <c:pt idx="169">
                  <c:v>42668</c:v>
                </c:pt>
                <c:pt idx="170">
                  <c:v>42669</c:v>
                </c:pt>
                <c:pt idx="171">
                  <c:v>42670</c:v>
                </c:pt>
                <c:pt idx="172">
                  <c:v>42671</c:v>
                </c:pt>
                <c:pt idx="173">
                  <c:v>42674</c:v>
                </c:pt>
                <c:pt idx="174">
                  <c:v>42675</c:v>
                </c:pt>
                <c:pt idx="175">
                  <c:v>42677</c:v>
                </c:pt>
                <c:pt idx="176">
                  <c:v>42678</c:v>
                </c:pt>
                <c:pt idx="177">
                  <c:v>42681</c:v>
                </c:pt>
                <c:pt idx="178">
                  <c:v>42682</c:v>
                </c:pt>
                <c:pt idx="179">
                  <c:v>42683</c:v>
                </c:pt>
                <c:pt idx="180">
                  <c:v>42684</c:v>
                </c:pt>
                <c:pt idx="181">
                  <c:v>42685</c:v>
                </c:pt>
                <c:pt idx="182">
                  <c:v>42688</c:v>
                </c:pt>
                <c:pt idx="183">
                  <c:v>42690</c:v>
                </c:pt>
                <c:pt idx="184">
                  <c:v>42691</c:v>
                </c:pt>
                <c:pt idx="185">
                  <c:v>42692</c:v>
                </c:pt>
                <c:pt idx="186">
                  <c:v>42695</c:v>
                </c:pt>
                <c:pt idx="187">
                  <c:v>42696</c:v>
                </c:pt>
                <c:pt idx="188">
                  <c:v>42697</c:v>
                </c:pt>
                <c:pt idx="189">
                  <c:v>42698</c:v>
                </c:pt>
                <c:pt idx="190">
                  <c:v>42699</c:v>
                </c:pt>
                <c:pt idx="191">
                  <c:v>42702</c:v>
                </c:pt>
                <c:pt idx="192">
                  <c:v>42703</c:v>
                </c:pt>
                <c:pt idx="193">
                  <c:v>42704</c:v>
                </c:pt>
                <c:pt idx="194">
                  <c:v>42705</c:v>
                </c:pt>
                <c:pt idx="195">
                  <c:v>42706</c:v>
                </c:pt>
                <c:pt idx="196">
                  <c:v>42709</c:v>
                </c:pt>
                <c:pt idx="197">
                  <c:v>42710</c:v>
                </c:pt>
                <c:pt idx="198">
                  <c:v>42711</c:v>
                </c:pt>
                <c:pt idx="199">
                  <c:v>42712</c:v>
                </c:pt>
                <c:pt idx="200">
                  <c:v>42713</c:v>
                </c:pt>
                <c:pt idx="201">
                  <c:v>42716</c:v>
                </c:pt>
                <c:pt idx="202">
                  <c:v>42717</c:v>
                </c:pt>
                <c:pt idx="203">
                  <c:v>42718</c:v>
                </c:pt>
                <c:pt idx="204">
                  <c:v>42719</c:v>
                </c:pt>
                <c:pt idx="205">
                  <c:v>42720</c:v>
                </c:pt>
                <c:pt idx="206">
                  <c:v>42723</c:v>
                </c:pt>
                <c:pt idx="207">
                  <c:v>42724</c:v>
                </c:pt>
                <c:pt idx="208">
                  <c:v>42725</c:v>
                </c:pt>
                <c:pt idx="209">
                  <c:v>42726</c:v>
                </c:pt>
                <c:pt idx="210">
                  <c:v>42727</c:v>
                </c:pt>
                <c:pt idx="211">
                  <c:v>42730</c:v>
                </c:pt>
                <c:pt idx="212">
                  <c:v>42731</c:v>
                </c:pt>
                <c:pt idx="213">
                  <c:v>42732</c:v>
                </c:pt>
                <c:pt idx="214">
                  <c:v>42733</c:v>
                </c:pt>
                <c:pt idx="215">
                  <c:v>42737</c:v>
                </c:pt>
                <c:pt idx="216">
                  <c:v>42738</c:v>
                </c:pt>
                <c:pt idx="217">
                  <c:v>42739</c:v>
                </c:pt>
                <c:pt idx="218">
                  <c:v>42740</c:v>
                </c:pt>
                <c:pt idx="219">
                  <c:v>42741</c:v>
                </c:pt>
                <c:pt idx="220">
                  <c:v>42744</c:v>
                </c:pt>
                <c:pt idx="221">
                  <c:v>42745</c:v>
                </c:pt>
                <c:pt idx="222">
                  <c:v>42746</c:v>
                </c:pt>
                <c:pt idx="223">
                  <c:v>42747</c:v>
                </c:pt>
                <c:pt idx="224">
                  <c:v>42748</c:v>
                </c:pt>
                <c:pt idx="225">
                  <c:v>42751</c:v>
                </c:pt>
                <c:pt idx="226">
                  <c:v>42752</c:v>
                </c:pt>
                <c:pt idx="227">
                  <c:v>42753</c:v>
                </c:pt>
                <c:pt idx="228">
                  <c:v>42754</c:v>
                </c:pt>
                <c:pt idx="229">
                  <c:v>42755</c:v>
                </c:pt>
                <c:pt idx="230">
                  <c:v>42758</c:v>
                </c:pt>
                <c:pt idx="231">
                  <c:v>42759</c:v>
                </c:pt>
                <c:pt idx="232">
                  <c:v>42761</c:v>
                </c:pt>
                <c:pt idx="233">
                  <c:v>42762</c:v>
                </c:pt>
                <c:pt idx="234">
                  <c:v>42765</c:v>
                </c:pt>
                <c:pt idx="235">
                  <c:v>42766</c:v>
                </c:pt>
                <c:pt idx="236">
                  <c:v>42767</c:v>
                </c:pt>
                <c:pt idx="237">
                  <c:v>42768</c:v>
                </c:pt>
                <c:pt idx="238">
                  <c:v>42769</c:v>
                </c:pt>
                <c:pt idx="239">
                  <c:v>42772</c:v>
                </c:pt>
                <c:pt idx="240">
                  <c:v>42773</c:v>
                </c:pt>
                <c:pt idx="241">
                  <c:v>42774</c:v>
                </c:pt>
                <c:pt idx="242">
                  <c:v>42775</c:v>
                </c:pt>
                <c:pt idx="243">
                  <c:v>42776</c:v>
                </c:pt>
                <c:pt idx="244">
                  <c:v>42779</c:v>
                </c:pt>
                <c:pt idx="245">
                  <c:v>42780</c:v>
                </c:pt>
                <c:pt idx="246">
                  <c:v>42781</c:v>
                </c:pt>
                <c:pt idx="247">
                  <c:v>42782</c:v>
                </c:pt>
                <c:pt idx="248">
                  <c:v>42783</c:v>
                </c:pt>
                <c:pt idx="249">
                  <c:v>42786</c:v>
                </c:pt>
                <c:pt idx="250">
                  <c:v>42787</c:v>
                </c:pt>
                <c:pt idx="251">
                  <c:v>42788</c:v>
                </c:pt>
                <c:pt idx="252">
                  <c:v>42789</c:v>
                </c:pt>
                <c:pt idx="253">
                  <c:v>42790</c:v>
                </c:pt>
                <c:pt idx="254">
                  <c:v>42795</c:v>
                </c:pt>
                <c:pt idx="255">
                  <c:v>42796</c:v>
                </c:pt>
                <c:pt idx="256">
                  <c:v>42797</c:v>
                </c:pt>
                <c:pt idx="257">
                  <c:v>42800</c:v>
                </c:pt>
                <c:pt idx="258">
                  <c:v>42801</c:v>
                </c:pt>
                <c:pt idx="259">
                  <c:v>42802</c:v>
                </c:pt>
                <c:pt idx="260">
                  <c:v>42803</c:v>
                </c:pt>
                <c:pt idx="261">
                  <c:v>42804</c:v>
                </c:pt>
                <c:pt idx="262">
                  <c:v>42807</c:v>
                </c:pt>
                <c:pt idx="263">
                  <c:v>42808</c:v>
                </c:pt>
                <c:pt idx="264">
                  <c:v>42809</c:v>
                </c:pt>
                <c:pt idx="265">
                  <c:v>42810</c:v>
                </c:pt>
                <c:pt idx="266">
                  <c:v>42811</c:v>
                </c:pt>
                <c:pt idx="267">
                  <c:v>42814</c:v>
                </c:pt>
                <c:pt idx="268">
                  <c:v>42815</c:v>
                </c:pt>
                <c:pt idx="269">
                  <c:v>42816</c:v>
                </c:pt>
                <c:pt idx="270">
                  <c:v>42817</c:v>
                </c:pt>
                <c:pt idx="271">
                  <c:v>42818</c:v>
                </c:pt>
                <c:pt idx="272">
                  <c:v>42821</c:v>
                </c:pt>
                <c:pt idx="273">
                  <c:v>42822</c:v>
                </c:pt>
                <c:pt idx="274">
                  <c:v>42823</c:v>
                </c:pt>
                <c:pt idx="275">
                  <c:v>42824</c:v>
                </c:pt>
                <c:pt idx="276">
                  <c:v>42825</c:v>
                </c:pt>
                <c:pt idx="277">
                  <c:v>42828</c:v>
                </c:pt>
                <c:pt idx="278">
                  <c:v>42829</c:v>
                </c:pt>
                <c:pt idx="279">
                  <c:v>42830</c:v>
                </c:pt>
                <c:pt idx="280">
                  <c:v>42831</c:v>
                </c:pt>
                <c:pt idx="281">
                  <c:v>42832</c:v>
                </c:pt>
                <c:pt idx="282">
                  <c:v>42835</c:v>
                </c:pt>
                <c:pt idx="283">
                  <c:v>42836</c:v>
                </c:pt>
                <c:pt idx="284">
                  <c:v>42837</c:v>
                </c:pt>
                <c:pt idx="285">
                  <c:v>42838</c:v>
                </c:pt>
                <c:pt idx="286">
                  <c:v>42842</c:v>
                </c:pt>
                <c:pt idx="287">
                  <c:v>42843</c:v>
                </c:pt>
                <c:pt idx="288">
                  <c:v>42844</c:v>
                </c:pt>
                <c:pt idx="289">
                  <c:v>42845</c:v>
                </c:pt>
                <c:pt idx="290">
                  <c:v>42849</c:v>
                </c:pt>
                <c:pt idx="291">
                  <c:v>42850</c:v>
                </c:pt>
                <c:pt idx="292">
                  <c:v>42851</c:v>
                </c:pt>
                <c:pt idx="293">
                  <c:v>42852</c:v>
                </c:pt>
                <c:pt idx="294">
                  <c:v>42853</c:v>
                </c:pt>
                <c:pt idx="295">
                  <c:v>42857</c:v>
                </c:pt>
                <c:pt idx="296">
                  <c:v>42858</c:v>
                </c:pt>
                <c:pt idx="297">
                  <c:v>42859</c:v>
                </c:pt>
                <c:pt idx="298">
                  <c:v>42860</c:v>
                </c:pt>
                <c:pt idx="299">
                  <c:v>42863</c:v>
                </c:pt>
                <c:pt idx="300">
                  <c:v>42864</c:v>
                </c:pt>
                <c:pt idx="301">
                  <c:v>42865</c:v>
                </c:pt>
                <c:pt idx="302">
                  <c:v>42866</c:v>
                </c:pt>
                <c:pt idx="303">
                  <c:v>42867</c:v>
                </c:pt>
                <c:pt idx="304">
                  <c:v>42870</c:v>
                </c:pt>
                <c:pt idx="305">
                  <c:v>42871</c:v>
                </c:pt>
                <c:pt idx="306">
                  <c:v>42872</c:v>
                </c:pt>
                <c:pt idx="307">
                  <c:v>42873</c:v>
                </c:pt>
                <c:pt idx="308">
                  <c:v>42874</c:v>
                </c:pt>
                <c:pt idx="309">
                  <c:v>42877</c:v>
                </c:pt>
                <c:pt idx="310">
                  <c:v>42878</c:v>
                </c:pt>
                <c:pt idx="311">
                  <c:v>42879</c:v>
                </c:pt>
                <c:pt idx="312">
                  <c:v>42880</c:v>
                </c:pt>
                <c:pt idx="313">
                  <c:v>42881</c:v>
                </c:pt>
                <c:pt idx="314">
                  <c:v>42884</c:v>
                </c:pt>
                <c:pt idx="315">
                  <c:v>42885</c:v>
                </c:pt>
                <c:pt idx="316">
                  <c:v>42886</c:v>
                </c:pt>
                <c:pt idx="317">
                  <c:v>42887</c:v>
                </c:pt>
                <c:pt idx="318">
                  <c:v>42888</c:v>
                </c:pt>
                <c:pt idx="319">
                  <c:v>42891</c:v>
                </c:pt>
                <c:pt idx="320">
                  <c:v>42892</c:v>
                </c:pt>
                <c:pt idx="321">
                  <c:v>42893</c:v>
                </c:pt>
                <c:pt idx="322">
                  <c:v>42894</c:v>
                </c:pt>
                <c:pt idx="323">
                  <c:v>42895</c:v>
                </c:pt>
                <c:pt idx="324">
                  <c:v>42898</c:v>
                </c:pt>
                <c:pt idx="325">
                  <c:v>42899</c:v>
                </c:pt>
                <c:pt idx="326">
                  <c:v>42900</c:v>
                </c:pt>
                <c:pt idx="327">
                  <c:v>42902</c:v>
                </c:pt>
                <c:pt idx="328">
                  <c:v>42905</c:v>
                </c:pt>
                <c:pt idx="329">
                  <c:v>42906</c:v>
                </c:pt>
                <c:pt idx="330">
                  <c:v>42907</c:v>
                </c:pt>
                <c:pt idx="331">
                  <c:v>42908</c:v>
                </c:pt>
                <c:pt idx="332">
                  <c:v>42909</c:v>
                </c:pt>
                <c:pt idx="333">
                  <c:v>42912</c:v>
                </c:pt>
                <c:pt idx="334">
                  <c:v>42913</c:v>
                </c:pt>
                <c:pt idx="335">
                  <c:v>42914</c:v>
                </c:pt>
                <c:pt idx="336">
                  <c:v>42915</c:v>
                </c:pt>
                <c:pt idx="337">
                  <c:v>42916</c:v>
                </c:pt>
                <c:pt idx="338">
                  <c:v>42919</c:v>
                </c:pt>
                <c:pt idx="339">
                  <c:v>42920</c:v>
                </c:pt>
                <c:pt idx="340">
                  <c:v>42921</c:v>
                </c:pt>
                <c:pt idx="341">
                  <c:v>42922</c:v>
                </c:pt>
                <c:pt idx="342">
                  <c:v>42923</c:v>
                </c:pt>
                <c:pt idx="343">
                  <c:v>42926</c:v>
                </c:pt>
                <c:pt idx="344">
                  <c:v>42927</c:v>
                </c:pt>
                <c:pt idx="345">
                  <c:v>42928</c:v>
                </c:pt>
                <c:pt idx="346">
                  <c:v>42929</c:v>
                </c:pt>
                <c:pt idx="347">
                  <c:v>42930</c:v>
                </c:pt>
                <c:pt idx="348">
                  <c:v>42933</c:v>
                </c:pt>
                <c:pt idx="349">
                  <c:v>42934</c:v>
                </c:pt>
                <c:pt idx="350">
                  <c:v>42935</c:v>
                </c:pt>
                <c:pt idx="351">
                  <c:v>42936</c:v>
                </c:pt>
                <c:pt idx="352">
                  <c:v>42937</c:v>
                </c:pt>
                <c:pt idx="353">
                  <c:v>42940</c:v>
                </c:pt>
                <c:pt idx="354">
                  <c:v>42941</c:v>
                </c:pt>
                <c:pt idx="355">
                  <c:v>42942</c:v>
                </c:pt>
                <c:pt idx="356">
                  <c:v>42943</c:v>
                </c:pt>
                <c:pt idx="357">
                  <c:v>42944</c:v>
                </c:pt>
                <c:pt idx="358">
                  <c:v>42947</c:v>
                </c:pt>
                <c:pt idx="359">
                  <c:v>42948</c:v>
                </c:pt>
                <c:pt idx="360">
                  <c:v>42949</c:v>
                </c:pt>
                <c:pt idx="361">
                  <c:v>42950</c:v>
                </c:pt>
                <c:pt idx="362">
                  <c:v>42951</c:v>
                </c:pt>
                <c:pt idx="363">
                  <c:v>42954</c:v>
                </c:pt>
                <c:pt idx="364">
                  <c:v>42955</c:v>
                </c:pt>
                <c:pt idx="365">
                  <c:v>42956</c:v>
                </c:pt>
                <c:pt idx="366">
                  <c:v>42957</c:v>
                </c:pt>
                <c:pt idx="367">
                  <c:v>42958</c:v>
                </c:pt>
                <c:pt idx="368">
                  <c:v>42961</c:v>
                </c:pt>
                <c:pt idx="369">
                  <c:v>42962</c:v>
                </c:pt>
                <c:pt idx="370">
                  <c:v>42963</c:v>
                </c:pt>
                <c:pt idx="371">
                  <c:v>42964</c:v>
                </c:pt>
                <c:pt idx="372">
                  <c:v>42965</c:v>
                </c:pt>
                <c:pt idx="373">
                  <c:v>42968</c:v>
                </c:pt>
                <c:pt idx="374">
                  <c:v>42969</c:v>
                </c:pt>
                <c:pt idx="375">
                  <c:v>42970</c:v>
                </c:pt>
                <c:pt idx="376">
                  <c:v>42971</c:v>
                </c:pt>
                <c:pt idx="377">
                  <c:v>42972</c:v>
                </c:pt>
                <c:pt idx="378">
                  <c:v>42975</c:v>
                </c:pt>
                <c:pt idx="379">
                  <c:v>42976</c:v>
                </c:pt>
                <c:pt idx="380">
                  <c:v>42977</c:v>
                </c:pt>
                <c:pt idx="381">
                  <c:v>42978</c:v>
                </c:pt>
                <c:pt idx="382">
                  <c:v>42979</c:v>
                </c:pt>
                <c:pt idx="383">
                  <c:v>42982</c:v>
                </c:pt>
                <c:pt idx="384">
                  <c:v>42983</c:v>
                </c:pt>
                <c:pt idx="385">
                  <c:v>42984</c:v>
                </c:pt>
                <c:pt idx="386">
                  <c:v>42986</c:v>
                </c:pt>
                <c:pt idx="387">
                  <c:v>42989</c:v>
                </c:pt>
                <c:pt idx="388">
                  <c:v>42990</c:v>
                </c:pt>
                <c:pt idx="389">
                  <c:v>42991</c:v>
                </c:pt>
                <c:pt idx="390">
                  <c:v>42992</c:v>
                </c:pt>
                <c:pt idx="391">
                  <c:v>42993</c:v>
                </c:pt>
                <c:pt idx="392">
                  <c:v>42996</c:v>
                </c:pt>
                <c:pt idx="393">
                  <c:v>42997</c:v>
                </c:pt>
                <c:pt idx="394">
                  <c:v>42998</c:v>
                </c:pt>
                <c:pt idx="395">
                  <c:v>42999</c:v>
                </c:pt>
                <c:pt idx="396">
                  <c:v>43000</c:v>
                </c:pt>
                <c:pt idx="397">
                  <c:v>43003</c:v>
                </c:pt>
                <c:pt idx="398">
                  <c:v>43004</c:v>
                </c:pt>
                <c:pt idx="399">
                  <c:v>43005</c:v>
                </c:pt>
                <c:pt idx="400">
                  <c:v>43006</c:v>
                </c:pt>
                <c:pt idx="401">
                  <c:v>43007</c:v>
                </c:pt>
                <c:pt idx="402">
                  <c:v>43010</c:v>
                </c:pt>
                <c:pt idx="403">
                  <c:v>43011</c:v>
                </c:pt>
                <c:pt idx="404">
                  <c:v>43012</c:v>
                </c:pt>
                <c:pt idx="405">
                  <c:v>43013</c:v>
                </c:pt>
                <c:pt idx="406">
                  <c:v>43014</c:v>
                </c:pt>
                <c:pt idx="407">
                  <c:v>43017</c:v>
                </c:pt>
                <c:pt idx="408">
                  <c:v>43018</c:v>
                </c:pt>
                <c:pt idx="409">
                  <c:v>43019</c:v>
                </c:pt>
                <c:pt idx="410">
                  <c:v>43021</c:v>
                </c:pt>
                <c:pt idx="411">
                  <c:v>43024</c:v>
                </c:pt>
                <c:pt idx="412">
                  <c:v>43025</c:v>
                </c:pt>
                <c:pt idx="413">
                  <c:v>43026</c:v>
                </c:pt>
                <c:pt idx="414">
                  <c:v>43027</c:v>
                </c:pt>
                <c:pt idx="415">
                  <c:v>43028</c:v>
                </c:pt>
                <c:pt idx="416">
                  <c:v>43031</c:v>
                </c:pt>
                <c:pt idx="417">
                  <c:v>43032</c:v>
                </c:pt>
                <c:pt idx="418">
                  <c:v>43033</c:v>
                </c:pt>
                <c:pt idx="419">
                  <c:v>43034</c:v>
                </c:pt>
                <c:pt idx="420">
                  <c:v>43035</c:v>
                </c:pt>
                <c:pt idx="421">
                  <c:v>43038</c:v>
                </c:pt>
                <c:pt idx="422">
                  <c:v>43039</c:v>
                </c:pt>
                <c:pt idx="423">
                  <c:v>43040</c:v>
                </c:pt>
                <c:pt idx="424">
                  <c:v>43042</c:v>
                </c:pt>
                <c:pt idx="425">
                  <c:v>43045</c:v>
                </c:pt>
                <c:pt idx="426">
                  <c:v>43046</c:v>
                </c:pt>
                <c:pt idx="427">
                  <c:v>43047</c:v>
                </c:pt>
                <c:pt idx="428">
                  <c:v>43048</c:v>
                </c:pt>
                <c:pt idx="429">
                  <c:v>43049</c:v>
                </c:pt>
                <c:pt idx="430">
                  <c:v>43052</c:v>
                </c:pt>
                <c:pt idx="431">
                  <c:v>43053</c:v>
                </c:pt>
                <c:pt idx="432">
                  <c:v>43055</c:v>
                </c:pt>
                <c:pt idx="433">
                  <c:v>43056</c:v>
                </c:pt>
                <c:pt idx="434">
                  <c:v>43060</c:v>
                </c:pt>
                <c:pt idx="435">
                  <c:v>43061</c:v>
                </c:pt>
                <c:pt idx="436">
                  <c:v>43062</c:v>
                </c:pt>
                <c:pt idx="437">
                  <c:v>43063</c:v>
                </c:pt>
                <c:pt idx="438">
                  <c:v>43066</c:v>
                </c:pt>
                <c:pt idx="439">
                  <c:v>43067</c:v>
                </c:pt>
                <c:pt idx="440">
                  <c:v>43068</c:v>
                </c:pt>
                <c:pt idx="441">
                  <c:v>43069</c:v>
                </c:pt>
                <c:pt idx="442">
                  <c:v>43070</c:v>
                </c:pt>
                <c:pt idx="443">
                  <c:v>43073</c:v>
                </c:pt>
                <c:pt idx="444">
                  <c:v>43074</c:v>
                </c:pt>
                <c:pt idx="445">
                  <c:v>43075</c:v>
                </c:pt>
                <c:pt idx="446">
                  <c:v>43076</c:v>
                </c:pt>
                <c:pt idx="447">
                  <c:v>43077</c:v>
                </c:pt>
                <c:pt idx="448">
                  <c:v>43080</c:v>
                </c:pt>
                <c:pt idx="449">
                  <c:v>43081</c:v>
                </c:pt>
                <c:pt idx="450">
                  <c:v>43082</c:v>
                </c:pt>
                <c:pt idx="451">
                  <c:v>43083</c:v>
                </c:pt>
                <c:pt idx="452">
                  <c:v>43084</c:v>
                </c:pt>
                <c:pt idx="453">
                  <c:v>43087</c:v>
                </c:pt>
                <c:pt idx="454">
                  <c:v>43088</c:v>
                </c:pt>
                <c:pt idx="455">
                  <c:v>43089</c:v>
                </c:pt>
                <c:pt idx="456">
                  <c:v>43090</c:v>
                </c:pt>
                <c:pt idx="457">
                  <c:v>43091</c:v>
                </c:pt>
                <c:pt idx="458">
                  <c:v>43095</c:v>
                </c:pt>
                <c:pt idx="459">
                  <c:v>43096</c:v>
                </c:pt>
                <c:pt idx="460">
                  <c:v>43097</c:v>
                </c:pt>
                <c:pt idx="461">
                  <c:v>43102</c:v>
                </c:pt>
                <c:pt idx="462">
                  <c:v>43103</c:v>
                </c:pt>
                <c:pt idx="463">
                  <c:v>43104</c:v>
                </c:pt>
                <c:pt idx="464">
                  <c:v>43105</c:v>
                </c:pt>
                <c:pt idx="465">
                  <c:v>43108</c:v>
                </c:pt>
                <c:pt idx="466">
                  <c:v>43109</c:v>
                </c:pt>
                <c:pt idx="467">
                  <c:v>43110</c:v>
                </c:pt>
                <c:pt idx="468">
                  <c:v>43111</c:v>
                </c:pt>
                <c:pt idx="469">
                  <c:v>43112</c:v>
                </c:pt>
                <c:pt idx="470">
                  <c:v>43115</c:v>
                </c:pt>
                <c:pt idx="471">
                  <c:v>43116</c:v>
                </c:pt>
                <c:pt idx="472">
                  <c:v>43117</c:v>
                </c:pt>
                <c:pt idx="473">
                  <c:v>43118</c:v>
                </c:pt>
                <c:pt idx="474">
                  <c:v>43119</c:v>
                </c:pt>
                <c:pt idx="475">
                  <c:v>43122</c:v>
                </c:pt>
                <c:pt idx="476">
                  <c:v>43123</c:v>
                </c:pt>
                <c:pt idx="477">
                  <c:v>43124</c:v>
                </c:pt>
                <c:pt idx="478">
                  <c:v>43126</c:v>
                </c:pt>
                <c:pt idx="479">
                  <c:v>43129</c:v>
                </c:pt>
                <c:pt idx="480">
                  <c:v>43130</c:v>
                </c:pt>
                <c:pt idx="481">
                  <c:v>43131</c:v>
                </c:pt>
                <c:pt idx="482">
                  <c:v>43132</c:v>
                </c:pt>
                <c:pt idx="483">
                  <c:v>43133</c:v>
                </c:pt>
                <c:pt idx="484">
                  <c:v>43136</c:v>
                </c:pt>
                <c:pt idx="485">
                  <c:v>43137</c:v>
                </c:pt>
                <c:pt idx="486">
                  <c:v>43138</c:v>
                </c:pt>
                <c:pt idx="487">
                  <c:v>43139</c:v>
                </c:pt>
                <c:pt idx="488">
                  <c:v>43140</c:v>
                </c:pt>
                <c:pt idx="489">
                  <c:v>43145</c:v>
                </c:pt>
                <c:pt idx="490">
                  <c:v>43146</c:v>
                </c:pt>
                <c:pt idx="491">
                  <c:v>43147</c:v>
                </c:pt>
                <c:pt idx="492">
                  <c:v>43150</c:v>
                </c:pt>
                <c:pt idx="493">
                  <c:v>43151</c:v>
                </c:pt>
                <c:pt idx="494">
                  <c:v>43152</c:v>
                </c:pt>
                <c:pt idx="495">
                  <c:v>43153</c:v>
                </c:pt>
                <c:pt idx="496">
                  <c:v>43154</c:v>
                </c:pt>
                <c:pt idx="497">
                  <c:v>43157</c:v>
                </c:pt>
                <c:pt idx="498">
                  <c:v>43158</c:v>
                </c:pt>
                <c:pt idx="499">
                  <c:v>43159</c:v>
                </c:pt>
                <c:pt idx="500">
                  <c:v>43160</c:v>
                </c:pt>
                <c:pt idx="501">
                  <c:v>43161</c:v>
                </c:pt>
                <c:pt idx="502">
                  <c:v>43164</c:v>
                </c:pt>
                <c:pt idx="503">
                  <c:v>43165</c:v>
                </c:pt>
                <c:pt idx="504">
                  <c:v>43166</c:v>
                </c:pt>
                <c:pt idx="505">
                  <c:v>43167</c:v>
                </c:pt>
                <c:pt idx="506">
                  <c:v>43168</c:v>
                </c:pt>
                <c:pt idx="507">
                  <c:v>43171</c:v>
                </c:pt>
                <c:pt idx="508">
                  <c:v>43172</c:v>
                </c:pt>
                <c:pt idx="509">
                  <c:v>43173</c:v>
                </c:pt>
                <c:pt idx="510">
                  <c:v>43174</c:v>
                </c:pt>
                <c:pt idx="511">
                  <c:v>43175</c:v>
                </c:pt>
                <c:pt idx="512">
                  <c:v>43178</c:v>
                </c:pt>
                <c:pt idx="513">
                  <c:v>43179</c:v>
                </c:pt>
                <c:pt idx="514">
                  <c:v>43180</c:v>
                </c:pt>
                <c:pt idx="515">
                  <c:v>43181</c:v>
                </c:pt>
                <c:pt idx="516">
                  <c:v>43182</c:v>
                </c:pt>
                <c:pt idx="517">
                  <c:v>43185</c:v>
                </c:pt>
                <c:pt idx="518">
                  <c:v>43186</c:v>
                </c:pt>
                <c:pt idx="519">
                  <c:v>43187</c:v>
                </c:pt>
                <c:pt idx="520">
                  <c:v>43188</c:v>
                </c:pt>
                <c:pt idx="521">
                  <c:v>43192</c:v>
                </c:pt>
                <c:pt idx="522">
                  <c:v>43193</c:v>
                </c:pt>
                <c:pt idx="523">
                  <c:v>43194</c:v>
                </c:pt>
                <c:pt idx="524">
                  <c:v>43195</c:v>
                </c:pt>
                <c:pt idx="525">
                  <c:v>43196</c:v>
                </c:pt>
                <c:pt idx="526">
                  <c:v>43199</c:v>
                </c:pt>
                <c:pt idx="527">
                  <c:v>43200</c:v>
                </c:pt>
                <c:pt idx="528">
                  <c:v>43201</c:v>
                </c:pt>
                <c:pt idx="529">
                  <c:v>43202</c:v>
                </c:pt>
                <c:pt idx="530">
                  <c:v>43203</c:v>
                </c:pt>
                <c:pt idx="531">
                  <c:v>43206</c:v>
                </c:pt>
                <c:pt idx="532">
                  <c:v>43207</c:v>
                </c:pt>
                <c:pt idx="533">
                  <c:v>43208</c:v>
                </c:pt>
                <c:pt idx="534">
                  <c:v>43209</c:v>
                </c:pt>
                <c:pt idx="535">
                  <c:v>43210</c:v>
                </c:pt>
                <c:pt idx="536">
                  <c:v>43213</c:v>
                </c:pt>
                <c:pt idx="537">
                  <c:v>43214</c:v>
                </c:pt>
                <c:pt idx="538">
                  <c:v>43215</c:v>
                </c:pt>
                <c:pt idx="539">
                  <c:v>43216</c:v>
                </c:pt>
                <c:pt idx="540">
                  <c:v>43217</c:v>
                </c:pt>
                <c:pt idx="541">
                  <c:v>43220</c:v>
                </c:pt>
                <c:pt idx="542">
                  <c:v>43222</c:v>
                </c:pt>
                <c:pt idx="543">
                  <c:v>43223</c:v>
                </c:pt>
                <c:pt idx="544">
                  <c:v>43224</c:v>
                </c:pt>
                <c:pt idx="545">
                  <c:v>43227</c:v>
                </c:pt>
                <c:pt idx="546">
                  <c:v>43228</c:v>
                </c:pt>
                <c:pt idx="547">
                  <c:v>43229</c:v>
                </c:pt>
                <c:pt idx="548">
                  <c:v>43230</c:v>
                </c:pt>
                <c:pt idx="549">
                  <c:v>43231</c:v>
                </c:pt>
                <c:pt idx="550">
                  <c:v>43234</c:v>
                </c:pt>
                <c:pt idx="551">
                  <c:v>43235</c:v>
                </c:pt>
                <c:pt idx="552">
                  <c:v>43236</c:v>
                </c:pt>
                <c:pt idx="553">
                  <c:v>43237</c:v>
                </c:pt>
                <c:pt idx="554">
                  <c:v>43238</c:v>
                </c:pt>
                <c:pt idx="555">
                  <c:v>43241</c:v>
                </c:pt>
                <c:pt idx="556">
                  <c:v>43242</c:v>
                </c:pt>
                <c:pt idx="557">
                  <c:v>43243</c:v>
                </c:pt>
                <c:pt idx="558">
                  <c:v>43244</c:v>
                </c:pt>
                <c:pt idx="559">
                  <c:v>43245</c:v>
                </c:pt>
                <c:pt idx="560">
                  <c:v>43248</c:v>
                </c:pt>
                <c:pt idx="561">
                  <c:v>43249</c:v>
                </c:pt>
                <c:pt idx="562">
                  <c:v>43250</c:v>
                </c:pt>
                <c:pt idx="563">
                  <c:v>43252</c:v>
                </c:pt>
                <c:pt idx="564">
                  <c:v>43255</c:v>
                </c:pt>
                <c:pt idx="565">
                  <c:v>43256</c:v>
                </c:pt>
                <c:pt idx="566">
                  <c:v>43257</c:v>
                </c:pt>
                <c:pt idx="567">
                  <c:v>43258</c:v>
                </c:pt>
                <c:pt idx="568">
                  <c:v>43259</c:v>
                </c:pt>
                <c:pt idx="569">
                  <c:v>43262</c:v>
                </c:pt>
                <c:pt idx="570">
                  <c:v>43263</c:v>
                </c:pt>
                <c:pt idx="571">
                  <c:v>43264</c:v>
                </c:pt>
                <c:pt idx="572">
                  <c:v>43265</c:v>
                </c:pt>
                <c:pt idx="573">
                  <c:v>43266</c:v>
                </c:pt>
                <c:pt idx="574">
                  <c:v>43269</c:v>
                </c:pt>
                <c:pt idx="575">
                  <c:v>43270</c:v>
                </c:pt>
                <c:pt idx="576">
                  <c:v>43271</c:v>
                </c:pt>
                <c:pt idx="577">
                  <c:v>43272</c:v>
                </c:pt>
                <c:pt idx="578">
                  <c:v>43273</c:v>
                </c:pt>
                <c:pt idx="579">
                  <c:v>43276</c:v>
                </c:pt>
                <c:pt idx="580">
                  <c:v>43277</c:v>
                </c:pt>
                <c:pt idx="581">
                  <c:v>43278</c:v>
                </c:pt>
                <c:pt idx="582">
                  <c:v>43279</c:v>
                </c:pt>
                <c:pt idx="583">
                  <c:v>43280</c:v>
                </c:pt>
                <c:pt idx="584">
                  <c:v>43283</c:v>
                </c:pt>
                <c:pt idx="585">
                  <c:v>43284</c:v>
                </c:pt>
                <c:pt idx="586">
                  <c:v>43285</c:v>
                </c:pt>
                <c:pt idx="587">
                  <c:v>43286</c:v>
                </c:pt>
                <c:pt idx="588">
                  <c:v>43287</c:v>
                </c:pt>
                <c:pt idx="589">
                  <c:v>43291</c:v>
                </c:pt>
                <c:pt idx="590">
                  <c:v>43292</c:v>
                </c:pt>
                <c:pt idx="591">
                  <c:v>43293</c:v>
                </c:pt>
                <c:pt idx="592">
                  <c:v>43294</c:v>
                </c:pt>
                <c:pt idx="593">
                  <c:v>43297</c:v>
                </c:pt>
                <c:pt idx="594">
                  <c:v>43298</c:v>
                </c:pt>
                <c:pt idx="595">
                  <c:v>43299</c:v>
                </c:pt>
                <c:pt idx="596">
                  <c:v>43300</c:v>
                </c:pt>
                <c:pt idx="597">
                  <c:v>43301</c:v>
                </c:pt>
                <c:pt idx="598">
                  <c:v>43304</c:v>
                </c:pt>
                <c:pt idx="599">
                  <c:v>43305</c:v>
                </c:pt>
                <c:pt idx="600">
                  <c:v>43306</c:v>
                </c:pt>
                <c:pt idx="601">
                  <c:v>43307</c:v>
                </c:pt>
                <c:pt idx="602">
                  <c:v>43308</c:v>
                </c:pt>
                <c:pt idx="603">
                  <c:v>43311</c:v>
                </c:pt>
                <c:pt idx="604">
                  <c:v>43312</c:v>
                </c:pt>
                <c:pt idx="605">
                  <c:v>43313</c:v>
                </c:pt>
                <c:pt idx="606">
                  <c:v>43314</c:v>
                </c:pt>
                <c:pt idx="607">
                  <c:v>43315</c:v>
                </c:pt>
                <c:pt idx="608">
                  <c:v>43318</c:v>
                </c:pt>
                <c:pt idx="609">
                  <c:v>43319</c:v>
                </c:pt>
                <c:pt idx="610">
                  <c:v>43320</c:v>
                </c:pt>
                <c:pt idx="611">
                  <c:v>43321</c:v>
                </c:pt>
                <c:pt idx="612">
                  <c:v>43322</c:v>
                </c:pt>
                <c:pt idx="613">
                  <c:v>43325</c:v>
                </c:pt>
                <c:pt idx="614">
                  <c:v>43326</c:v>
                </c:pt>
                <c:pt idx="615">
                  <c:v>43327</c:v>
                </c:pt>
                <c:pt idx="616">
                  <c:v>43328</c:v>
                </c:pt>
                <c:pt idx="617">
                  <c:v>43329</c:v>
                </c:pt>
                <c:pt idx="618">
                  <c:v>43332</c:v>
                </c:pt>
                <c:pt idx="619">
                  <c:v>43333</c:v>
                </c:pt>
                <c:pt idx="620">
                  <c:v>43334</c:v>
                </c:pt>
                <c:pt idx="621">
                  <c:v>43335</c:v>
                </c:pt>
                <c:pt idx="622">
                  <c:v>43336</c:v>
                </c:pt>
                <c:pt idx="623">
                  <c:v>43339</c:v>
                </c:pt>
                <c:pt idx="624">
                  <c:v>43340</c:v>
                </c:pt>
                <c:pt idx="625">
                  <c:v>43341</c:v>
                </c:pt>
                <c:pt idx="626">
                  <c:v>43342</c:v>
                </c:pt>
                <c:pt idx="627">
                  <c:v>43343</c:v>
                </c:pt>
                <c:pt idx="628">
                  <c:v>43346</c:v>
                </c:pt>
                <c:pt idx="629">
                  <c:v>43347</c:v>
                </c:pt>
                <c:pt idx="630">
                  <c:v>43348</c:v>
                </c:pt>
                <c:pt idx="631">
                  <c:v>43349</c:v>
                </c:pt>
                <c:pt idx="632">
                  <c:v>43353</c:v>
                </c:pt>
                <c:pt idx="633">
                  <c:v>43354</c:v>
                </c:pt>
                <c:pt idx="634">
                  <c:v>43355</c:v>
                </c:pt>
                <c:pt idx="635">
                  <c:v>43356</c:v>
                </c:pt>
                <c:pt idx="636">
                  <c:v>43357</c:v>
                </c:pt>
                <c:pt idx="637">
                  <c:v>43360</c:v>
                </c:pt>
                <c:pt idx="638">
                  <c:v>43361</c:v>
                </c:pt>
                <c:pt idx="639">
                  <c:v>43362</c:v>
                </c:pt>
                <c:pt idx="640">
                  <c:v>43363</c:v>
                </c:pt>
                <c:pt idx="641">
                  <c:v>43364</c:v>
                </c:pt>
                <c:pt idx="642">
                  <c:v>43367</c:v>
                </c:pt>
                <c:pt idx="643">
                  <c:v>43368</c:v>
                </c:pt>
                <c:pt idx="644">
                  <c:v>43369</c:v>
                </c:pt>
                <c:pt idx="645">
                  <c:v>43370</c:v>
                </c:pt>
                <c:pt idx="646">
                  <c:v>43371</c:v>
                </c:pt>
                <c:pt idx="647">
                  <c:v>43374</c:v>
                </c:pt>
                <c:pt idx="648">
                  <c:v>43375</c:v>
                </c:pt>
                <c:pt idx="649">
                  <c:v>43376</c:v>
                </c:pt>
                <c:pt idx="650">
                  <c:v>43377</c:v>
                </c:pt>
                <c:pt idx="651">
                  <c:v>43378</c:v>
                </c:pt>
                <c:pt idx="652">
                  <c:v>43381</c:v>
                </c:pt>
                <c:pt idx="653">
                  <c:v>43382</c:v>
                </c:pt>
                <c:pt idx="654">
                  <c:v>43383</c:v>
                </c:pt>
                <c:pt idx="655">
                  <c:v>43384</c:v>
                </c:pt>
                <c:pt idx="656">
                  <c:v>43388</c:v>
                </c:pt>
                <c:pt idx="657">
                  <c:v>43389</c:v>
                </c:pt>
                <c:pt idx="658">
                  <c:v>43390</c:v>
                </c:pt>
                <c:pt idx="659">
                  <c:v>43391</c:v>
                </c:pt>
                <c:pt idx="660">
                  <c:v>43392</c:v>
                </c:pt>
                <c:pt idx="661">
                  <c:v>43395</c:v>
                </c:pt>
                <c:pt idx="662">
                  <c:v>43396</c:v>
                </c:pt>
                <c:pt idx="663">
                  <c:v>43397</c:v>
                </c:pt>
                <c:pt idx="664">
                  <c:v>43398</c:v>
                </c:pt>
                <c:pt idx="665">
                  <c:v>43399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43409</c:v>
                </c:pt>
                <c:pt idx="671">
                  <c:v>43410</c:v>
                </c:pt>
                <c:pt idx="672">
                  <c:v>43411</c:v>
                </c:pt>
                <c:pt idx="673">
                  <c:v>43412</c:v>
                </c:pt>
                <c:pt idx="674">
                  <c:v>43413</c:v>
                </c:pt>
                <c:pt idx="675">
                  <c:v>43416</c:v>
                </c:pt>
                <c:pt idx="676">
                  <c:v>43417</c:v>
                </c:pt>
                <c:pt idx="677">
                  <c:v>43418</c:v>
                </c:pt>
                <c:pt idx="678">
                  <c:v>43420</c:v>
                </c:pt>
                <c:pt idx="679">
                  <c:v>43423</c:v>
                </c:pt>
                <c:pt idx="680">
                  <c:v>43425</c:v>
                </c:pt>
                <c:pt idx="681">
                  <c:v>43426</c:v>
                </c:pt>
                <c:pt idx="682">
                  <c:v>43427</c:v>
                </c:pt>
                <c:pt idx="683">
                  <c:v>43430</c:v>
                </c:pt>
                <c:pt idx="684">
                  <c:v>43431</c:v>
                </c:pt>
                <c:pt idx="685">
                  <c:v>43432</c:v>
                </c:pt>
                <c:pt idx="686">
                  <c:v>43433</c:v>
                </c:pt>
                <c:pt idx="687">
                  <c:v>43434</c:v>
                </c:pt>
                <c:pt idx="688">
                  <c:v>43437</c:v>
                </c:pt>
                <c:pt idx="689">
                  <c:v>43438</c:v>
                </c:pt>
                <c:pt idx="690">
                  <c:v>43439</c:v>
                </c:pt>
                <c:pt idx="691">
                  <c:v>43440</c:v>
                </c:pt>
                <c:pt idx="692">
                  <c:v>43441</c:v>
                </c:pt>
                <c:pt idx="693">
                  <c:v>43444</c:v>
                </c:pt>
                <c:pt idx="694">
                  <c:v>43445</c:v>
                </c:pt>
                <c:pt idx="695">
                  <c:v>43446</c:v>
                </c:pt>
                <c:pt idx="696">
                  <c:v>43447</c:v>
                </c:pt>
                <c:pt idx="697">
                  <c:v>43448</c:v>
                </c:pt>
                <c:pt idx="698">
                  <c:v>43451</c:v>
                </c:pt>
                <c:pt idx="699">
                  <c:v>43452</c:v>
                </c:pt>
                <c:pt idx="700">
                  <c:v>43453</c:v>
                </c:pt>
                <c:pt idx="701">
                  <c:v>43454</c:v>
                </c:pt>
                <c:pt idx="702">
                  <c:v>43455</c:v>
                </c:pt>
                <c:pt idx="703">
                  <c:v>43460</c:v>
                </c:pt>
                <c:pt idx="704">
                  <c:v>43461</c:v>
                </c:pt>
                <c:pt idx="705">
                  <c:v>43462</c:v>
                </c:pt>
                <c:pt idx="706">
                  <c:v>43467</c:v>
                </c:pt>
                <c:pt idx="707">
                  <c:v>43468</c:v>
                </c:pt>
                <c:pt idx="708">
                  <c:v>43469</c:v>
                </c:pt>
                <c:pt idx="709">
                  <c:v>43472</c:v>
                </c:pt>
                <c:pt idx="710">
                  <c:v>43473</c:v>
                </c:pt>
                <c:pt idx="711">
                  <c:v>43474</c:v>
                </c:pt>
                <c:pt idx="712">
                  <c:v>43475</c:v>
                </c:pt>
                <c:pt idx="713">
                  <c:v>43476</c:v>
                </c:pt>
                <c:pt idx="714">
                  <c:v>43479</c:v>
                </c:pt>
                <c:pt idx="715">
                  <c:v>43480</c:v>
                </c:pt>
                <c:pt idx="716">
                  <c:v>43481</c:v>
                </c:pt>
                <c:pt idx="717">
                  <c:v>43482</c:v>
                </c:pt>
                <c:pt idx="718">
                  <c:v>43483</c:v>
                </c:pt>
                <c:pt idx="719">
                  <c:v>43486</c:v>
                </c:pt>
                <c:pt idx="720">
                  <c:v>43487</c:v>
                </c:pt>
                <c:pt idx="721">
                  <c:v>43488</c:v>
                </c:pt>
                <c:pt idx="722">
                  <c:v>43489</c:v>
                </c:pt>
                <c:pt idx="723">
                  <c:v>43493</c:v>
                </c:pt>
                <c:pt idx="724">
                  <c:v>43494</c:v>
                </c:pt>
                <c:pt idx="725">
                  <c:v>43495</c:v>
                </c:pt>
                <c:pt idx="726">
                  <c:v>43496</c:v>
                </c:pt>
                <c:pt idx="727">
                  <c:v>43497</c:v>
                </c:pt>
                <c:pt idx="728">
                  <c:v>43500</c:v>
                </c:pt>
                <c:pt idx="729">
                  <c:v>43501</c:v>
                </c:pt>
                <c:pt idx="730">
                  <c:v>43502</c:v>
                </c:pt>
                <c:pt idx="731">
                  <c:v>43503</c:v>
                </c:pt>
                <c:pt idx="732">
                  <c:v>43504</c:v>
                </c:pt>
                <c:pt idx="733">
                  <c:v>43507</c:v>
                </c:pt>
                <c:pt idx="734">
                  <c:v>43508</c:v>
                </c:pt>
                <c:pt idx="735">
                  <c:v>43509</c:v>
                </c:pt>
                <c:pt idx="736">
                  <c:v>43510</c:v>
                </c:pt>
                <c:pt idx="737">
                  <c:v>43511</c:v>
                </c:pt>
                <c:pt idx="738">
                  <c:v>43514</c:v>
                </c:pt>
                <c:pt idx="739">
                  <c:v>43515</c:v>
                </c:pt>
                <c:pt idx="740">
                  <c:v>43516</c:v>
                </c:pt>
                <c:pt idx="741">
                  <c:v>43517</c:v>
                </c:pt>
                <c:pt idx="742">
                  <c:v>43518</c:v>
                </c:pt>
                <c:pt idx="743">
                  <c:v>43521</c:v>
                </c:pt>
                <c:pt idx="744">
                  <c:v>43522</c:v>
                </c:pt>
                <c:pt idx="745">
                  <c:v>43523</c:v>
                </c:pt>
                <c:pt idx="746">
                  <c:v>43524</c:v>
                </c:pt>
                <c:pt idx="747">
                  <c:v>43525</c:v>
                </c:pt>
                <c:pt idx="748">
                  <c:v>43530</c:v>
                </c:pt>
                <c:pt idx="749">
                  <c:v>43531</c:v>
                </c:pt>
                <c:pt idx="750">
                  <c:v>43532</c:v>
                </c:pt>
                <c:pt idx="751">
                  <c:v>43535</c:v>
                </c:pt>
                <c:pt idx="752">
                  <c:v>43536</c:v>
                </c:pt>
                <c:pt idx="753">
                  <c:v>43537</c:v>
                </c:pt>
                <c:pt idx="754">
                  <c:v>43538</c:v>
                </c:pt>
                <c:pt idx="755">
                  <c:v>43539</c:v>
                </c:pt>
                <c:pt idx="756">
                  <c:v>43542</c:v>
                </c:pt>
                <c:pt idx="757">
                  <c:v>43543</c:v>
                </c:pt>
                <c:pt idx="758">
                  <c:v>43544</c:v>
                </c:pt>
                <c:pt idx="759">
                  <c:v>43545</c:v>
                </c:pt>
                <c:pt idx="760">
                  <c:v>43546</c:v>
                </c:pt>
                <c:pt idx="761">
                  <c:v>43549</c:v>
                </c:pt>
                <c:pt idx="762">
                  <c:v>43550</c:v>
                </c:pt>
                <c:pt idx="763">
                  <c:v>43551</c:v>
                </c:pt>
                <c:pt idx="764">
                  <c:v>43552</c:v>
                </c:pt>
                <c:pt idx="765">
                  <c:v>43553</c:v>
                </c:pt>
                <c:pt idx="766">
                  <c:v>43556</c:v>
                </c:pt>
                <c:pt idx="767">
                  <c:v>43557</c:v>
                </c:pt>
                <c:pt idx="768">
                  <c:v>43558</c:v>
                </c:pt>
                <c:pt idx="769">
                  <c:v>43559</c:v>
                </c:pt>
                <c:pt idx="770">
                  <c:v>43560</c:v>
                </c:pt>
                <c:pt idx="771">
                  <c:v>43563</c:v>
                </c:pt>
                <c:pt idx="772">
                  <c:v>43564</c:v>
                </c:pt>
                <c:pt idx="773">
                  <c:v>43565</c:v>
                </c:pt>
                <c:pt idx="774">
                  <c:v>43566</c:v>
                </c:pt>
                <c:pt idx="775">
                  <c:v>43567</c:v>
                </c:pt>
                <c:pt idx="776">
                  <c:v>43570</c:v>
                </c:pt>
                <c:pt idx="777">
                  <c:v>43571</c:v>
                </c:pt>
                <c:pt idx="778">
                  <c:v>43572</c:v>
                </c:pt>
                <c:pt idx="779">
                  <c:v>43573</c:v>
                </c:pt>
                <c:pt idx="780">
                  <c:v>43577</c:v>
                </c:pt>
                <c:pt idx="781">
                  <c:v>43578</c:v>
                </c:pt>
                <c:pt idx="782">
                  <c:v>43579</c:v>
                </c:pt>
                <c:pt idx="783">
                  <c:v>43580</c:v>
                </c:pt>
                <c:pt idx="784">
                  <c:v>43581</c:v>
                </c:pt>
                <c:pt idx="785">
                  <c:v>43584</c:v>
                </c:pt>
                <c:pt idx="786">
                  <c:v>43585</c:v>
                </c:pt>
                <c:pt idx="787">
                  <c:v>43587</c:v>
                </c:pt>
                <c:pt idx="788">
                  <c:v>43588</c:v>
                </c:pt>
                <c:pt idx="789">
                  <c:v>43591</c:v>
                </c:pt>
                <c:pt idx="790">
                  <c:v>43592</c:v>
                </c:pt>
                <c:pt idx="791">
                  <c:v>43593</c:v>
                </c:pt>
                <c:pt idx="792">
                  <c:v>43594</c:v>
                </c:pt>
                <c:pt idx="793">
                  <c:v>43595</c:v>
                </c:pt>
                <c:pt idx="794">
                  <c:v>43598</c:v>
                </c:pt>
                <c:pt idx="795">
                  <c:v>43599</c:v>
                </c:pt>
                <c:pt idx="796">
                  <c:v>43600</c:v>
                </c:pt>
                <c:pt idx="797">
                  <c:v>43601</c:v>
                </c:pt>
                <c:pt idx="798">
                  <c:v>43602</c:v>
                </c:pt>
                <c:pt idx="799">
                  <c:v>43605</c:v>
                </c:pt>
                <c:pt idx="800">
                  <c:v>43606</c:v>
                </c:pt>
                <c:pt idx="801">
                  <c:v>43607</c:v>
                </c:pt>
                <c:pt idx="802">
                  <c:v>43608</c:v>
                </c:pt>
                <c:pt idx="803">
                  <c:v>43609</c:v>
                </c:pt>
                <c:pt idx="804">
                  <c:v>43612</c:v>
                </c:pt>
                <c:pt idx="805">
                  <c:v>43613</c:v>
                </c:pt>
                <c:pt idx="806">
                  <c:v>43614</c:v>
                </c:pt>
                <c:pt idx="807">
                  <c:v>43615</c:v>
                </c:pt>
                <c:pt idx="808">
                  <c:v>43616</c:v>
                </c:pt>
                <c:pt idx="809">
                  <c:v>43619</c:v>
                </c:pt>
                <c:pt idx="810">
                  <c:v>43620</c:v>
                </c:pt>
                <c:pt idx="811">
                  <c:v>43621</c:v>
                </c:pt>
                <c:pt idx="812">
                  <c:v>43622</c:v>
                </c:pt>
                <c:pt idx="813">
                  <c:v>43623</c:v>
                </c:pt>
                <c:pt idx="814">
                  <c:v>43626</c:v>
                </c:pt>
                <c:pt idx="815">
                  <c:v>43627</c:v>
                </c:pt>
                <c:pt idx="816">
                  <c:v>43628</c:v>
                </c:pt>
                <c:pt idx="817">
                  <c:v>43629</c:v>
                </c:pt>
                <c:pt idx="818">
                  <c:v>43630</c:v>
                </c:pt>
                <c:pt idx="819">
                  <c:v>43633</c:v>
                </c:pt>
                <c:pt idx="820">
                  <c:v>43634</c:v>
                </c:pt>
                <c:pt idx="821">
                  <c:v>43635</c:v>
                </c:pt>
                <c:pt idx="822">
                  <c:v>43637</c:v>
                </c:pt>
                <c:pt idx="823">
                  <c:v>43640</c:v>
                </c:pt>
                <c:pt idx="824">
                  <c:v>43641</c:v>
                </c:pt>
                <c:pt idx="825">
                  <c:v>43642</c:v>
                </c:pt>
                <c:pt idx="826">
                  <c:v>43643</c:v>
                </c:pt>
                <c:pt idx="827">
                  <c:v>43644</c:v>
                </c:pt>
                <c:pt idx="828">
                  <c:v>43647</c:v>
                </c:pt>
                <c:pt idx="829">
                  <c:v>43648</c:v>
                </c:pt>
                <c:pt idx="830">
                  <c:v>43649</c:v>
                </c:pt>
                <c:pt idx="831">
                  <c:v>43650</c:v>
                </c:pt>
                <c:pt idx="832">
                  <c:v>43651</c:v>
                </c:pt>
                <c:pt idx="833">
                  <c:v>43654</c:v>
                </c:pt>
                <c:pt idx="834">
                  <c:v>43656</c:v>
                </c:pt>
                <c:pt idx="835">
                  <c:v>43657</c:v>
                </c:pt>
                <c:pt idx="836">
                  <c:v>43658</c:v>
                </c:pt>
                <c:pt idx="837">
                  <c:v>43661</c:v>
                </c:pt>
                <c:pt idx="838">
                  <c:v>43662</c:v>
                </c:pt>
                <c:pt idx="839">
                  <c:v>43663</c:v>
                </c:pt>
                <c:pt idx="840">
                  <c:v>43664</c:v>
                </c:pt>
                <c:pt idx="841">
                  <c:v>43665</c:v>
                </c:pt>
                <c:pt idx="842">
                  <c:v>43668</c:v>
                </c:pt>
                <c:pt idx="843">
                  <c:v>43669</c:v>
                </c:pt>
                <c:pt idx="844">
                  <c:v>43670</c:v>
                </c:pt>
                <c:pt idx="845">
                  <c:v>43671</c:v>
                </c:pt>
                <c:pt idx="846">
                  <c:v>43672</c:v>
                </c:pt>
                <c:pt idx="847">
                  <c:v>43675</c:v>
                </c:pt>
                <c:pt idx="848">
                  <c:v>43676</c:v>
                </c:pt>
                <c:pt idx="849">
                  <c:v>43677</c:v>
                </c:pt>
                <c:pt idx="850">
                  <c:v>43678</c:v>
                </c:pt>
                <c:pt idx="851">
                  <c:v>43679</c:v>
                </c:pt>
                <c:pt idx="852">
                  <c:v>43682</c:v>
                </c:pt>
                <c:pt idx="853">
                  <c:v>43683</c:v>
                </c:pt>
                <c:pt idx="854">
                  <c:v>43684</c:v>
                </c:pt>
                <c:pt idx="855">
                  <c:v>43685</c:v>
                </c:pt>
                <c:pt idx="856">
                  <c:v>43686</c:v>
                </c:pt>
                <c:pt idx="857">
                  <c:v>43689</c:v>
                </c:pt>
                <c:pt idx="858">
                  <c:v>43690</c:v>
                </c:pt>
                <c:pt idx="859">
                  <c:v>43691</c:v>
                </c:pt>
                <c:pt idx="860">
                  <c:v>43692</c:v>
                </c:pt>
                <c:pt idx="861">
                  <c:v>43693</c:v>
                </c:pt>
                <c:pt idx="862">
                  <c:v>43696</c:v>
                </c:pt>
                <c:pt idx="863">
                  <c:v>43697</c:v>
                </c:pt>
                <c:pt idx="864">
                  <c:v>43698</c:v>
                </c:pt>
                <c:pt idx="865">
                  <c:v>43699</c:v>
                </c:pt>
                <c:pt idx="866">
                  <c:v>43700</c:v>
                </c:pt>
                <c:pt idx="867">
                  <c:v>43703</c:v>
                </c:pt>
                <c:pt idx="868">
                  <c:v>43704</c:v>
                </c:pt>
                <c:pt idx="869">
                  <c:v>43705</c:v>
                </c:pt>
                <c:pt idx="870">
                  <c:v>43706</c:v>
                </c:pt>
                <c:pt idx="871">
                  <c:v>43707</c:v>
                </c:pt>
                <c:pt idx="872">
                  <c:v>43710</c:v>
                </c:pt>
                <c:pt idx="873">
                  <c:v>43711</c:v>
                </c:pt>
                <c:pt idx="874">
                  <c:v>43712</c:v>
                </c:pt>
                <c:pt idx="875">
                  <c:v>43713</c:v>
                </c:pt>
                <c:pt idx="876">
                  <c:v>43714</c:v>
                </c:pt>
                <c:pt idx="877">
                  <c:v>43717</c:v>
                </c:pt>
                <c:pt idx="878">
                  <c:v>43718</c:v>
                </c:pt>
                <c:pt idx="879">
                  <c:v>43719</c:v>
                </c:pt>
                <c:pt idx="880">
                  <c:v>43720</c:v>
                </c:pt>
                <c:pt idx="881">
                  <c:v>43721</c:v>
                </c:pt>
                <c:pt idx="882">
                  <c:v>43724</c:v>
                </c:pt>
                <c:pt idx="883">
                  <c:v>43725</c:v>
                </c:pt>
                <c:pt idx="884">
                  <c:v>43726</c:v>
                </c:pt>
                <c:pt idx="885">
                  <c:v>43727</c:v>
                </c:pt>
                <c:pt idx="886">
                  <c:v>43728</c:v>
                </c:pt>
                <c:pt idx="887">
                  <c:v>43731</c:v>
                </c:pt>
                <c:pt idx="888">
                  <c:v>43732</c:v>
                </c:pt>
                <c:pt idx="889">
                  <c:v>43733</c:v>
                </c:pt>
                <c:pt idx="890">
                  <c:v>43734</c:v>
                </c:pt>
                <c:pt idx="891">
                  <c:v>43735</c:v>
                </c:pt>
                <c:pt idx="892">
                  <c:v>43738</c:v>
                </c:pt>
                <c:pt idx="893">
                  <c:v>43739</c:v>
                </c:pt>
                <c:pt idx="894">
                  <c:v>43740</c:v>
                </c:pt>
                <c:pt idx="895">
                  <c:v>43741</c:v>
                </c:pt>
                <c:pt idx="896">
                  <c:v>43742</c:v>
                </c:pt>
                <c:pt idx="897">
                  <c:v>43745</c:v>
                </c:pt>
                <c:pt idx="898">
                  <c:v>43746</c:v>
                </c:pt>
                <c:pt idx="899">
                  <c:v>43747</c:v>
                </c:pt>
                <c:pt idx="900">
                  <c:v>43748</c:v>
                </c:pt>
                <c:pt idx="901">
                  <c:v>43749</c:v>
                </c:pt>
                <c:pt idx="902">
                  <c:v>43752</c:v>
                </c:pt>
                <c:pt idx="903">
                  <c:v>43753</c:v>
                </c:pt>
                <c:pt idx="904">
                  <c:v>43754</c:v>
                </c:pt>
                <c:pt idx="905">
                  <c:v>43755</c:v>
                </c:pt>
                <c:pt idx="906">
                  <c:v>43756</c:v>
                </c:pt>
                <c:pt idx="907">
                  <c:v>43759</c:v>
                </c:pt>
                <c:pt idx="908">
                  <c:v>43760</c:v>
                </c:pt>
                <c:pt idx="909">
                  <c:v>43761</c:v>
                </c:pt>
                <c:pt idx="910">
                  <c:v>43762</c:v>
                </c:pt>
                <c:pt idx="911">
                  <c:v>43763</c:v>
                </c:pt>
                <c:pt idx="912">
                  <c:v>43766</c:v>
                </c:pt>
                <c:pt idx="913">
                  <c:v>43767</c:v>
                </c:pt>
                <c:pt idx="914">
                  <c:v>43768</c:v>
                </c:pt>
                <c:pt idx="915">
                  <c:v>43769</c:v>
                </c:pt>
                <c:pt idx="916">
                  <c:v>43770</c:v>
                </c:pt>
                <c:pt idx="917">
                  <c:v>43773</c:v>
                </c:pt>
                <c:pt idx="918">
                  <c:v>43774</c:v>
                </c:pt>
                <c:pt idx="919">
                  <c:v>43775</c:v>
                </c:pt>
                <c:pt idx="920">
                  <c:v>43776</c:v>
                </c:pt>
                <c:pt idx="921">
                  <c:v>43777</c:v>
                </c:pt>
                <c:pt idx="922">
                  <c:v>43780</c:v>
                </c:pt>
                <c:pt idx="923">
                  <c:v>43781</c:v>
                </c:pt>
                <c:pt idx="924">
                  <c:v>43782</c:v>
                </c:pt>
                <c:pt idx="925">
                  <c:v>43783</c:v>
                </c:pt>
                <c:pt idx="926">
                  <c:v>43787</c:v>
                </c:pt>
                <c:pt idx="927">
                  <c:v>43788</c:v>
                </c:pt>
                <c:pt idx="928">
                  <c:v>43790</c:v>
                </c:pt>
                <c:pt idx="929">
                  <c:v>43791</c:v>
                </c:pt>
                <c:pt idx="930">
                  <c:v>43794</c:v>
                </c:pt>
                <c:pt idx="931">
                  <c:v>43795</c:v>
                </c:pt>
                <c:pt idx="932">
                  <c:v>43796</c:v>
                </c:pt>
                <c:pt idx="933">
                  <c:v>43797</c:v>
                </c:pt>
                <c:pt idx="934">
                  <c:v>43798</c:v>
                </c:pt>
                <c:pt idx="935">
                  <c:v>43801</c:v>
                </c:pt>
                <c:pt idx="936">
                  <c:v>43802</c:v>
                </c:pt>
                <c:pt idx="937">
                  <c:v>43803</c:v>
                </c:pt>
                <c:pt idx="938">
                  <c:v>43804</c:v>
                </c:pt>
                <c:pt idx="939">
                  <c:v>43805</c:v>
                </c:pt>
                <c:pt idx="940">
                  <c:v>43808</c:v>
                </c:pt>
                <c:pt idx="941">
                  <c:v>43809</c:v>
                </c:pt>
                <c:pt idx="942">
                  <c:v>43810</c:v>
                </c:pt>
                <c:pt idx="943">
                  <c:v>43811</c:v>
                </c:pt>
                <c:pt idx="944">
                  <c:v>43812</c:v>
                </c:pt>
                <c:pt idx="945">
                  <c:v>43815</c:v>
                </c:pt>
                <c:pt idx="946">
                  <c:v>43816</c:v>
                </c:pt>
                <c:pt idx="947">
                  <c:v>43817</c:v>
                </c:pt>
                <c:pt idx="948">
                  <c:v>43818</c:v>
                </c:pt>
                <c:pt idx="949">
                  <c:v>43819</c:v>
                </c:pt>
                <c:pt idx="950">
                  <c:v>43822</c:v>
                </c:pt>
                <c:pt idx="951">
                  <c:v>43825</c:v>
                </c:pt>
                <c:pt idx="952">
                  <c:v>43826</c:v>
                </c:pt>
                <c:pt idx="953">
                  <c:v>43829</c:v>
                </c:pt>
                <c:pt idx="954">
                  <c:v>43832</c:v>
                </c:pt>
                <c:pt idx="955">
                  <c:v>43833</c:v>
                </c:pt>
                <c:pt idx="956">
                  <c:v>43836</c:v>
                </c:pt>
                <c:pt idx="957">
                  <c:v>43837</c:v>
                </c:pt>
                <c:pt idx="958">
                  <c:v>43838</c:v>
                </c:pt>
                <c:pt idx="959">
                  <c:v>43839</c:v>
                </c:pt>
                <c:pt idx="960">
                  <c:v>43840</c:v>
                </c:pt>
                <c:pt idx="961">
                  <c:v>43843</c:v>
                </c:pt>
                <c:pt idx="962">
                  <c:v>43844</c:v>
                </c:pt>
                <c:pt idx="963">
                  <c:v>43845</c:v>
                </c:pt>
                <c:pt idx="964">
                  <c:v>43846</c:v>
                </c:pt>
                <c:pt idx="965">
                  <c:v>43847</c:v>
                </c:pt>
                <c:pt idx="966">
                  <c:v>43850</c:v>
                </c:pt>
                <c:pt idx="967">
                  <c:v>43851</c:v>
                </c:pt>
                <c:pt idx="968">
                  <c:v>43852</c:v>
                </c:pt>
                <c:pt idx="969">
                  <c:v>43853</c:v>
                </c:pt>
                <c:pt idx="970">
                  <c:v>43854</c:v>
                </c:pt>
                <c:pt idx="971">
                  <c:v>43857</c:v>
                </c:pt>
                <c:pt idx="972">
                  <c:v>43858</c:v>
                </c:pt>
                <c:pt idx="973">
                  <c:v>43859</c:v>
                </c:pt>
                <c:pt idx="974">
                  <c:v>43860</c:v>
                </c:pt>
                <c:pt idx="975">
                  <c:v>43861</c:v>
                </c:pt>
                <c:pt idx="976">
                  <c:v>43864</c:v>
                </c:pt>
                <c:pt idx="977">
                  <c:v>43865</c:v>
                </c:pt>
                <c:pt idx="978">
                  <c:v>43866</c:v>
                </c:pt>
                <c:pt idx="979">
                  <c:v>43867</c:v>
                </c:pt>
                <c:pt idx="980">
                  <c:v>43868</c:v>
                </c:pt>
                <c:pt idx="981">
                  <c:v>43871</c:v>
                </c:pt>
                <c:pt idx="982">
                  <c:v>43872</c:v>
                </c:pt>
                <c:pt idx="983">
                  <c:v>43873</c:v>
                </c:pt>
                <c:pt idx="984">
                  <c:v>43874</c:v>
                </c:pt>
                <c:pt idx="985">
                  <c:v>43875</c:v>
                </c:pt>
                <c:pt idx="986">
                  <c:v>43878</c:v>
                </c:pt>
                <c:pt idx="987">
                  <c:v>43879</c:v>
                </c:pt>
                <c:pt idx="988">
                  <c:v>43880</c:v>
                </c:pt>
                <c:pt idx="989">
                  <c:v>43881</c:v>
                </c:pt>
                <c:pt idx="990">
                  <c:v>43882</c:v>
                </c:pt>
                <c:pt idx="991">
                  <c:v>43887</c:v>
                </c:pt>
                <c:pt idx="992">
                  <c:v>43888</c:v>
                </c:pt>
                <c:pt idx="993">
                  <c:v>43889</c:v>
                </c:pt>
                <c:pt idx="994">
                  <c:v>43892</c:v>
                </c:pt>
                <c:pt idx="995">
                  <c:v>43893</c:v>
                </c:pt>
                <c:pt idx="996">
                  <c:v>43894</c:v>
                </c:pt>
                <c:pt idx="997">
                  <c:v>43895</c:v>
                </c:pt>
                <c:pt idx="998">
                  <c:v>43896</c:v>
                </c:pt>
                <c:pt idx="999">
                  <c:v>43899</c:v>
                </c:pt>
                <c:pt idx="1000">
                  <c:v>43900</c:v>
                </c:pt>
                <c:pt idx="1001">
                  <c:v>43901</c:v>
                </c:pt>
                <c:pt idx="1002">
                  <c:v>43902</c:v>
                </c:pt>
                <c:pt idx="1003">
                  <c:v>43903</c:v>
                </c:pt>
                <c:pt idx="1004">
                  <c:v>43906</c:v>
                </c:pt>
                <c:pt idx="1005">
                  <c:v>43907</c:v>
                </c:pt>
                <c:pt idx="1006">
                  <c:v>43908</c:v>
                </c:pt>
                <c:pt idx="1007">
                  <c:v>43909</c:v>
                </c:pt>
                <c:pt idx="1008">
                  <c:v>43910</c:v>
                </c:pt>
                <c:pt idx="1009">
                  <c:v>43913</c:v>
                </c:pt>
                <c:pt idx="1010">
                  <c:v>43914</c:v>
                </c:pt>
                <c:pt idx="1011">
                  <c:v>43915</c:v>
                </c:pt>
                <c:pt idx="1012">
                  <c:v>43916</c:v>
                </c:pt>
                <c:pt idx="1013">
                  <c:v>43917</c:v>
                </c:pt>
                <c:pt idx="1014">
                  <c:v>43920</c:v>
                </c:pt>
                <c:pt idx="1015">
                  <c:v>43921</c:v>
                </c:pt>
                <c:pt idx="1016">
                  <c:v>43922</c:v>
                </c:pt>
                <c:pt idx="1017">
                  <c:v>43923</c:v>
                </c:pt>
                <c:pt idx="1018">
                  <c:v>43924</c:v>
                </c:pt>
                <c:pt idx="1019">
                  <c:v>43927</c:v>
                </c:pt>
                <c:pt idx="1020">
                  <c:v>43928</c:v>
                </c:pt>
                <c:pt idx="1021">
                  <c:v>43929</c:v>
                </c:pt>
                <c:pt idx="1022">
                  <c:v>43930</c:v>
                </c:pt>
              </c:numCache>
            </c:numRef>
          </c:cat>
          <c:val>
            <c:numRef>
              <c:f>PETR4!$AP$21:$AP$1043</c:f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PETR4!#REF!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1E8-4389-82A2-676CDB8C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74750216"/>
        <c:axId val="574751856"/>
      </c:stockChart>
      <c:catAx>
        <c:axId val="5747502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51856"/>
        <c:crosses val="autoZero"/>
        <c:auto val="1"/>
        <c:lblAlgn val="ctr"/>
        <c:lblOffset val="100"/>
        <c:noMultiLvlLbl val="1"/>
      </c:catAx>
      <c:valAx>
        <c:axId val="5747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5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55245</xdr:colOff>
      <xdr:row>1</xdr:row>
      <xdr:rowOff>0</xdr:rowOff>
    </xdr:to>
    <xdr:pic>
      <xdr:nvPicPr>
        <xdr:cNvPr id="1025" name="Pictur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1</xdr:col>
      <xdr:colOff>55245</xdr:colOff>
      <xdr:row>498</xdr:row>
      <xdr:rowOff>53340</xdr:rowOff>
    </xdr:to>
    <xdr:pic>
      <xdr:nvPicPr>
        <xdr:cNvPr id="1026" name="Pictur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0</xdr:col>
      <xdr:colOff>0</xdr:colOff>
      <xdr:row>497</xdr:row>
      <xdr:rowOff>0</xdr:rowOff>
    </xdr:from>
    <xdr:ext cx="887730" cy="236220"/>
    <xdr:pic>
      <xdr:nvPicPr>
        <xdr:cNvPr id="4" name="Picture 2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497</xdr:row>
      <xdr:rowOff>0</xdr:rowOff>
    </xdr:from>
    <xdr:ext cx="887730" cy="236220"/>
    <xdr:pic>
      <xdr:nvPicPr>
        <xdr:cNvPr id="5" name="Picture 2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497</xdr:row>
      <xdr:rowOff>0</xdr:rowOff>
    </xdr:from>
    <xdr:ext cx="887730" cy="236220"/>
    <xdr:pic>
      <xdr:nvPicPr>
        <xdr:cNvPr id="6" name="Picture 2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497</xdr:row>
      <xdr:rowOff>0</xdr:rowOff>
    </xdr:from>
    <xdr:ext cx="887730" cy="236220"/>
    <xdr:pic>
      <xdr:nvPicPr>
        <xdr:cNvPr id="7" name="Picture 2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497</xdr:row>
      <xdr:rowOff>0</xdr:rowOff>
    </xdr:from>
    <xdr:ext cx="887730" cy="236220"/>
    <xdr:pic>
      <xdr:nvPicPr>
        <xdr:cNvPr id="8" name="Picture 2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497</xdr:row>
      <xdr:rowOff>0</xdr:rowOff>
    </xdr:from>
    <xdr:ext cx="887730" cy="236220"/>
    <xdr:pic>
      <xdr:nvPicPr>
        <xdr:cNvPr id="9" name="Picture 2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497</xdr:row>
      <xdr:rowOff>0</xdr:rowOff>
    </xdr:from>
    <xdr:ext cx="887730" cy="236220"/>
    <xdr:pic>
      <xdr:nvPicPr>
        <xdr:cNvPr id="10" name="Picture 2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</xdr:col>
      <xdr:colOff>114300</xdr:colOff>
      <xdr:row>0</xdr:row>
      <xdr:rowOff>365760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8DFA1246-32D1-4505-AA63-6C1FCC9084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36576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546</xdr:row>
      <xdr:rowOff>0</xdr:rowOff>
    </xdr:from>
    <xdr:to>
      <xdr:col>4</xdr:col>
      <xdr:colOff>114300</xdr:colOff>
      <xdr:row>547</xdr:row>
      <xdr:rowOff>45720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EE80F1E5-E178-4E13-9F65-215A66638B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3536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3</xdr:col>
      <xdr:colOff>0</xdr:colOff>
      <xdr:row>546</xdr:row>
      <xdr:rowOff>0</xdr:rowOff>
    </xdr:from>
    <xdr:ext cx="887730" cy="236220"/>
    <xdr:pic>
      <xdr:nvPicPr>
        <xdr:cNvPr id="4" name="Picture 2" hidden="1">
          <a:extLst>
            <a:ext uri="{FF2B5EF4-FFF2-40B4-BE49-F238E27FC236}">
              <a16:creationId xmlns:a16="http://schemas.microsoft.com/office/drawing/2014/main" id="{FE425819-4AAC-42CE-896E-CAEFFDF9F24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3536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546</xdr:row>
      <xdr:rowOff>0</xdr:rowOff>
    </xdr:from>
    <xdr:ext cx="887730" cy="236220"/>
    <xdr:pic>
      <xdr:nvPicPr>
        <xdr:cNvPr id="5" name="Picture 2" hidden="1">
          <a:extLst>
            <a:ext uri="{FF2B5EF4-FFF2-40B4-BE49-F238E27FC236}">
              <a16:creationId xmlns:a16="http://schemas.microsoft.com/office/drawing/2014/main" id="{EA3C696B-373A-4804-907E-636EB262FD5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3536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546</xdr:row>
      <xdr:rowOff>0</xdr:rowOff>
    </xdr:from>
    <xdr:ext cx="887730" cy="236220"/>
    <xdr:pic>
      <xdr:nvPicPr>
        <xdr:cNvPr id="6" name="Picture 2" hidden="1">
          <a:extLst>
            <a:ext uri="{FF2B5EF4-FFF2-40B4-BE49-F238E27FC236}">
              <a16:creationId xmlns:a16="http://schemas.microsoft.com/office/drawing/2014/main" id="{94034CF3-228D-41F0-A770-DBCBA533F6D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3536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546</xdr:row>
      <xdr:rowOff>0</xdr:rowOff>
    </xdr:from>
    <xdr:ext cx="887730" cy="236220"/>
    <xdr:pic>
      <xdr:nvPicPr>
        <xdr:cNvPr id="7" name="Picture 2" hidden="1">
          <a:extLst>
            <a:ext uri="{FF2B5EF4-FFF2-40B4-BE49-F238E27FC236}">
              <a16:creationId xmlns:a16="http://schemas.microsoft.com/office/drawing/2014/main" id="{50B80462-5314-4EE5-A85A-B2B3C0FB8A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3536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546</xdr:row>
      <xdr:rowOff>0</xdr:rowOff>
    </xdr:from>
    <xdr:ext cx="887730" cy="236220"/>
    <xdr:pic>
      <xdr:nvPicPr>
        <xdr:cNvPr id="8" name="Picture 2" hidden="1">
          <a:extLst>
            <a:ext uri="{FF2B5EF4-FFF2-40B4-BE49-F238E27FC236}">
              <a16:creationId xmlns:a16="http://schemas.microsoft.com/office/drawing/2014/main" id="{5B8B746B-8D31-4997-8049-B6A1B1CCC51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3536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546</xdr:row>
      <xdr:rowOff>0</xdr:rowOff>
    </xdr:from>
    <xdr:ext cx="887730" cy="236220"/>
    <xdr:pic>
      <xdr:nvPicPr>
        <xdr:cNvPr id="9" name="Picture 2" hidden="1">
          <a:extLst>
            <a:ext uri="{FF2B5EF4-FFF2-40B4-BE49-F238E27FC236}">
              <a16:creationId xmlns:a16="http://schemas.microsoft.com/office/drawing/2014/main" id="{F008538D-9A3C-485B-9225-C438A538556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3536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546</xdr:row>
      <xdr:rowOff>0</xdr:rowOff>
    </xdr:from>
    <xdr:ext cx="887730" cy="236220"/>
    <xdr:pic>
      <xdr:nvPicPr>
        <xdr:cNvPr id="10" name="Picture 2" hidden="1">
          <a:extLst>
            <a:ext uri="{FF2B5EF4-FFF2-40B4-BE49-F238E27FC236}">
              <a16:creationId xmlns:a16="http://schemas.microsoft.com/office/drawing/2014/main" id="{0A11D0D1-891B-4FEE-933B-065D5FCBA7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3536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twoCellAnchor editAs="oneCell">
    <xdr:from>
      <xdr:col>3</xdr:col>
      <xdr:colOff>0</xdr:colOff>
      <xdr:row>0</xdr:row>
      <xdr:rowOff>0</xdr:rowOff>
    </xdr:from>
    <xdr:to>
      <xdr:col>4</xdr:col>
      <xdr:colOff>114300</xdr:colOff>
      <xdr:row>0</xdr:row>
      <xdr:rowOff>365760</xdr:rowOff>
    </xdr:to>
    <xdr:pic>
      <xdr:nvPicPr>
        <xdr:cNvPr id="15" name="Picture 1" hidden="1">
          <a:extLst>
            <a:ext uri="{FF2B5EF4-FFF2-40B4-BE49-F238E27FC236}">
              <a16:creationId xmlns:a16="http://schemas.microsoft.com/office/drawing/2014/main" id="{FFE1ACCD-DBFB-4D42-90F0-AA605E16EB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36576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497</xdr:row>
      <xdr:rowOff>0</xdr:rowOff>
    </xdr:from>
    <xdr:to>
      <xdr:col>4</xdr:col>
      <xdr:colOff>114300</xdr:colOff>
      <xdr:row>498</xdr:row>
      <xdr:rowOff>45720</xdr:rowOff>
    </xdr:to>
    <xdr:pic>
      <xdr:nvPicPr>
        <xdr:cNvPr id="17" name="Picture 2" hidden="1">
          <a:extLst>
            <a:ext uri="{FF2B5EF4-FFF2-40B4-BE49-F238E27FC236}">
              <a16:creationId xmlns:a16="http://schemas.microsoft.com/office/drawing/2014/main" id="{6AC0C1DD-949F-404B-AE50-8DEDFEA9CF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3</xdr:col>
      <xdr:colOff>0</xdr:colOff>
      <xdr:row>497</xdr:row>
      <xdr:rowOff>0</xdr:rowOff>
    </xdr:from>
    <xdr:ext cx="887730" cy="236220"/>
    <xdr:pic>
      <xdr:nvPicPr>
        <xdr:cNvPr id="18" name="Picture 2" hidden="1">
          <a:extLst>
            <a:ext uri="{FF2B5EF4-FFF2-40B4-BE49-F238E27FC236}">
              <a16:creationId xmlns:a16="http://schemas.microsoft.com/office/drawing/2014/main" id="{E06E95D1-3331-4915-958A-2C786640AF9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497</xdr:row>
      <xdr:rowOff>0</xdr:rowOff>
    </xdr:from>
    <xdr:ext cx="887730" cy="236220"/>
    <xdr:pic>
      <xdr:nvPicPr>
        <xdr:cNvPr id="20" name="Picture 2" hidden="1">
          <a:extLst>
            <a:ext uri="{FF2B5EF4-FFF2-40B4-BE49-F238E27FC236}">
              <a16:creationId xmlns:a16="http://schemas.microsoft.com/office/drawing/2014/main" id="{C6311605-8A55-44A3-AC99-CBFB5F1CCDC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497</xdr:row>
      <xdr:rowOff>0</xdr:rowOff>
    </xdr:from>
    <xdr:ext cx="887730" cy="236220"/>
    <xdr:pic>
      <xdr:nvPicPr>
        <xdr:cNvPr id="21" name="Picture 2" hidden="1">
          <a:extLst>
            <a:ext uri="{FF2B5EF4-FFF2-40B4-BE49-F238E27FC236}">
              <a16:creationId xmlns:a16="http://schemas.microsoft.com/office/drawing/2014/main" id="{12C4F3DA-5CD5-40B5-AB69-A2FB21A7933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497</xdr:row>
      <xdr:rowOff>0</xdr:rowOff>
    </xdr:from>
    <xdr:ext cx="887730" cy="236220"/>
    <xdr:pic>
      <xdr:nvPicPr>
        <xdr:cNvPr id="22" name="Picture 2" hidden="1">
          <a:extLst>
            <a:ext uri="{FF2B5EF4-FFF2-40B4-BE49-F238E27FC236}">
              <a16:creationId xmlns:a16="http://schemas.microsoft.com/office/drawing/2014/main" id="{1586DFFE-8C8F-433C-826C-1679F0AD305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497</xdr:row>
      <xdr:rowOff>0</xdr:rowOff>
    </xdr:from>
    <xdr:ext cx="887730" cy="236220"/>
    <xdr:pic>
      <xdr:nvPicPr>
        <xdr:cNvPr id="23" name="Picture 2" hidden="1">
          <a:extLst>
            <a:ext uri="{FF2B5EF4-FFF2-40B4-BE49-F238E27FC236}">
              <a16:creationId xmlns:a16="http://schemas.microsoft.com/office/drawing/2014/main" id="{E562C7AF-A258-4A9B-AFA4-BA7739C145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497</xdr:row>
      <xdr:rowOff>0</xdr:rowOff>
    </xdr:from>
    <xdr:ext cx="887730" cy="236220"/>
    <xdr:pic>
      <xdr:nvPicPr>
        <xdr:cNvPr id="24" name="Picture 2" hidden="1">
          <a:extLst>
            <a:ext uri="{FF2B5EF4-FFF2-40B4-BE49-F238E27FC236}">
              <a16:creationId xmlns:a16="http://schemas.microsoft.com/office/drawing/2014/main" id="{B5B62EA9-10B4-4609-958D-094B723076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3</xdr:col>
      <xdr:colOff>0</xdr:colOff>
      <xdr:row>497</xdr:row>
      <xdr:rowOff>0</xdr:rowOff>
    </xdr:from>
    <xdr:ext cx="887730" cy="236220"/>
    <xdr:pic>
      <xdr:nvPicPr>
        <xdr:cNvPr id="25" name="Picture 2" hidden="1">
          <a:extLst>
            <a:ext uri="{FF2B5EF4-FFF2-40B4-BE49-F238E27FC236}">
              <a16:creationId xmlns:a16="http://schemas.microsoft.com/office/drawing/2014/main" id="{417B791D-8EC5-4F37-A5D1-4E50AB30361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1</xdr:col>
      <xdr:colOff>304800</xdr:colOff>
      <xdr:row>0</xdr:row>
      <xdr:rowOff>365760</xdr:rowOff>
    </xdr:to>
    <xdr:pic>
      <xdr:nvPicPr>
        <xdr:cNvPr id="36" name="Picture 1" hidden="1">
          <a:extLst>
            <a:ext uri="{FF2B5EF4-FFF2-40B4-BE49-F238E27FC236}">
              <a16:creationId xmlns:a16="http://schemas.microsoft.com/office/drawing/2014/main" id="{F15075F4-0473-42D7-A043-61CBBEC0EC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36576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1</xdr:col>
      <xdr:colOff>304800</xdr:colOff>
      <xdr:row>498</xdr:row>
      <xdr:rowOff>45720</xdr:rowOff>
    </xdr:to>
    <xdr:pic>
      <xdr:nvPicPr>
        <xdr:cNvPr id="37" name="Picture 2" hidden="1">
          <a:extLst>
            <a:ext uri="{FF2B5EF4-FFF2-40B4-BE49-F238E27FC236}">
              <a16:creationId xmlns:a16="http://schemas.microsoft.com/office/drawing/2014/main" id="{3CFFC103-B01F-4019-A465-40FAD6D760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0</xdr:col>
      <xdr:colOff>0</xdr:colOff>
      <xdr:row>497</xdr:row>
      <xdr:rowOff>0</xdr:rowOff>
    </xdr:from>
    <xdr:ext cx="887730" cy="236220"/>
    <xdr:pic>
      <xdr:nvPicPr>
        <xdr:cNvPr id="38" name="Picture 2" hidden="1">
          <a:extLst>
            <a:ext uri="{FF2B5EF4-FFF2-40B4-BE49-F238E27FC236}">
              <a16:creationId xmlns:a16="http://schemas.microsoft.com/office/drawing/2014/main" id="{C3481E73-29DE-4DEB-B33D-DA0D0384468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497</xdr:row>
      <xdr:rowOff>0</xdr:rowOff>
    </xdr:from>
    <xdr:ext cx="887730" cy="236220"/>
    <xdr:pic>
      <xdr:nvPicPr>
        <xdr:cNvPr id="39" name="Picture 2" hidden="1">
          <a:extLst>
            <a:ext uri="{FF2B5EF4-FFF2-40B4-BE49-F238E27FC236}">
              <a16:creationId xmlns:a16="http://schemas.microsoft.com/office/drawing/2014/main" id="{7AB01ED2-54D3-4517-B6BA-EBFAA353479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497</xdr:row>
      <xdr:rowOff>0</xdr:rowOff>
    </xdr:from>
    <xdr:ext cx="887730" cy="236220"/>
    <xdr:pic>
      <xdr:nvPicPr>
        <xdr:cNvPr id="40" name="Picture 2" hidden="1">
          <a:extLst>
            <a:ext uri="{FF2B5EF4-FFF2-40B4-BE49-F238E27FC236}">
              <a16:creationId xmlns:a16="http://schemas.microsoft.com/office/drawing/2014/main" id="{4B30576D-0892-4D80-AC1A-B66749E717A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497</xdr:row>
      <xdr:rowOff>0</xdr:rowOff>
    </xdr:from>
    <xdr:ext cx="887730" cy="236220"/>
    <xdr:pic>
      <xdr:nvPicPr>
        <xdr:cNvPr id="41" name="Picture 2" hidden="1">
          <a:extLst>
            <a:ext uri="{FF2B5EF4-FFF2-40B4-BE49-F238E27FC236}">
              <a16:creationId xmlns:a16="http://schemas.microsoft.com/office/drawing/2014/main" id="{04E67A5C-18EF-415D-A6DE-0F0444294D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497</xdr:row>
      <xdr:rowOff>0</xdr:rowOff>
    </xdr:from>
    <xdr:ext cx="887730" cy="236220"/>
    <xdr:pic>
      <xdr:nvPicPr>
        <xdr:cNvPr id="42" name="Picture 2" hidden="1">
          <a:extLst>
            <a:ext uri="{FF2B5EF4-FFF2-40B4-BE49-F238E27FC236}">
              <a16:creationId xmlns:a16="http://schemas.microsoft.com/office/drawing/2014/main" id="{31404CFE-8DC6-45AE-B69C-32DBB2D4D03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497</xdr:row>
      <xdr:rowOff>0</xdr:rowOff>
    </xdr:from>
    <xdr:ext cx="887730" cy="236220"/>
    <xdr:pic>
      <xdr:nvPicPr>
        <xdr:cNvPr id="43" name="Picture 2" hidden="1">
          <a:extLst>
            <a:ext uri="{FF2B5EF4-FFF2-40B4-BE49-F238E27FC236}">
              <a16:creationId xmlns:a16="http://schemas.microsoft.com/office/drawing/2014/main" id="{1A2F6502-2E61-45D0-8B51-59EBE5ABA59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497</xdr:row>
      <xdr:rowOff>0</xdr:rowOff>
    </xdr:from>
    <xdr:ext cx="887730" cy="236220"/>
    <xdr:pic>
      <xdr:nvPicPr>
        <xdr:cNvPr id="44" name="Picture 2" hidden="1">
          <a:extLst>
            <a:ext uri="{FF2B5EF4-FFF2-40B4-BE49-F238E27FC236}">
              <a16:creationId xmlns:a16="http://schemas.microsoft.com/office/drawing/2014/main" id="{A4746033-2529-4132-B1EB-050D19C6CBA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74240"/>
          <a:ext cx="887730" cy="2362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662940</xdr:colOff>
      <xdr:row>5</xdr:row>
      <xdr:rowOff>152400</xdr:rowOff>
    </xdr:from>
    <xdr:to>
      <xdr:col>19</xdr:col>
      <xdr:colOff>256745</xdr:colOff>
      <xdr:row>15</xdr:row>
      <xdr:rowOff>119253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C150BA-4D0F-45C2-8AF0-53F2D0872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4880" y="1066800"/>
          <a:ext cx="7838645" cy="17956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590545</xdr:colOff>
      <xdr:row>1</xdr:row>
      <xdr:rowOff>190498</xdr:rowOff>
    </xdr:from>
    <xdr:to>
      <xdr:col>153</xdr:col>
      <xdr:colOff>9524</xdr:colOff>
      <xdr:row>107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2B2A9-9F84-4C7A-8F14-CDEAFB958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48"/>
  <sheetViews>
    <sheetView showGridLines="0" tabSelected="1" zoomScale="80" zoomScaleNormal="80" workbookViewId="0">
      <pane ySplit="1" topLeftCell="A2" activePane="bottomLeft" state="frozen"/>
      <selection pane="bottomLeft" activeCell="J8" sqref="J8"/>
    </sheetView>
  </sheetViews>
  <sheetFormatPr defaultColWidth="9.109375" defaultRowHeight="14.4" outlineLevelCol="1"/>
  <cols>
    <col min="1" max="1" width="12.33203125" style="42" customWidth="1"/>
    <col min="2" max="2" width="11.6640625" style="78" customWidth="1"/>
    <col min="3" max="3" width="11.6640625" style="42" customWidth="1"/>
    <col min="4" max="6" width="11.6640625" style="78" customWidth="1"/>
    <col min="7" max="7" width="15" style="78" customWidth="1"/>
    <col min="8" max="8" width="10" style="78" customWidth="1"/>
    <col min="9" max="11" width="11.6640625" style="88" customWidth="1"/>
    <col min="12" max="12" width="14.44140625" style="88" customWidth="1"/>
    <col min="13" max="13" width="18" style="88" customWidth="1"/>
    <col min="14" max="14" width="8.109375" style="88" customWidth="1"/>
    <col min="15" max="15" width="20.6640625" style="89" customWidth="1"/>
    <col min="16" max="16" width="20.6640625" style="88" customWidth="1" outlineLevel="1"/>
    <col min="17" max="17" width="20.6640625" style="89" customWidth="1" outlineLevel="1"/>
    <col min="18" max="19" width="20.6640625" style="88" customWidth="1" outlineLevel="1"/>
    <col min="20" max="23" width="10.33203125" style="88" customWidth="1" outlineLevel="1"/>
    <col min="24" max="25" width="12.6640625" style="88" customWidth="1" outlineLevel="1"/>
    <col min="26" max="29" width="12.6640625" style="88" customWidth="1"/>
    <col min="30" max="30" width="20.6640625" style="89" customWidth="1"/>
    <col min="31" max="31" width="14.109375" style="88" bestFit="1" customWidth="1"/>
    <col min="32" max="32" width="15.44140625" style="88" bestFit="1" customWidth="1"/>
    <col min="33" max="33" width="13.44140625" style="89" hidden="1" customWidth="1"/>
    <col min="34" max="36" width="13.33203125" style="88" hidden="1" customWidth="1"/>
    <col min="37" max="37" width="2.33203125" style="90" hidden="1" customWidth="1"/>
    <col min="38" max="38" width="0" style="88" hidden="1" customWidth="1"/>
    <col min="39" max="42" width="0" style="89" hidden="1" customWidth="1"/>
    <col min="43" max="43" width="15.109375" style="89" customWidth="1"/>
    <col min="44" max="16384" width="9.109375" style="88"/>
  </cols>
  <sheetData>
    <row r="1" spans="1:43" s="35" customFormat="1" ht="28.8">
      <c r="A1" s="80" t="s">
        <v>407</v>
      </c>
      <c r="B1" s="80" t="s">
        <v>408</v>
      </c>
      <c r="C1" s="80" t="s">
        <v>409</v>
      </c>
      <c r="D1" s="80" t="s">
        <v>410</v>
      </c>
      <c r="E1" s="80" t="s">
        <v>412</v>
      </c>
      <c r="F1" s="80" t="s">
        <v>411</v>
      </c>
      <c r="G1" s="80" t="s">
        <v>1</v>
      </c>
      <c r="H1" s="80"/>
      <c r="I1" s="51" t="s">
        <v>429</v>
      </c>
      <c r="J1" s="51" t="s">
        <v>415</v>
      </c>
      <c r="K1" s="51" t="s">
        <v>386</v>
      </c>
      <c r="L1" s="65"/>
      <c r="M1" s="65"/>
      <c r="N1" s="65"/>
      <c r="O1" s="87" t="s">
        <v>444</v>
      </c>
      <c r="P1" s="51" t="s">
        <v>413</v>
      </c>
      <c r="Q1" s="51" t="s">
        <v>414</v>
      </c>
      <c r="R1" s="51" t="s">
        <v>425</v>
      </c>
      <c r="S1" s="51" t="s">
        <v>15</v>
      </c>
      <c r="T1" s="52" t="s">
        <v>424</v>
      </c>
      <c r="U1" s="52" t="s">
        <v>427</v>
      </c>
      <c r="V1" s="52" t="s">
        <v>430</v>
      </c>
      <c r="W1" s="65" t="s">
        <v>406</v>
      </c>
      <c r="X1" s="52" t="s">
        <v>431</v>
      </c>
      <c r="Y1" s="52" t="s">
        <v>432</v>
      </c>
      <c r="Z1" s="65"/>
      <c r="AA1" s="65"/>
      <c r="AB1" s="65"/>
      <c r="AC1" s="65"/>
      <c r="AD1" s="51"/>
      <c r="AE1" s="53"/>
      <c r="AF1" s="53"/>
      <c r="AG1" s="91" t="s">
        <v>12</v>
      </c>
      <c r="AH1" s="91" t="s">
        <v>13</v>
      </c>
      <c r="AI1" s="91" t="s">
        <v>14</v>
      </c>
      <c r="AJ1" s="91"/>
      <c r="AK1" s="34"/>
      <c r="AM1" s="42"/>
      <c r="AN1" s="42"/>
      <c r="AO1" s="42"/>
      <c r="AP1" s="42"/>
      <c r="AQ1" s="111"/>
    </row>
    <row r="2" spans="1:43" s="38" customFormat="1">
      <c r="A2" s="96">
        <v>42395</v>
      </c>
      <c r="B2" s="70">
        <v>4.2</v>
      </c>
      <c r="C2" s="104">
        <v>-4.76</v>
      </c>
      <c r="D2" s="70">
        <v>4.2300000000000004</v>
      </c>
      <c r="E2" s="74">
        <v>4.12</v>
      </c>
      <c r="F2" s="74">
        <v>4.3099999999999996</v>
      </c>
      <c r="G2" s="71">
        <v>302717532</v>
      </c>
      <c r="H2" s="84"/>
      <c r="I2" s="82"/>
      <c r="J2" s="82"/>
      <c r="K2" s="60" t="str">
        <f>Hammer!N2</f>
        <v/>
      </c>
      <c r="L2" s="66"/>
      <c r="M2" s="66"/>
      <c r="N2" s="81"/>
      <c r="O2" s="85">
        <v>0</v>
      </c>
      <c r="P2" s="66"/>
      <c r="Q2" s="43"/>
      <c r="R2" s="43"/>
      <c r="S2" s="43"/>
      <c r="T2" s="43">
        <f>MACD!F2</f>
        <v>0</v>
      </c>
      <c r="U2" s="43">
        <f>MACD!G2</f>
        <v>0</v>
      </c>
      <c r="V2" s="64">
        <f>T2-U2</f>
        <v>0</v>
      </c>
      <c r="W2" s="81"/>
      <c r="X2" s="64">
        <f>MACD!I2</f>
        <v>0</v>
      </c>
      <c r="Y2" s="64">
        <f>MACD!J2</f>
        <v>0</v>
      </c>
      <c r="Z2" s="41"/>
      <c r="AA2" s="41"/>
      <c r="AB2" s="86"/>
      <c r="AC2" s="86"/>
      <c r="AD2" s="119"/>
      <c r="AE2" s="57"/>
      <c r="AF2" s="57"/>
      <c r="AG2" s="56"/>
      <c r="AH2" s="56"/>
      <c r="AI2" s="56"/>
      <c r="AJ2" s="56"/>
      <c r="AK2" s="39"/>
      <c r="AM2" s="61"/>
      <c r="AN2" s="62"/>
      <c r="AO2" s="62"/>
      <c r="AP2" s="62"/>
      <c r="AQ2" s="42"/>
    </row>
    <row r="3" spans="1:43" s="38" customFormat="1">
      <c r="A3" s="96">
        <v>42396</v>
      </c>
      <c r="B3" s="70">
        <v>4.57</v>
      </c>
      <c r="C3" s="104">
        <v>8.81</v>
      </c>
      <c r="D3" s="70">
        <v>4.22</v>
      </c>
      <c r="E3" s="74">
        <v>4.16</v>
      </c>
      <c r="F3" s="74">
        <v>4.6399999999999997</v>
      </c>
      <c r="G3" s="71">
        <v>352368579</v>
      </c>
      <c r="H3" s="84"/>
      <c r="I3" s="82"/>
      <c r="J3" s="82"/>
      <c r="K3" s="60" t="str">
        <f>Hammer!N3</f>
        <v/>
      </c>
      <c r="L3" s="66"/>
      <c r="M3" s="66"/>
      <c r="N3" s="81"/>
      <c r="O3" s="85">
        <v>0</v>
      </c>
      <c r="P3" s="66"/>
      <c r="Q3" s="43"/>
      <c r="R3" s="43"/>
      <c r="S3" s="43"/>
      <c r="T3" s="43">
        <f>MACD!F3</f>
        <v>0</v>
      </c>
      <c r="U3" s="43">
        <f>MACD!G3</f>
        <v>0</v>
      </c>
      <c r="V3" s="64">
        <f t="shared" ref="V3:V66" si="0">T3-U3</f>
        <v>0</v>
      </c>
      <c r="W3" s="81"/>
      <c r="X3" s="64">
        <f>MACD!I3</f>
        <v>0</v>
      </c>
      <c r="Y3" s="64">
        <f>MACD!J3</f>
        <v>0</v>
      </c>
      <c r="Z3" s="41"/>
      <c r="AA3" s="41"/>
      <c r="AB3" s="86"/>
      <c r="AC3" s="86"/>
      <c r="AD3" s="119"/>
      <c r="AE3" s="57"/>
      <c r="AF3" s="57"/>
      <c r="AG3" s="56"/>
      <c r="AH3" s="56"/>
      <c r="AI3" s="56"/>
      <c r="AJ3" s="56"/>
      <c r="AK3" s="39"/>
      <c r="AM3" s="61"/>
      <c r="AN3" s="62"/>
      <c r="AO3" s="62"/>
      <c r="AP3" s="62"/>
      <c r="AQ3" s="42"/>
    </row>
    <row r="4" spans="1:43" s="38" customFormat="1">
      <c r="A4" s="96">
        <v>42397</v>
      </c>
      <c r="B4" s="70">
        <v>4.5999999999999996</v>
      </c>
      <c r="C4" s="104">
        <v>0.66</v>
      </c>
      <c r="D4" s="70">
        <v>4.67</v>
      </c>
      <c r="E4" s="74">
        <v>4.3499999999999996</v>
      </c>
      <c r="F4" s="74">
        <v>5.13</v>
      </c>
      <c r="G4" s="71">
        <v>618332894</v>
      </c>
      <c r="H4" s="84"/>
      <c r="I4" s="82"/>
      <c r="J4" s="82"/>
      <c r="K4" s="60" t="str">
        <f>Hammer!N4</f>
        <v/>
      </c>
      <c r="L4" s="66"/>
      <c r="M4" s="66"/>
      <c r="N4" s="81"/>
      <c r="O4" s="85">
        <v>0</v>
      </c>
      <c r="P4" s="66"/>
      <c r="Q4" s="43"/>
      <c r="R4" s="43"/>
      <c r="S4" s="43"/>
      <c r="T4" s="43">
        <f>MACD!F4</f>
        <v>0</v>
      </c>
      <c r="U4" s="43">
        <f>MACD!G4</f>
        <v>0</v>
      </c>
      <c r="V4" s="64">
        <f t="shared" si="0"/>
        <v>0</v>
      </c>
      <c r="W4" s="81"/>
      <c r="X4" s="64">
        <f>MACD!I4</f>
        <v>0</v>
      </c>
      <c r="Y4" s="64">
        <f>MACD!J4</f>
        <v>0</v>
      </c>
      <c r="Z4" s="41"/>
      <c r="AA4" s="41"/>
      <c r="AB4" s="86"/>
      <c r="AC4" s="86"/>
      <c r="AD4" s="119"/>
      <c r="AE4" s="57"/>
      <c r="AF4" s="57"/>
      <c r="AG4" s="56"/>
      <c r="AH4" s="56"/>
      <c r="AI4" s="56"/>
      <c r="AJ4" s="56"/>
      <c r="AK4" s="39"/>
      <c r="AM4" s="61"/>
      <c r="AN4" s="62"/>
      <c r="AO4" s="62"/>
      <c r="AP4" s="62"/>
      <c r="AQ4" s="42"/>
    </row>
    <row r="5" spans="1:43" s="38" customFormat="1">
      <c r="A5" s="96">
        <v>42398</v>
      </c>
      <c r="B5" s="70">
        <v>4.84</v>
      </c>
      <c r="C5" s="104">
        <v>5.22</v>
      </c>
      <c r="D5" s="70">
        <v>4.7</v>
      </c>
      <c r="E5" s="74">
        <v>4.5199999999999996</v>
      </c>
      <c r="F5" s="74">
        <v>4.8600000000000003</v>
      </c>
      <c r="G5" s="71">
        <v>439826229</v>
      </c>
      <c r="H5" s="84"/>
      <c r="I5" s="82"/>
      <c r="J5" s="82"/>
      <c r="K5" s="60" t="str">
        <f>Hammer!N5</f>
        <v/>
      </c>
      <c r="L5" s="66"/>
      <c r="M5" s="66"/>
      <c r="N5" s="81"/>
      <c r="O5" s="85">
        <v>0</v>
      </c>
      <c r="P5" s="66"/>
      <c r="Q5" s="43"/>
      <c r="R5" s="43"/>
      <c r="S5" s="43"/>
      <c r="T5" s="43">
        <f>MACD!F5</f>
        <v>0</v>
      </c>
      <c r="U5" s="43">
        <f>MACD!G5</f>
        <v>0</v>
      </c>
      <c r="V5" s="64">
        <f t="shared" si="0"/>
        <v>0</v>
      </c>
      <c r="W5" s="81"/>
      <c r="X5" s="64">
        <f>MACD!I5</f>
        <v>0</v>
      </c>
      <c r="Y5" s="64">
        <f>MACD!J5</f>
        <v>0</v>
      </c>
      <c r="Z5" s="41"/>
      <c r="AA5" s="41"/>
      <c r="AB5" s="86"/>
      <c r="AC5" s="86"/>
      <c r="AD5" s="119"/>
      <c r="AE5" s="57"/>
      <c r="AF5" s="57"/>
      <c r="AG5" s="56"/>
      <c r="AH5" s="56"/>
      <c r="AI5" s="56"/>
      <c r="AJ5" s="56"/>
      <c r="AK5" s="39"/>
      <c r="AM5" s="61"/>
      <c r="AN5" s="62"/>
      <c r="AO5" s="62"/>
      <c r="AP5" s="62"/>
      <c r="AQ5" s="42"/>
    </row>
    <row r="6" spans="1:43" s="38" customFormat="1">
      <c r="A6" s="96">
        <v>42401</v>
      </c>
      <c r="B6" s="70">
        <v>4.72</v>
      </c>
      <c r="C6" s="104">
        <v>-2.48</v>
      </c>
      <c r="D6" s="70">
        <v>4.74</v>
      </c>
      <c r="E6" s="74">
        <v>4.66</v>
      </c>
      <c r="F6" s="74">
        <v>4.8600000000000003</v>
      </c>
      <c r="G6" s="71">
        <v>245882432</v>
      </c>
      <c r="H6" s="84"/>
      <c r="I6" s="82"/>
      <c r="J6" s="82"/>
      <c r="K6" s="60" t="str">
        <f>Hammer!N6</f>
        <v/>
      </c>
      <c r="L6" s="66"/>
      <c r="M6" s="66"/>
      <c r="N6" s="81"/>
      <c r="O6" s="85">
        <v>0</v>
      </c>
      <c r="P6" s="66"/>
      <c r="Q6" s="43"/>
      <c r="R6" s="43"/>
      <c r="S6" s="43"/>
      <c r="T6" s="43">
        <f>MACD!F6</f>
        <v>0</v>
      </c>
      <c r="U6" s="43">
        <f>MACD!G6</f>
        <v>0</v>
      </c>
      <c r="V6" s="64">
        <f t="shared" si="0"/>
        <v>0</v>
      </c>
      <c r="W6" s="81"/>
      <c r="X6" s="64">
        <f>MACD!I6</f>
        <v>0</v>
      </c>
      <c r="Y6" s="64">
        <f>MACD!J6</f>
        <v>0</v>
      </c>
      <c r="Z6" s="41"/>
      <c r="AA6" s="41"/>
      <c r="AB6" s="86"/>
      <c r="AC6" s="86"/>
      <c r="AD6" s="119"/>
      <c r="AE6" s="57"/>
      <c r="AF6" s="57"/>
      <c r="AG6" s="56"/>
      <c r="AH6" s="56"/>
      <c r="AI6" s="56"/>
      <c r="AJ6" s="56"/>
      <c r="AK6" s="39"/>
      <c r="AM6" s="61"/>
      <c r="AN6" s="62"/>
      <c r="AO6" s="62"/>
      <c r="AP6" s="62"/>
      <c r="AQ6" s="42"/>
    </row>
    <row r="7" spans="1:43" s="38" customFormat="1">
      <c r="A7" s="96">
        <v>42402</v>
      </c>
      <c r="B7" s="70">
        <v>4.3</v>
      </c>
      <c r="C7" s="104">
        <v>-8.9</v>
      </c>
      <c r="D7" s="70">
        <v>4.5599999999999996</v>
      </c>
      <c r="E7" s="74">
        <v>4.3</v>
      </c>
      <c r="F7" s="74">
        <v>4.6500000000000004</v>
      </c>
      <c r="G7" s="71">
        <v>238862902</v>
      </c>
      <c r="H7" s="84"/>
      <c r="I7" s="82"/>
      <c r="J7" s="82"/>
      <c r="K7" s="60" t="str">
        <f>Hammer!N7</f>
        <v/>
      </c>
      <c r="L7" s="66"/>
      <c r="M7" s="66"/>
      <c r="N7" s="81"/>
      <c r="O7" s="85">
        <v>0</v>
      </c>
      <c r="P7" s="66"/>
      <c r="Q7" s="43"/>
      <c r="R7" s="43"/>
      <c r="S7" s="43"/>
      <c r="T7" s="43">
        <f>MACD!F7</f>
        <v>0</v>
      </c>
      <c r="U7" s="43">
        <f>MACD!G7</f>
        <v>0</v>
      </c>
      <c r="V7" s="64">
        <f t="shared" si="0"/>
        <v>0</v>
      </c>
      <c r="W7" s="81"/>
      <c r="X7" s="64">
        <f>MACD!I7</f>
        <v>0</v>
      </c>
      <c r="Y7" s="64">
        <f>MACD!J7</f>
        <v>0</v>
      </c>
      <c r="Z7" s="41"/>
      <c r="AA7" s="41"/>
      <c r="AB7" s="86"/>
      <c r="AC7" s="86"/>
      <c r="AD7" s="119"/>
      <c r="AE7" s="57"/>
      <c r="AF7" s="57"/>
      <c r="AG7" s="56"/>
      <c r="AH7" s="56"/>
      <c r="AI7" s="56"/>
      <c r="AJ7" s="56"/>
      <c r="AK7" s="39"/>
      <c r="AM7" s="61"/>
      <c r="AN7" s="62"/>
      <c r="AO7" s="62"/>
      <c r="AP7" s="62"/>
      <c r="AQ7" s="42"/>
    </row>
    <row r="8" spans="1:43" s="38" customFormat="1">
      <c r="A8" s="96">
        <v>42403</v>
      </c>
      <c r="B8" s="70">
        <v>4.49</v>
      </c>
      <c r="C8" s="104">
        <v>4.42</v>
      </c>
      <c r="D8" s="70">
        <v>4.42</v>
      </c>
      <c r="E8" s="74">
        <v>4.22</v>
      </c>
      <c r="F8" s="74">
        <v>4.5199999999999996</v>
      </c>
      <c r="G8" s="71">
        <v>324113619</v>
      </c>
      <c r="H8" s="84"/>
      <c r="I8" s="82" t="s">
        <v>442</v>
      </c>
      <c r="J8" s="82"/>
      <c r="K8" s="60" t="str">
        <f>Hammer!N8</f>
        <v/>
      </c>
      <c r="L8" s="66"/>
      <c r="M8" s="66"/>
      <c r="N8" s="81"/>
      <c r="O8" s="85">
        <v>0</v>
      </c>
      <c r="P8" s="66"/>
      <c r="Q8" s="43"/>
      <c r="R8" s="43"/>
      <c r="S8" s="43"/>
      <c r="T8" s="43">
        <f>MACD!F8</f>
        <v>0</v>
      </c>
      <c r="U8" s="43">
        <f>MACD!G8</f>
        <v>0</v>
      </c>
      <c r="V8" s="64">
        <f t="shared" si="0"/>
        <v>0</v>
      </c>
      <c r="W8" s="81"/>
      <c r="X8" s="64">
        <f>MACD!I8</f>
        <v>0</v>
      </c>
      <c r="Y8" s="64">
        <f>MACD!J8</f>
        <v>0</v>
      </c>
      <c r="Z8" s="41"/>
      <c r="AA8" s="41"/>
      <c r="AB8" s="86"/>
      <c r="AC8" s="86"/>
      <c r="AD8" s="119"/>
      <c r="AE8" s="57"/>
      <c r="AF8" s="57"/>
      <c r="AG8" s="56"/>
      <c r="AH8" s="56"/>
      <c r="AI8" s="56"/>
      <c r="AJ8" s="56"/>
      <c r="AK8" s="39"/>
      <c r="AM8" s="61"/>
      <c r="AN8" s="62"/>
      <c r="AO8" s="62"/>
      <c r="AP8" s="62"/>
      <c r="AQ8" s="42"/>
    </row>
    <row r="9" spans="1:43" s="38" customFormat="1">
      <c r="A9" s="96">
        <v>42404</v>
      </c>
      <c r="B9" s="70">
        <v>4.7300000000000004</v>
      </c>
      <c r="C9" s="104">
        <v>5.35</v>
      </c>
      <c r="D9" s="70">
        <v>4.5599999999999996</v>
      </c>
      <c r="E9" s="74">
        <v>4.3600000000000003</v>
      </c>
      <c r="F9" s="74">
        <v>4.9400000000000004</v>
      </c>
      <c r="G9" s="71">
        <v>429188278</v>
      </c>
      <c r="H9" s="84"/>
      <c r="I9" s="82"/>
      <c r="J9" s="82"/>
      <c r="K9" s="60" t="str">
        <f>Hammer!N9</f>
        <v/>
      </c>
      <c r="L9" s="66"/>
      <c r="M9" s="66"/>
      <c r="N9" s="81"/>
      <c r="O9" s="85">
        <v>0</v>
      </c>
      <c r="P9" s="66"/>
      <c r="Q9" s="43"/>
      <c r="R9" s="43"/>
      <c r="S9" s="43"/>
      <c r="T9" s="43">
        <f>MACD!F9</f>
        <v>0</v>
      </c>
      <c r="U9" s="43">
        <f>MACD!G9</f>
        <v>0</v>
      </c>
      <c r="V9" s="64">
        <f t="shared" si="0"/>
        <v>0</v>
      </c>
      <c r="W9" s="81"/>
      <c r="X9" s="64">
        <f>MACD!I9</f>
        <v>0</v>
      </c>
      <c r="Y9" s="64">
        <f>MACD!J9</f>
        <v>0</v>
      </c>
      <c r="Z9" s="41"/>
      <c r="AA9" s="41"/>
      <c r="AB9" s="86"/>
      <c r="AC9" s="86"/>
      <c r="AD9" s="119"/>
      <c r="AE9" s="57"/>
      <c r="AF9" s="57"/>
      <c r="AG9" s="56"/>
      <c r="AH9" s="56"/>
      <c r="AI9" s="56"/>
      <c r="AJ9" s="56"/>
      <c r="AK9" s="39"/>
      <c r="AM9" s="61"/>
      <c r="AN9" s="62"/>
      <c r="AO9" s="62"/>
      <c r="AP9" s="62"/>
      <c r="AQ9" s="42"/>
    </row>
    <row r="10" spans="1:43" s="38" customFormat="1">
      <c r="A10" s="100">
        <v>42405</v>
      </c>
      <c r="B10" s="70">
        <v>4.54</v>
      </c>
      <c r="C10" s="104">
        <v>-4.0199999999999996</v>
      </c>
      <c r="D10" s="70">
        <v>4.7300000000000004</v>
      </c>
      <c r="E10" s="74">
        <v>4.53</v>
      </c>
      <c r="F10" s="74">
        <v>4.78</v>
      </c>
      <c r="G10" s="71">
        <v>244701978</v>
      </c>
      <c r="H10" s="84"/>
      <c r="I10" s="82"/>
      <c r="J10" s="82"/>
      <c r="K10" s="60" t="str">
        <f>Hammer!N10</f>
        <v/>
      </c>
      <c r="L10" s="66"/>
      <c r="M10" s="66"/>
      <c r="N10" s="81"/>
      <c r="O10" s="85">
        <v>0</v>
      </c>
      <c r="P10" s="66"/>
      <c r="Q10" s="43"/>
      <c r="R10" s="43"/>
      <c r="S10" s="43"/>
      <c r="T10" s="43">
        <f>MACD!F10</f>
        <v>0</v>
      </c>
      <c r="U10" s="43">
        <f>MACD!G10</f>
        <v>0</v>
      </c>
      <c r="V10" s="64">
        <f t="shared" si="0"/>
        <v>0</v>
      </c>
      <c r="W10" s="81"/>
      <c r="X10" s="64">
        <f>MACD!I10</f>
        <v>0</v>
      </c>
      <c r="Y10" s="64">
        <f>MACD!J10</f>
        <v>0</v>
      </c>
      <c r="Z10" s="41"/>
      <c r="AA10" s="41"/>
      <c r="AB10" s="86"/>
      <c r="AC10" s="86"/>
      <c r="AD10" s="119"/>
      <c r="AE10" s="57"/>
      <c r="AF10" s="57"/>
      <c r="AG10" s="56"/>
      <c r="AH10" s="56"/>
      <c r="AI10" s="56"/>
      <c r="AJ10" s="56"/>
      <c r="AK10" s="39"/>
      <c r="AM10" s="61"/>
      <c r="AN10" s="62"/>
      <c r="AO10" s="62"/>
      <c r="AP10" s="62"/>
      <c r="AQ10" s="42"/>
    </row>
    <row r="11" spans="1:43" s="38" customFormat="1">
      <c r="A11" s="96">
        <v>42410</v>
      </c>
      <c r="B11" s="70">
        <v>4.3099999999999996</v>
      </c>
      <c r="C11" s="104">
        <v>-5.07</v>
      </c>
      <c r="D11" s="70">
        <v>4.3</v>
      </c>
      <c r="E11" s="74">
        <v>4.28</v>
      </c>
      <c r="F11" s="74">
        <v>4.41</v>
      </c>
      <c r="G11" s="71">
        <v>198066317</v>
      </c>
      <c r="H11" s="84"/>
      <c r="I11" s="82"/>
      <c r="J11" s="82"/>
      <c r="K11" s="60" t="str">
        <f>Hammer!N11</f>
        <v/>
      </c>
      <c r="L11" s="66"/>
      <c r="M11" s="66"/>
      <c r="N11" s="81"/>
      <c r="O11" s="85">
        <v>0</v>
      </c>
      <c r="P11" s="66"/>
      <c r="Q11" s="43"/>
      <c r="R11" s="43"/>
      <c r="S11" s="43"/>
      <c r="T11" s="43">
        <f>MACD!F11</f>
        <v>0</v>
      </c>
      <c r="U11" s="43">
        <f>MACD!G11</f>
        <v>0</v>
      </c>
      <c r="V11" s="64">
        <f t="shared" si="0"/>
        <v>0</v>
      </c>
      <c r="W11" s="81"/>
      <c r="X11" s="64">
        <f>MACD!I11</f>
        <v>0</v>
      </c>
      <c r="Y11" s="64">
        <f>MACD!J11</f>
        <v>0</v>
      </c>
      <c r="Z11" s="41"/>
      <c r="AA11" s="41"/>
      <c r="AB11" s="86"/>
      <c r="AC11" s="86"/>
      <c r="AD11" s="119"/>
      <c r="AE11" s="57"/>
      <c r="AF11" s="57"/>
      <c r="AG11" s="56"/>
      <c r="AH11" s="56"/>
      <c r="AI11" s="56"/>
      <c r="AJ11" s="56"/>
      <c r="AK11" s="39"/>
      <c r="AM11" s="61"/>
      <c r="AN11" s="62"/>
      <c r="AO11" s="62"/>
      <c r="AP11" s="62"/>
      <c r="AQ11" s="42"/>
    </row>
    <row r="12" spans="1:43" s="38" customFormat="1">
      <c r="A12" s="96">
        <v>42411</v>
      </c>
      <c r="B12" s="70">
        <v>4.2300000000000004</v>
      </c>
      <c r="C12" s="104">
        <v>-1.86</v>
      </c>
      <c r="D12" s="70">
        <v>4.2</v>
      </c>
      <c r="E12" s="74">
        <v>4.12</v>
      </c>
      <c r="F12" s="74">
        <v>4.2699999999999996</v>
      </c>
      <c r="G12" s="71">
        <v>249244383</v>
      </c>
      <c r="H12" s="84"/>
      <c r="I12" s="82" t="s">
        <v>442</v>
      </c>
      <c r="J12" s="82"/>
      <c r="K12" s="60" t="str">
        <f>Hammer!N12</f>
        <v/>
      </c>
      <c r="L12" s="66"/>
      <c r="M12" s="66"/>
      <c r="N12" s="81"/>
      <c r="O12" s="85">
        <v>0</v>
      </c>
      <c r="P12" s="66"/>
      <c r="Q12" s="43"/>
      <c r="R12" s="43"/>
      <c r="S12" s="43"/>
      <c r="T12" s="43">
        <f>MACD!F12</f>
        <v>0</v>
      </c>
      <c r="U12" s="43">
        <f>MACD!G12</f>
        <v>0</v>
      </c>
      <c r="V12" s="64">
        <f t="shared" si="0"/>
        <v>0</v>
      </c>
      <c r="W12" s="81"/>
      <c r="X12" s="64">
        <f>MACD!I12</f>
        <v>0</v>
      </c>
      <c r="Y12" s="64">
        <f>MACD!J12</f>
        <v>0</v>
      </c>
      <c r="Z12" s="41"/>
      <c r="AA12" s="41"/>
      <c r="AB12" s="86"/>
      <c r="AC12" s="86"/>
      <c r="AD12" s="119"/>
      <c r="AE12" s="57"/>
      <c r="AF12" s="57"/>
      <c r="AG12" s="56"/>
      <c r="AH12" s="56"/>
      <c r="AI12" s="56"/>
      <c r="AJ12" s="56"/>
      <c r="AK12" s="39"/>
      <c r="AM12" s="61"/>
      <c r="AN12" s="62"/>
      <c r="AO12" s="62"/>
      <c r="AP12" s="62"/>
      <c r="AQ12" s="42"/>
    </row>
    <row r="13" spans="1:43" s="38" customFormat="1">
      <c r="A13" s="99">
        <v>42412</v>
      </c>
      <c r="B13" s="70">
        <v>4.45</v>
      </c>
      <c r="C13" s="104">
        <v>5.2</v>
      </c>
      <c r="D13" s="70">
        <v>4.37</v>
      </c>
      <c r="E13" s="74">
        <v>4.3</v>
      </c>
      <c r="F13" s="74">
        <v>4.51</v>
      </c>
      <c r="G13" s="71">
        <v>282745752</v>
      </c>
      <c r="H13" s="84"/>
      <c r="I13" s="82"/>
      <c r="J13" s="82"/>
      <c r="K13" s="60" t="str">
        <f>Hammer!N13</f>
        <v/>
      </c>
      <c r="L13" s="66"/>
      <c r="M13" s="66"/>
      <c r="N13" s="81"/>
      <c r="O13" s="85">
        <v>0</v>
      </c>
      <c r="P13" s="66"/>
      <c r="Q13" s="43"/>
      <c r="R13" s="43"/>
      <c r="S13" s="43"/>
      <c r="T13" s="43">
        <f>MACD!F13</f>
        <v>4.498333333333334</v>
      </c>
      <c r="U13" s="43">
        <f>MACD!G13</f>
        <v>0</v>
      </c>
      <c r="V13" s="64">
        <f t="shared" si="0"/>
        <v>4.498333333333334</v>
      </c>
      <c r="W13" s="81"/>
      <c r="X13" s="64">
        <f>MACD!I13</f>
        <v>0</v>
      </c>
      <c r="Y13" s="64">
        <f>MACD!J13</f>
        <v>0</v>
      </c>
      <c r="Z13" s="41"/>
      <c r="AA13" s="41"/>
      <c r="AB13" s="86"/>
      <c r="AC13" s="86"/>
      <c r="AD13" s="119"/>
      <c r="AE13" s="57"/>
      <c r="AF13" s="57"/>
      <c r="AG13" s="56"/>
      <c r="AH13" s="56"/>
      <c r="AI13" s="56"/>
      <c r="AJ13" s="56"/>
      <c r="AK13" s="39"/>
      <c r="AM13" s="61"/>
      <c r="AN13" s="62"/>
      <c r="AO13" s="62"/>
      <c r="AP13" s="62"/>
      <c r="AQ13" s="42"/>
    </row>
    <row r="14" spans="1:43" s="38" customFormat="1">
      <c r="A14" s="96">
        <v>42415</v>
      </c>
      <c r="B14" s="70">
        <v>4.5199999999999996</v>
      </c>
      <c r="C14" s="104">
        <v>1.57</v>
      </c>
      <c r="D14" s="70">
        <v>4.5599999999999996</v>
      </c>
      <c r="E14" s="74">
        <v>4.5199999999999996</v>
      </c>
      <c r="F14" s="74">
        <v>4.5999999999999996</v>
      </c>
      <c r="G14" s="71">
        <v>129541474</v>
      </c>
      <c r="H14" s="84"/>
      <c r="I14" s="82"/>
      <c r="J14" s="82"/>
      <c r="K14" s="60" t="str">
        <f>Hammer!N14</f>
        <v/>
      </c>
      <c r="L14" s="66"/>
      <c r="M14" s="66"/>
      <c r="N14" s="81"/>
      <c r="O14" s="85">
        <v>0</v>
      </c>
      <c r="P14" s="66"/>
      <c r="Q14" s="43"/>
      <c r="R14" s="43"/>
      <c r="S14" s="43"/>
      <c r="T14" s="43">
        <f>MACD!F14</f>
        <v>4.5016666666666669</v>
      </c>
      <c r="U14" s="43">
        <f>MACD!G14</f>
        <v>0</v>
      </c>
      <c r="V14" s="64">
        <f t="shared" si="0"/>
        <v>4.5016666666666669</v>
      </c>
      <c r="W14" s="81"/>
      <c r="X14" s="64">
        <f>MACD!I14</f>
        <v>0</v>
      </c>
      <c r="Y14" s="64">
        <f>MACD!J14</f>
        <v>0</v>
      </c>
      <c r="Z14" s="41"/>
      <c r="AA14" s="41"/>
      <c r="AB14" s="86"/>
      <c r="AC14" s="86"/>
      <c r="AD14" s="119"/>
      <c r="AE14" s="57"/>
      <c r="AF14" s="57"/>
      <c r="AG14" s="56"/>
      <c r="AH14" s="56"/>
      <c r="AI14" s="56"/>
      <c r="AJ14" s="56"/>
      <c r="AK14" s="39"/>
      <c r="AM14" s="61"/>
      <c r="AN14" s="62"/>
      <c r="AO14" s="62"/>
      <c r="AP14" s="62"/>
      <c r="AQ14" s="42"/>
    </row>
    <row r="15" spans="1:43" s="38" customFormat="1">
      <c r="A15" s="96">
        <v>42416</v>
      </c>
      <c r="B15" s="70">
        <v>4.4400000000000004</v>
      </c>
      <c r="C15" s="104">
        <v>-1.77</v>
      </c>
      <c r="D15" s="70">
        <v>4.5</v>
      </c>
      <c r="E15" s="74">
        <v>4.42</v>
      </c>
      <c r="F15" s="74">
        <v>4.6399999999999997</v>
      </c>
      <c r="G15" s="71">
        <v>364114497</v>
      </c>
      <c r="H15" s="84"/>
      <c r="I15" s="82"/>
      <c r="J15" s="82"/>
      <c r="K15" s="60" t="str">
        <f>Hammer!N15</f>
        <v/>
      </c>
      <c r="L15" s="66"/>
      <c r="M15" s="66"/>
      <c r="N15" s="81"/>
      <c r="O15" s="85">
        <v>-0.683168316831682</v>
      </c>
      <c r="P15" s="66"/>
      <c r="Q15" s="43"/>
      <c r="R15" s="43"/>
      <c r="S15" s="43"/>
      <c r="T15" s="43">
        <f>MACD!F15</f>
        <v>4.4921794871794871</v>
      </c>
      <c r="U15" s="43">
        <f>MACD!G15</f>
        <v>0</v>
      </c>
      <c r="V15" s="64">
        <f t="shared" si="0"/>
        <v>4.4921794871794871</v>
      </c>
      <c r="W15" s="81"/>
      <c r="X15" s="64">
        <f>MACD!I15</f>
        <v>0</v>
      </c>
      <c r="Y15" s="64">
        <f>MACD!J15</f>
        <v>0</v>
      </c>
      <c r="Z15" s="41"/>
      <c r="AA15" s="41"/>
      <c r="AB15" s="86"/>
      <c r="AC15" s="86"/>
      <c r="AD15" s="119"/>
      <c r="AE15" s="57"/>
      <c r="AF15" s="57"/>
      <c r="AG15" s="56"/>
      <c r="AH15" s="56"/>
      <c r="AI15" s="56"/>
      <c r="AJ15" s="56"/>
      <c r="AK15" s="39"/>
      <c r="AM15" s="61"/>
      <c r="AN15" s="62"/>
      <c r="AO15" s="62"/>
      <c r="AP15" s="62"/>
      <c r="AQ15" s="42"/>
    </row>
    <row r="16" spans="1:43" s="38" customFormat="1">
      <c r="A16" s="96">
        <v>42417</v>
      </c>
      <c r="B16" s="70">
        <v>4.68</v>
      </c>
      <c r="C16" s="104">
        <v>5.41</v>
      </c>
      <c r="D16" s="70">
        <v>4.54</v>
      </c>
      <c r="E16" s="70">
        <v>4.51</v>
      </c>
      <c r="F16" s="70">
        <v>4.82</v>
      </c>
      <c r="G16" s="71">
        <v>392727840</v>
      </c>
      <c r="H16" s="84"/>
      <c r="I16" s="82"/>
      <c r="J16" s="82"/>
      <c r="K16" s="60" t="str">
        <f>Hammer!N16</f>
        <v/>
      </c>
      <c r="L16" s="66"/>
      <c r="M16" s="66"/>
      <c r="N16" s="81"/>
      <c r="O16" s="85">
        <v>-0.445544554455445</v>
      </c>
      <c r="P16" s="66"/>
      <c r="Q16" s="43"/>
      <c r="R16" s="43"/>
      <c r="S16" s="43"/>
      <c r="T16" s="43">
        <f>MACD!F16</f>
        <v>4.5210749506903349</v>
      </c>
      <c r="U16" s="43">
        <f>MACD!G16</f>
        <v>0</v>
      </c>
      <c r="V16" s="64">
        <f t="shared" si="0"/>
        <v>4.5210749506903349</v>
      </c>
      <c r="W16" s="81"/>
      <c r="X16" s="64">
        <f>MACD!I16</f>
        <v>0</v>
      </c>
      <c r="Y16" s="64">
        <f>MACD!J16</f>
        <v>0</v>
      </c>
      <c r="Z16" s="41"/>
      <c r="AA16" s="41"/>
      <c r="AB16" s="86"/>
      <c r="AC16" s="86"/>
      <c r="AD16" s="119"/>
      <c r="AE16" s="57"/>
      <c r="AF16" s="57"/>
      <c r="AG16" s="56"/>
      <c r="AH16" s="56"/>
      <c r="AI16" s="56"/>
      <c r="AJ16" s="56"/>
      <c r="AK16" s="39"/>
      <c r="AM16" s="61"/>
      <c r="AN16" s="62"/>
      <c r="AO16" s="62"/>
      <c r="AP16" s="62"/>
      <c r="AQ16" s="42"/>
    </row>
    <row r="17" spans="1:43" s="38" customFormat="1">
      <c r="A17" s="96">
        <v>42418</v>
      </c>
      <c r="B17" s="70">
        <v>4.59</v>
      </c>
      <c r="C17" s="104">
        <v>-1.92</v>
      </c>
      <c r="D17" s="70">
        <v>4.6900000000000004</v>
      </c>
      <c r="E17" s="70">
        <v>4.55</v>
      </c>
      <c r="F17" s="70">
        <v>4.87</v>
      </c>
      <c r="G17" s="71">
        <v>303469287</v>
      </c>
      <c r="H17" s="84"/>
      <c r="I17" s="82"/>
      <c r="J17" s="82"/>
      <c r="K17" s="60" t="str">
        <f>Hammer!N17</f>
        <v/>
      </c>
      <c r="L17" s="118"/>
      <c r="M17" s="118"/>
      <c r="N17" s="119"/>
      <c r="O17" s="85">
        <v>-0.53465346534653402</v>
      </c>
      <c r="P17" s="118"/>
      <c r="Q17" s="46"/>
      <c r="R17" s="46"/>
      <c r="S17" s="46"/>
      <c r="T17" s="43">
        <f>MACD!F17</f>
        <v>4.5316788044302836</v>
      </c>
      <c r="U17" s="43">
        <f>MACD!G17</f>
        <v>0</v>
      </c>
      <c r="V17" s="64">
        <f t="shared" si="0"/>
        <v>4.5316788044302836</v>
      </c>
      <c r="W17" s="119"/>
      <c r="X17" s="64">
        <f>MACD!I17</f>
        <v>0</v>
      </c>
      <c r="Y17" s="64">
        <f>MACD!J17</f>
        <v>0</v>
      </c>
      <c r="Z17" s="124"/>
      <c r="AA17" s="125"/>
      <c r="AB17" s="125"/>
      <c r="AC17" s="125"/>
      <c r="AD17" s="117"/>
      <c r="AE17" s="129"/>
      <c r="AF17" s="129"/>
      <c r="AG17" s="56"/>
      <c r="AH17" s="56"/>
      <c r="AI17" s="56"/>
      <c r="AJ17" s="56"/>
      <c r="AK17" s="39"/>
      <c r="AM17" s="61"/>
      <c r="AN17" s="62"/>
      <c r="AO17" s="62"/>
      <c r="AP17" s="62"/>
      <c r="AQ17" s="42"/>
    </row>
    <row r="18" spans="1:43" s="38" customFormat="1">
      <c r="A18" s="96">
        <v>42419</v>
      </c>
      <c r="B18" s="70">
        <v>4.46</v>
      </c>
      <c r="C18" s="104">
        <v>-2.83</v>
      </c>
      <c r="D18" s="70">
        <v>4.5</v>
      </c>
      <c r="E18" s="70">
        <v>4.4000000000000004</v>
      </c>
      <c r="F18" s="70">
        <v>4.57</v>
      </c>
      <c r="G18" s="71">
        <v>250595260</v>
      </c>
      <c r="H18" s="84"/>
      <c r="I18" s="82"/>
      <c r="J18" s="82"/>
      <c r="K18" s="60" t="str">
        <f>Hammer!N18</f>
        <v/>
      </c>
      <c r="L18" s="118"/>
      <c r="M18" s="118"/>
      <c r="N18" s="119"/>
      <c r="O18" s="85">
        <v>-0.585365853658536</v>
      </c>
      <c r="P18" s="118"/>
      <c r="Q18" s="46"/>
      <c r="R18" s="46"/>
      <c r="S18" s="46"/>
      <c r="T18" s="43">
        <f>MACD!F18</f>
        <v>4.5206512960563936</v>
      </c>
      <c r="U18" s="43">
        <f>MACD!G18</f>
        <v>0</v>
      </c>
      <c r="V18" s="64">
        <f t="shared" si="0"/>
        <v>4.5206512960563936</v>
      </c>
      <c r="W18" s="119"/>
      <c r="X18" s="64">
        <f>MACD!I18</f>
        <v>0</v>
      </c>
      <c r="Y18" s="64">
        <f>MACD!J18</f>
        <v>0</v>
      </c>
      <c r="Z18" s="124"/>
      <c r="AA18" s="125"/>
      <c r="AB18" s="125"/>
      <c r="AC18" s="125"/>
      <c r="AD18" s="117"/>
      <c r="AE18" s="129"/>
      <c r="AF18" s="129"/>
      <c r="AG18" s="56"/>
      <c r="AH18" s="56"/>
      <c r="AI18" s="56"/>
      <c r="AJ18" s="56"/>
      <c r="AK18" s="39"/>
      <c r="AM18" s="61"/>
      <c r="AN18" s="62"/>
      <c r="AO18" s="62"/>
      <c r="AP18" s="62"/>
      <c r="AQ18" s="42"/>
    </row>
    <row r="19" spans="1:43" s="38" customFormat="1">
      <c r="A19" s="96">
        <v>42422</v>
      </c>
      <c r="B19" s="70">
        <v>5.04</v>
      </c>
      <c r="C19" s="104">
        <v>13</v>
      </c>
      <c r="D19" s="70">
        <v>4.67</v>
      </c>
      <c r="E19" s="70">
        <v>4.63</v>
      </c>
      <c r="F19" s="70">
        <v>5.04</v>
      </c>
      <c r="G19" s="71">
        <v>390806050</v>
      </c>
      <c r="H19" s="84"/>
      <c r="I19" s="82"/>
      <c r="J19" s="82"/>
      <c r="K19" s="60" t="str">
        <f>Hammer!N19</f>
        <v/>
      </c>
      <c r="L19" s="66"/>
      <c r="M19" s="66"/>
      <c r="N19" s="81"/>
      <c r="O19" s="85">
        <v>0</v>
      </c>
      <c r="P19" s="66"/>
      <c r="Q19" s="43"/>
      <c r="R19" s="43"/>
      <c r="S19" s="43"/>
      <c r="T19" s="43">
        <f>MACD!F19</f>
        <v>4.6005510966631027</v>
      </c>
      <c r="U19" s="43">
        <f>MACD!G19</f>
        <v>0</v>
      </c>
      <c r="V19" s="64">
        <f t="shared" si="0"/>
        <v>4.6005510966631027</v>
      </c>
      <c r="W19" s="81"/>
      <c r="X19" s="64">
        <f>MACD!I19</f>
        <v>0</v>
      </c>
      <c r="Y19" s="64">
        <f>MACD!J19</f>
        <v>0</v>
      </c>
      <c r="Z19" s="41"/>
      <c r="AA19" s="41"/>
      <c r="AB19" s="86"/>
      <c r="AC19" s="86"/>
      <c r="AD19" s="119"/>
      <c r="AE19" s="57"/>
      <c r="AF19" s="57"/>
      <c r="AG19" s="56"/>
      <c r="AH19" s="56"/>
      <c r="AI19" s="56"/>
      <c r="AJ19" s="56"/>
      <c r="AK19" s="39"/>
      <c r="AM19" s="61"/>
      <c r="AN19" s="62"/>
      <c r="AO19" s="62"/>
      <c r="AP19" s="62"/>
      <c r="AQ19" s="42"/>
    </row>
    <row r="20" spans="1:43" s="38" customFormat="1">
      <c r="A20" s="96">
        <v>42423</v>
      </c>
      <c r="B20" s="70">
        <v>4.92</v>
      </c>
      <c r="C20" s="104">
        <v>-2.38</v>
      </c>
      <c r="D20" s="70">
        <v>4.95</v>
      </c>
      <c r="E20" s="70">
        <v>4.82</v>
      </c>
      <c r="F20" s="70">
        <v>5.28</v>
      </c>
      <c r="G20" s="71">
        <v>424211218</v>
      </c>
      <c r="H20" s="84"/>
      <c r="I20" s="82"/>
      <c r="J20" s="82"/>
      <c r="K20" s="60" t="str">
        <f>Hammer!N20</f>
        <v/>
      </c>
      <c r="L20" s="66"/>
      <c r="M20" s="66"/>
      <c r="N20" s="81"/>
      <c r="O20" s="85">
        <v>-0.31034482758620702</v>
      </c>
      <c r="P20" s="66"/>
      <c r="Q20" s="43"/>
      <c r="R20" s="43"/>
      <c r="S20" s="43"/>
      <c r="T20" s="43">
        <f>MACD!F20</f>
        <v>4.6496970817918557</v>
      </c>
      <c r="U20" s="43">
        <f>MACD!G20</f>
        <v>0</v>
      </c>
      <c r="V20" s="64">
        <f t="shared" si="0"/>
        <v>4.6496970817918557</v>
      </c>
      <c r="W20" s="81"/>
      <c r="X20" s="64">
        <f>MACD!I20</f>
        <v>0</v>
      </c>
      <c r="Y20" s="64">
        <f>MACD!J20</f>
        <v>0</v>
      </c>
      <c r="Z20" s="41"/>
      <c r="AA20" s="41"/>
      <c r="AB20" s="86"/>
      <c r="AC20" s="86"/>
      <c r="AD20" s="119"/>
      <c r="AE20" s="57"/>
      <c r="AF20" s="57"/>
      <c r="AG20" s="56"/>
      <c r="AH20" s="56"/>
      <c r="AI20" s="56"/>
      <c r="AJ20" s="56"/>
      <c r="AK20" s="39"/>
      <c r="AM20" s="61"/>
      <c r="AN20" s="62"/>
      <c r="AO20" s="62"/>
      <c r="AP20" s="62"/>
      <c r="AQ20" s="42"/>
    </row>
    <row r="21" spans="1:43" s="37" customFormat="1">
      <c r="A21" s="96">
        <v>42424</v>
      </c>
      <c r="B21" s="70">
        <v>4.87</v>
      </c>
      <c r="C21" s="104">
        <v>-1.02</v>
      </c>
      <c r="D21" s="70">
        <v>4.7699999999999996</v>
      </c>
      <c r="E21" s="70">
        <v>4.6500000000000004</v>
      </c>
      <c r="F21" s="70">
        <v>4.93</v>
      </c>
      <c r="G21" s="71">
        <v>358950586</v>
      </c>
      <c r="H21" s="84"/>
      <c r="I21" s="82"/>
      <c r="J21" s="82"/>
      <c r="K21" s="60" t="str">
        <f>Hammer!N21</f>
        <v/>
      </c>
      <c r="L21" s="66"/>
      <c r="M21" s="66"/>
      <c r="N21" s="81"/>
      <c r="O21" s="85">
        <v>-0.35344827586206901</v>
      </c>
      <c r="P21" s="66"/>
      <c r="Q21" s="43"/>
      <c r="R21" s="43"/>
      <c r="S21" s="43"/>
      <c r="T21" s="43">
        <f>MACD!F21</f>
        <v>4.6835898384392625</v>
      </c>
      <c r="U21" s="43">
        <f>MACD!G21</f>
        <v>0</v>
      </c>
      <c r="V21" s="64">
        <f t="shared" si="0"/>
        <v>4.6835898384392625</v>
      </c>
      <c r="W21" s="81"/>
      <c r="X21" s="64">
        <f>MACD!I21</f>
        <v>0</v>
      </c>
      <c r="Y21" s="64">
        <f>MACD!J21</f>
        <v>0</v>
      </c>
      <c r="Z21" s="41"/>
      <c r="AA21" s="41"/>
      <c r="AB21" s="86"/>
      <c r="AC21" s="86"/>
      <c r="AD21" s="119"/>
      <c r="AE21" s="57"/>
      <c r="AF21" s="57"/>
      <c r="AG21" s="54"/>
      <c r="AH21" s="54"/>
      <c r="AI21" s="54"/>
      <c r="AJ21" s="54"/>
      <c r="AK21" s="36"/>
      <c r="AM21" s="63">
        <f t="shared" ref="AM21:AM83" si="1">D21</f>
        <v>4.7699999999999996</v>
      </c>
      <c r="AN21" s="63">
        <f>F21</f>
        <v>4.93</v>
      </c>
      <c r="AO21" s="63">
        <f>E21</f>
        <v>4.6500000000000004</v>
      </c>
      <c r="AP21" s="63">
        <f>B21</f>
        <v>4.87</v>
      </c>
      <c r="AQ21" s="42"/>
    </row>
    <row r="22" spans="1:43" s="37" customFormat="1">
      <c r="A22" s="96">
        <v>42425</v>
      </c>
      <c r="B22" s="70">
        <v>4.8899999999999997</v>
      </c>
      <c r="C22" s="104">
        <v>0.41</v>
      </c>
      <c r="D22" s="70">
        <v>4.8099999999999996</v>
      </c>
      <c r="E22" s="70">
        <v>4.79</v>
      </c>
      <c r="F22" s="70">
        <v>5.08</v>
      </c>
      <c r="G22" s="71">
        <v>346666368</v>
      </c>
      <c r="H22" s="84"/>
      <c r="I22" s="82"/>
      <c r="J22" s="82"/>
      <c r="K22" s="60" t="str">
        <f>Hammer!N22</f>
        <v/>
      </c>
      <c r="L22" s="64"/>
      <c r="M22" s="64"/>
      <c r="N22" s="81"/>
      <c r="O22" s="85">
        <v>-0.33620689655172398</v>
      </c>
      <c r="P22" s="66"/>
      <c r="Q22" s="43"/>
      <c r="R22" s="43"/>
      <c r="S22" s="43"/>
      <c r="T22" s="43">
        <f>MACD!F22</f>
        <v>4.715345247910145</v>
      </c>
      <c r="U22" s="43">
        <f>MACD!G22</f>
        <v>0</v>
      </c>
      <c r="V22" s="64">
        <f t="shared" si="0"/>
        <v>4.715345247910145</v>
      </c>
      <c r="W22" s="81"/>
      <c r="X22" s="64">
        <f>MACD!I22</f>
        <v>0</v>
      </c>
      <c r="Y22" s="64">
        <f>MACD!J22</f>
        <v>0</v>
      </c>
      <c r="Z22" s="41"/>
      <c r="AA22" s="41"/>
      <c r="AB22" s="86"/>
      <c r="AC22" s="86"/>
      <c r="AD22" s="119"/>
      <c r="AE22" s="58"/>
      <c r="AF22" s="58"/>
      <c r="AG22" s="54"/>
      <c r="AH22" s="54"/>
      <c r="AI22" s="54"/>
      <c r="AJ22" s="54"/>
      <c r="AK22" s="36"/>
      <c r="AM22" s="63">
        <f t="shared" si="1"/>
        <v>4.8099999999999996</v>
      </c>
      <c r="AN22" s="63">
        <f t="shared" ref="AN22:AN85" si="2">F22</f>
        <v>5.08</v>
      </c>
      <c r="AO22" s="63">
        <f t="shared" ref="AO22:AO85" si="3">E22</f>
        <v>4.79</v>
      </c>
      <c r="AP22" s="63">
        <f t="shared" ref="AP22:AP85" si="4">B22</f>
        <v>4.8899999999999997</v>
      </c>
      <c r="AQ22" s="42"/>
    </row>
    <row r="23" spans="1:43" s="37" customFormat="1">
      <c r="A23" s="96">
        <v>42426</v>
      </c>
      <c r="B23" s="70">
        <v>4.87</v>
      </c>
      <c r="C23" s="104">
        <v>-0.41</v>
      </c>
      <c r="D23" s="70">
        <v>5.0199999999999996</v>
      </c>
      <c r="E23" s="70">
        <v>4.83</v>
      </c>
      <c r="F23" s="70">
        <v>5.0999999999999996</v>
      </c>
      <c r="G23" s="71">
        <v>303071251</v>
      </c>
      <c r="H23" s="84"/>
      <c r="I23" s="82"/>
      <c r="J23" s="82"/>
      <c r="K23" s="60" t="str">
        <f>Hammer!N23</f>
        <v/>
      </c>
      <c r="L23" s="64"/>
      <c r="M23" s="64"/>
      <c r="N23" s="81"/>
      <c r="O23" s="85">
        <v>-0.35344827586206901</v>
      </c>
      <c r="P23" s="66"/>
      <c r="Q23" s="43"/>
      <c r="R23" s="43"/>
      <c r="S23" s="43"/>
      <c r="T23" s="43">
        <f>MACD!F23</f>
        <v>4.7391382866931995</v>
      </c>
      <c r="U23" s="43">
        <f>MACD!G23</f>
        <v>0</v>
      </c>
      <c r="V23" s="64">
        <f t="shared" si="0"/>
        <v>4.7391382866931995</v>
      </c>
      <c r="W23" s="81"/>
      <c r="X23" s="64">
        <f>MACD!I23</f>
        <v>0</v>
      </c>
      <c r="Y23" s="64">
        <f>MACD!J23</f>
        <v>0</v>
      </c>
      <c r="Z23" s="41"/>
      <c r="AA23" s="41"/>
      <c r="AB23" s="86"/>
      <c r="AC23" s="86"/>
      <c r="AD23" s="119"/>
      <c r="AE23" s="58"/>
      <c r="AF23" s="58"/>
      <c r="AG23" s="54"/>
      <c r="AH23" s="54"/>
      <c r="AI23" s="54"/>
      <c r="AJ23" s="54"/>
      <c r="AK23" s="36"/>
      <c r="AM23" s="63">
        <f t="shared" si="1"/>
        <v>5.0199999999999996</v>
      </c>
      <c r="AN23" s="63">
        <f t="shared" si="2"/>
        <v>5.0999999999999996</v>
      </c>
      <c r="AO23" s="63">
        <f t="shared" si="3"/>
        <v>4.83</v>
      </c>
      <c r="AP23" s="63">
        <f t="shared" si="4"/>
        <v>4.87</v>
      </c>
      <c r="AQ23" s="42"/>
    </row>
    <row r="24" spans="1:43" s="37" customFormat="1">
      <c r="A24" s="96">
        <v>42429</v>
      </c>
      <c r="B24" s="70">
        <v>5.14</v>
      </c>
      <c r="C24" s="104">
        <v>5.54</v>
      </c>
      <c r="D24" s="70">
        <v>5.08</v>
      </c>
      <c r="E24" s="70">
        <v>4.9800000000000004</v>
      </c>
      <c r="F24" s="70">
        <v>5.23</v>
      </c>
      <c r="G24" s="71">
        <v>430988316</v>
      </c>
      <c r="H24" s="84"/>
      <c r="I24" s="82"/>
      <c r="J24" s="82"/>
      <c r="K24" s="60" t="str">
        <f>Hammer!N24</f>
        <v/>
      </c>
      <c r="L24" s="64"/>
      <c r="M24" s="64"/>
      <c r="N24" s="81"/>
      <c r="O24" s="85">
        <v>-0.12068965517241401</v>
      </c>
      <c r="P24" s="66"/>
      <c r="Q24" s="43"/>
      <c r="R24" s="43"/>
      <c r="S24" s="43"/>
      <c r="T24" s="43">
        <f>MACD!F24</f>
        <v>4.8008093195096304</v>
      </c>
      <c r="U24" s="43">
        <f>MACD!G24</f>
        <v>0</v>
      </c>
      <c r="V24" s="64">
        <f t="shared" si="0"/>
        <v>4.8008093195096304</v>
      </c>
      <c r="W24" s="81"/>
      <c r="X24" s="64">
        <f>MACD!I24</f>
        <v>0</v>
      </c>
      <c r="Y24" s="64">
        <f>MACD!J24</f>
        <v>0</v>
      </c>
      <c r="Z24" s="41"/>
      <c r="AA24" s="41"/>
      <c r="AB24" s="86"/>
      <c r="AC24" s="86"/>
      <c r="AD24" s="119"/>
      <c r="AE24" s="58"/>
      <c r="AF24" s="58"/>
      <c r="AG24" s="54"/>
      <c r="AH24" s="54"/>
      <c r="AI24" s="54"/>
      <c r="AJ24" s="54"/>
      <c r="AK24" s="36"/>
      <c r="AM24" s="63">
        <f t="shared" si="1"/>
        <v>5.08</v>
      </c>
      <c r="AN24" s="63">
        <f t="shared" si="2"/>
        <v>5.23</v>
      </c>
      <c r="AO24" s="63">
        <f t="shared" si="3"/>
        <v>4.9800000000000004</v>
      </c>
      <c r="AP24" s="63">
        <f t="shared" si="4"/>
        <v>5.14</v>
      </c>
      <c r="AQ24" s="42"/>
    </row>
    <row r="25" spans="1:43" s="37" customFormat="1">
      <c r="A25" s="96">
        <v>42430</v>
      </c>
      <c r="B25" s="70">
        <v>5.31</v>
      </c>
      <c r="C25" s="104">
        <v>3.31</v>
      </c>
      <c r="D25" s="70">
        <v>5.31</v>
      </c>
      <c r="E25" s="70">
        <v>5.0999999999999996</v>
      </c>
      <c r="F25" s="70">
        <v>5.37</v>
      </c>
      <c r="G25" s="71">
        <v>425053951</v>
      </c>
      <c r="H25" s="84"/>
      <c r="I25" s="82"/>
      <c r="J25" s="82"/>
      <c r="K25" s="60" t="str">
        <f>Hammer!N25</f>
        <v/>
      </c>
      <c r="L25" s="64"/>
      <c r="M25" s="64"/>
      <c r="N25" s="81"/>
      <c r="O25" s="85">
        <v>-4.8000000000000299E-2</v>
      </c>
      <c r="P25" s="66"/>
      <c r="Q25" s="43"/>
      <c r="R25" s="43"/>
      <c r="S25" s="43"/>
      <c r="T25" s="43">
        <f>MACD!F25</f>
        <v>4.8791463472773797</v>
      </c>
      <c r="U25" s="43">
        <f>MACD!G25</f>
        <v>0</v>
      </c>
      <c r="V25" s="64">
        <f t="shared" si="0"/>
        <v>4.8791463472773797</v>
      </c>
      <c r="W25" s="81"/>
      <c r="X25" s="64">
        <f>MACD!I25</f>
        <v>0</v>
      </c>
      <c r="Y25" s="64">
        <f>MACD!J25</f>
        <v>0</v>
      </c>
      <c r="Z25" s="41"/>
      <c r="AA25" s="41"/>
      <c r="AB25" s="86"/>
      <c r="AC25" s="86"/>
      <c r="AD25" s="119"/>
      <c r="AE25" s="58"/>
      <c r="AF25" s="58"/>
      <c r="AG25" s="54"/>
      <c r="AH25" s="54"/>
      <c r="AI25" s="54"/>
      <c r="AJ25" s="54"/>
      <c r="AK25" s="36"/>
      <c r="AM25" s="63">
        <f t="shared" si="1"/>
        <v>5.31</v>
      </c>
      <c r="AN25" s="63">
        <f t="shared" si="2"/>
        <v>5.37</v>
      </c>
      <c r="AO25" s="63">
        <f t="shared" si="3"/>
        <v>5.0999999999999996</v>
      </c>
      <c r="AP25" s="63">
        <f t="shared" si="4"/>
        <v>5.31</v>
      </c>
      <c r="AQ25" s="42"/>
    </row>
    <row r="26" spans="1:43" s="37" customFormat="1">
      <c r="A26" s="96">
        <v>42431</v>
      </c>
      <c r="B26" s="70">
        <v>5.65</v>
      </c>
      <c r="C26" s="104">
        <v>6.4</v>
      </c>
      <c r="D26" s="70">
        <v>5.21</v>
      </c>
      <c r="E26" s="70">
        <v>5.15</v>
      </c>
      <c r="F26" s="70">
        <v>5.65</v>
      </c>
      <c r="G26" s="71">
        <v>479617434</v>
      </c>
      <c r="H26" s="84"/>
      <c r="I26" s="82"/>
      <c r="J26" s="82"/>
      <c r="K26" s="60" t="str">
        <f>Hammer!N26</f>
        <v/>
      </c>
      <c r="L26" s="64"/>
      <c r="M26" s="64"/>
      <c r="N26" s="81"/>
      <c r="O26" s="85">
        <v>0</v>
      </c>
      <c r="P26" s="66"/>
      <c r="Q26" s="43"/>
      <c r="R26" s="43"/>
      <c r="S26" s="43"/>
      <c r="T26" s="43">
        <f>MACD!F26</f>
        <v>4.9977392169270134</v>
      </c>
      <c r="U26" s="43">
        <f>MACD!G26</f>
        <v>0</v>
      </c>
      <c r="V26" s="64">
        <f t="shared" si="0"/>
        <v>4.9977392169270134</v>
      </c>
      <c r="W26" s="81"/>
      <c r="X26" s="64">
        <f>MACD!I26</f>
        <v>0</v>
      </c>
      <c r="Y26" s="64">
        <f>MACD!J26</f>
        <v>0</v>
      </c>
      <c r="Z26" s="41"/>
      <c r="AA26" s="41"/>
      <c r="AB26" s="86"/>
      <c r="AC26" s="86"/>
      <c r="AD26" s="119"/>
      <c r="AE26" s="58"/>
      <c r="AF26" s="58"/>
      <c r="AG26" s="54"/>
      <c r="AH26" s="54"/>
      <c r="AI26" s="54"/>
      <c r="AJ26" s="54"/>
      <c r="AK26" s="36"/>
      <c r="AM26" s="63">
        <f t="shared" si="1"/>
        <v>5.21</v>
      </c>
      <c r="AN26" s="63">
        <f t="shared" si="2"/>
        <v>5.65</v>
      </c>
      <c r="AO26" s="63">
        <f t="shared" si="3"/>
        <v>5.15</v>
      </c>
      <c r="AP26" s="63">
        <f t="shared" si="4"/>
        <v>5.65</v>
      </c>
      <c r="AQ26" s="42"/>
    </row>
    <row r="27" spans="1:43" s="37" customFormat="1">
      <c r="A27" s="98">
        <v>42432</v>
      </c>
      <c r="B27" s="70">
        <v>6.57</v>
      </c>
      <c r="C27" s="104">
        <v>16.28</v>
      </c>
      <c r="D27" s="70">
        <v>5.85</v>
      </c>
      <c r="E27" s="70">
        <v>5.8</v>
      </c>
      <c r="F27" s="70">
        <v>6.8</v>
      </c>
      <c r="G27" s="71">
        <v>1175567290</v>
      </c>
      <c r="H27" s="84"/>
      <c r="I27" s="82"/>
      <c r="J27" s="82"/>
      <c r="K27" s="60" t="str">
        <f>Hammer!N27</f>
        <v/>
      </c>
      <c r="L27" s="64"/>
      <c r="M27" s="64"/>
      <c r="N27" s="81"/>
      <c r="O27" s="85">
        <v>-9.5833333333333104E-2</v>
      </c>
      <c r="P27" s="66"/>
      <c r="Q27" s="43"/>
      <c r="R27" s="43"/>
      <c r="S27" s="43"/>
      <c r="T27" s="43">
        <f>MACD!F27</f>
        <v>5.2396254912459348</v>
      </c>
      <c r="U27" s="43">
        <f>MACD!G27</f>
        <v>4.7665384615384632</v>
      </c>
      <c r="V27" s="64">
        <f t="shared" si="0"/>
        <v>0.47308702970747163</v>
      </c>
      <c r="W27" s="81"/>
      <c r="X27" s="64">
        <f>MACD!I27</f>
        <v>0</v>
      </c>
      <c r="Y27" s="64">
        <f>MACD!J27</f>
        <v>0</v>
      </c>
      <c r="Z27" s="41"/>
      <c r="AA27" s="41"/>
      <c r="AB27" s="86"/>
      <c r="AC27" s="86"/>
      <c r="AD27" s="119"/>
      <c r="AE27" s="58"/>
      <c r="AF27" s="58"/>
      <c r="AG27" s="54"/>
      <c r="AH27" s="54"/>
      <c r="AI27" s="54"/>
      <c r="AJ27" s="54"/>
      <c r="AK27" s="36"/>
      <c r="AM27" s="63">
        <f t="shared" si="1"/>
        <v>5.85</v>
      </c>
      <c r="AN27" s="63">
        <f t="shared" si="2"/>
        <v>6.8</v>
      </c>
      <c r="AO27" s="63">
        <f t="shared" si="3"/>
        <v>5.8</v>
      </c>
      <c r="AP27" s="63">
        <f t="shared" si="4"/>
        <v>6.57</v>
      </c>
      <c r="AQ27" s="42"/>
    </row>
    <row r="28" spans="1:43" s="37" customFormat="1">
      <c r="A28" s="96">
        <v>42433</v>
      </c>
      <c r="B28" s="70">
        <v>7.22</v>
      </c>
      <c r="C28" s="104">
        <v>9.89</v>
      </c>
      <c r="D28" s="70">
        <v>7.9</v>
      </c>
      <c r="E28" s="70">
        <v>6.9</v>
      </c>
      <c r="F28" s="70">
        <v>7.9</v>
      </c>
      <c r="G28" s="71">
        <v>1294776987</v>
      </c>
      <c r="H28" s="84"/>
      <c r="I28" s="82"/>
      <c r="J28" s="82"/>
      <c r="K28" s="60" t="str">
        <f>Hammer!N28</f>
        <v/>
      </c>
      <c r="L28" s="64"/>
      <c r="M28" s="64"/>
      <c r="N28" s="81"/>
      <c r="O28" s="85">
        <v>-0.19428571428571401</v>
      </c>
      <c r="P28" s="66"/>
      <c r="Q28" s="43"/>
      <c r="R28" s="43"/>
      <c r="S28" s="43"/>
      <c r="T28" s="43">
        <f>MACD!F28</f>
        <v>5.5442984925927137</v>
      </c>
      <c r="U28" s="43">
        <f>MACD!G28</f>
        <v>4.9482763532763547</v>
      </c>
      <c r="V28" s="64">
        <f t="shared" si="0"/>
        <v>0.59602213931635895</v>
      </c>
      <c r="W28" s="81"/>
      <c r="X28" s="64">
        <f>MACD!I28</f>
        <v>0</v>
      </c>
      <c r="Y28" s="64">
        <f>MACD!J28</f>
        <v>0</v>
      </c>
      <c r="Z28" s="41"/>
      <c r="AA28" s="41"/>
      <c r="AB28" s="86"/>
      <c r="AC28" s="86"/>
      <c r="AD28" s="119"/>
      <c r="AE28" s="58"/>
      <c r="AF28" s="58"/>
      <c r="AG28" s="54"/>
      <c r="AH28" s="54"/>
      <c r="AI28" s="54"/>
      <c r="AJ28" s="54"/>
      <c r="AK28" s="36"/>
      <c r="AM28" s="63">
        <f t="shared" si="1"/>
        <v>7.9</v>
      </c>
      <c r="AN28" s="63">
        <f t="shared" si="2"/>
        <v>7.9</v>
      </c>
      <c r="AO28" s="63">
        <f t="shared" si="3"/>
        <v>6.9</v>
      </c>
      <c r="AP28" s="63">
        <f t="shared" si="4"/>
        <v>7.22</v>
      </c>
      <c r="AQ28" s="42"/>
    </row>
    <row r="29" spans="1:43" s="37" customFormat="1">
      <c r="A29" s="96">
        <v>42436</v>
      </c>
      <c r="B29" s="70">
        <v>7.37</v>
      </c>
      <c r="C29" s="104">
        <v>2.08</v>
      </c>
      <c r="D29" s="70">
        <v>7.25</v>
      </c>
      <c r="E29" s="70">
        <v>6.95</v>
      </c>
      <c r="F29" s="70">
        <v>7.53</v>
      </c>
      <c r="G29" s="71">
        <v>620017158</v>
      </c>
      <c r="H29" s="84"/>
      <c r="I29" s="82"/>
      <c r="J29" s="82"/>
      <c r="K29" s="60" t="str">
        <f>Hammer!N29</f>
        <v/>
      </c>
      <c r="L29" s="64"/>
      <c r="M29" s="64"/>
      <c r="N29" s="81"/>
      <c r="O29" s="85">
        <v>-0.151428571428571</v>
      </c>
      <c r="P29" s="66"/>
      <c r="Q29" s="43"/>
      <c r="R29" s="43"/>
      <c r="S29" s="43"/>
      <c r="T29" s="43">
        <f>MACD!F29</f>
        <v>5.8251756475784502</v>
      </c>
      <c r="U29" s="43">
        <f>MACD!G29</f>
        <v>5.1276632900706991</v>
      </c>
      <c r="V29" s="64">
        <f t="shared" si="0"/>
        <v>0.69751235750775109</v>
      </c>
      <c r="W29" s="81"/>
      <c r="X29" s="64">
        <f>MACD!I29</f>
        <v>0</v>
      </c>
      <c r="Y29" s="64">
        <f>MACD!J29</f>
        <v>0</v>
      </c>
      <c r="Z29" s="41"/>
      <c r="AA29" s="41"/>
      <c r="AB29" s="86"/>
      <c r="AC29" s="86"/>
      <c r="AD29" s="119"/>
      <c r="AE29" s="58"/>
      <c r="AF29" s="58"/>
      <c r="AG29" s="54"/>
      <c r="AH29" s="54"/>
      <c r="AI29" s="54"/>
      <c r="AJ29" s="54"/>
      <c r="AK29" s="36"/>
      <c r="AM29" s="63">
        <f t="shared" si="1"/>
        <v>7.25</v>
      </c>
      <c r="AN29" s="63">
        <f t="shared" si="2"/>
        <v>7.53</v>
      </c>
      <c r="AO29" s="63">
        <f t="shared" si="3"/>
        <v>6.95</v>
      </c>
      <c r="AP29" s="63">
        <f t="shared" si="4"/>
        <v>7.37</v>
      </c>
      <c r="AQ29" s="42"/>
    </row>
    <row r="30" spans="1:43" s="37" customFormat="1">
      <c r="A30" s="96">
        <v>42437</v>
      </c>
      <c r="B30" s="70">
        <v>7.47</v>
      </c>
      <c r="C30" s="104">
        <v>1.36</v>
      </c>
      <c r="D30" s="70">
        <v>7.37</v>
      </c>
      <c r="E30" s="70">
        <v>7.08</v>
      </c>
      <c r="F30" s="70">
        <v>7.84</v>
      </c>
      <c r="G30" s="71">
        <v>1020738081</v>
      </c>
      <c r="H30" s="84"/>
      <c r="I30" s="82"/>
      <c r="J30" s="82"/>
      <c r="K30" s="60" t="str">
        <f>Hammer!N30</f>
        <v/>
      </c>
      <c r="L30" s="64"/>
      <c r="M30" s="64"/>
      <c r="N30" s="81"/>
      <c r="O30" s="85">
        <v>-0.122857142857143</v>
      </c>
      <c r="P30" s="66"/>
      <c r="Q30" s="43"/>
      <c r="R30" s="43"/>
      <c r="S30" s="43"/>
      <c r="T30" s="43">
        <f>MACD!F30</f>
        <v>6.0782255479509963</v>
      </c>
      <c r="U30" s="43">
        <f>MACD!G30</f>
        <v>5.3011697130284254</v>
      </c>
      <c r="V30" s="64">
        <f t="shared" si="0"/>
        <v>0.77705583492257091</v>
      </c>
      <c r="W30" s="81"/>
      <c r="X30" s="64">
        <f>MACD!I30</f>
        <v>0</v>
      </c>
      <c r="Y30" s="64">
        <f>MACD!J30</f>
        <v>0</v>
      </c>
      <c r="Z30" s="41"/>
      <c r="AA30" s="41"/>
      <c r="AB30" s="86"/>
      <c r="AC30" s="86"/>
      <c r="AD30" s="119"/>
      <c r="AE30" s="58"/>
      <c r="AF30" s="58"/>
      <c r="AG30" s="54"/>
      <c r="AH30" s="54"/>
      <c r="AI30" s="54"/>
      <c r="AJ30" s="54"/>
      <c r="AK30" s="36"/>
      <c r="AM30" s="63">
        <f t="shared" si="1"/>
        <v>7.37</v>
      </c>
      <c r="AN30" s="63">
        <f t="shared" si="2"/>
        <v>7.84</v>
      </c>
      <c r="AO30" s="63">
        <f t="shared" si="3"/>
        <v>7.08</v>
      </c>
      <c r="AP30" s="63">
        <f t="shared" si="4"/>
        <v>7.47</v>
      </c>
      <c r="AQ30" s="42"/>
    </row>
    <row r="31" spans="1:43" s="37" customFormat="1">
      <c r="A31" s="96">
        <v>42438</v>
      </c>
      <c r="B31" s="70">
        <v>7.6</v>
      </c>
      <c r="C31" s="104">
        <v>1.74</v>
      </c>
      <c r="D31" s="70">
        <v>7.7</v>
      </c>
      <c r="E31" s="70">
        <v>7.36</v>
      </c>
      <c r="F31" s="70">
        <v>7.78</v>
      </c>
      <c r="G31" s="71">
        <v>646121853</v>
      </c>
      <c r="H31" s="84"/>
      <c r="I31" s="82"/>
      <c r="J31" s="82"/>
      <c r="K31" s="60" t="str">
        <f>Hammer!N31</f>
        <v/>
      </c>
      <c r="L31" s="64"/>
      <c r="M31" s="64"/>
      <c r="N31" s="81"/>
      <c r="O31" s="85">
        <v>-8.5714285714285895E-2</v>
      </c>
      <c r="P31" s="66"/>
      <c r="Q31" s="43"/>
      <c r="R31" s="43"/>
      <c r="S31" s="43"/>
      <c r="T31" s="43">
        <f>MACD!F31</f>
        <v>6.3123446944200738</v>
      </c>
      <c r="U31" s="43">
        <f>MACD!G31</f>
        <v>5.4714534379892825</v>
      </c>
      <c r="V31" s="64">
        <f t="shared" si="0"/>
        <v>0.84089125643079132</v>
      </c>
      <c r="W31" s="81"/>
      <c r="X31" s="64">
        <f>MACD!I31</f>
        <v>0</v>
      </c>
      <c r="Y31" s="64">
        <f>MACD!J31</f>
        <v>0</v>
      </c>
      <c r="Z31" s="41"/>
      <c r="AA31" s="41"/>
      <c r="AB31" s="86"/>
      <c r="AC31" s="86"/>
      <c r="AD31" s="119"/>
      <c r="AE31" s="58"/>
      <c r="AF31" s="58"/>
      <c r="AG31" s="54"/>
      <c r="AH31" s="54"/>
      <c r="AI31" s="54"/>
      <c r="AJ31" s="54"/>
      <c r="AK31" s="36"/>
      <c r="AM31" s="63">
        <f t="shared" si="1"/>
        <v>7.7</v>
      </c>
      <c r="AN31" s="63">
        <f t="shared" si="2"/>
        <v>7.78</v>
      </c>
      <c r="AO31" s="63">
        <f t="shared" si="3"/>
        <v>7.36</v>
      </c>
      <c r="AP31" s="63">
        <f t="shared" si="4"/>
        <v>7.6</v>
      </c>
      <c r="AQ31" s="42"/>
    </row>
    <row r="32" spans="1:43" s="37" customFormat="1">
      <c r="A32" s="96">
        <v>42439</v>
      </c>
      <c r="B32" s="70">
        <v>7.95</v>
      </c>
      <c r="C32" s="104">
        <v>4.6100000000000003</v>
      </c>
      <c r="D32" s="70">
        <v>7.8</v>
      </c>
      <c r="E32" s="70">
        <v>7.31</v>
      </c>
      <c r="F32" s="70">
        <v>7.96</v>
      </c>
      <c r="G32" s="71">
        <v>900474457</v>
      </c>
      <c r="H32" s="84"/>
      <c r="I32" s="82"/>
      <c r="J32" s="82"/>
      <c r="K32" s="60" t="str">
        <f>Hammer!N32</f>
        <v/>
      </c>
      <c r="L32" s="64"/>
      <c r="M32" s="64"/>
      <c r="N32" s="81"/>
      <c r="O32" s="85">
        <v>-3.0030030030029301E-3</v>
      </c>
      <c r="P32" s="66"/>
      <c r="Q32" s="43"/>
      <c r="R32" s="43"/>
      <c r="S32" s="43"/>
      <c r="T32" s="43">
        <f>MACD!F32</f>
        <v>6.5642916645092937</v>
      </c>
      <c r="U32" s="43">
        <f>MACD!G32</f>
        <v>5.6550494796197057</v>
      </c>
      <c r="V32" s="64">
        <f t="shared" si="0"/>
        <v>0.90924218488958797</v>
      </c>
      <c r="W32" s="81"/>
      <c r="X32" s="64">
        <f>MACD!I32</f>
        <v>0</v>
      </c>
      <c r="Y32" s="64">
        <f>MACD!J32</f>
        <v>0</v>
      </c>
      <c r="Z32" s="41"/>
      <c r="AA32" s="41"/>
      <c r="AB32" s="86"/>
      <c r="AC32" s="86"/>
      <c r="AD32" s="119"/>
      <c r="AE32" s="58"/>
      <c r="AF32" s="58"/>
      <c r="AG32" s="54"/>
      <c r="AH32" s="54"/>
      <c r="AI32" s="54"/>
      <c r="AJ32" s="54"/>
      <c r="AK32" s="36"/>
      <c r="AM32" s="63">
        <f t="shared" si="1"/>
        <v>7.8</v>
      </c>
      <c r="AN32" s="63">
        <f t="shared" si="2"/>
        <v>7.96</v>
      </c>
      <c r="AO32" s="63">
        <f t="shared" si="3"/>
        <v>7.31</v>
      </c>
      <c r="AP32" s="63">
        <f t="shared" si="4"/>
        <v>7.95</v>
      </c>
      <c r="AQ32" s="42"/>
    </row>
    <row r="33" spans="1:43" s="37" customFormat="1">
      <c r="A33" s="96">
        <v>42440</v>
      </c>
      <c r="B33" s="70">
        <v>8.09</v>
      </c>
      <c r="C33" s="104">
        <v>1.76</v>
      </c>
      <c r="D33" s="70">
        <v>7.94</v>
      </c>
      <c r="E33" s="70">
        <v>7.67</v>
      </c>
      <c r="F33" s="70">
        <v>8.2200000000000006</v>
      </c>
      <c r="G33" s="71">
        <v>737423978</v>
      </c>
      <c r="H33" s="84"/>
      <c r="I33" s="82"/>
      <c r="J33" s="82" t="s">
        <v>443</v>
      </c>
      <c r="K33" s="60" t="str">
        <f>Hammer!N33</f>
        <v/>
      </c>
      <c r="L33" s="64"/>
      <c r="M33" s="64"/>
      <c r="N33" s="81"/>
      <c r="O33" s="85">
        <v>-3.6414565826330701E-2</v>
      </c>
      <c r="P33" s="66"/>
      <c r="Q33" s="43"/>
      <c r="R33" s="43"/>
      <c r="S33" s="43"/>
      <c r="T33" s="43">
        <f>MACD!F33</f>
        <v>6.7990160238155566</v>
      </c>
      <c r="U33" s="43">
        <f>MACD!G33</f>
        <v>5.8354161848330612</v>
      </c>
      <c r="V33" s="64">
        <f t="shared" si="0"/>
        <v>0.96359983898249535</v>
      </c>
      <c r="W33" s="81"/>
      <c r="X33" s="64">
        <f>MACD!I33</f>
        <v>0</v>
      </c>
      <c r="Y33" s="64">
        <f>MACD!J33</f>
        <v>0</v>
      </c>
      <c r="Z33" s="41"/>
      <c r="AA33" s="41"/>
      <c r="AB33" s="86"/>
      <c r="AC33" s="86"/>
      <c r="AD33" s="119"/>
      <c r="AE33" s="58"/>
      <c r="AF33" s="58"/>
      <c r="AG33" s="54"/>
      <c r="AH33" s="54"/>
      <c r="AI33" s="54"/>
      <c r="AJ33" s="54"/>
      <c r="AK33" s="36"/>
      <c r="AM33" s="63">
        <f t="shared" si="1"/>
        <v>7.94</v>
      </c>
      <c r="AN33" s="63">
        <f t="shared" si="2"/>
        <v>8.2200000000000006</v>
      </c>
      <c r="AO33" s="63">
        <f t="shared" si="3"/>
        <v>7.67</v>
      </c>
      <c r="AP33" s="63">
        <f t="shared" si="4"/>
        <v>8.09</v>
      </c>
      <c r="AQ33" s="42"/>
    </row>
    <row r="34" spans="1:43" s="37" customFormat="1">
      <c r="A34" s="96">
        <v>42443</v>
      </c>
      <c r="B34" s="70">
        <v>7.4</v>
      </c>
      <c r="C34" s="104">
        <v>-8.5299999999999994</v>
      </c>
      <c r="D34" s="70">
        <v>7.4</v>
      </c>
      <c r="E34" s="70">
        <v>7.4</v>
      </c>
      <c r="F34" s="70">
        <v>8.1999999999999993</v>
      </c>
      <c r="G34" s="71">
        <v>655229814</v>
      </c>
      <c r="H34" s="84"/>
      <c r="I34" s="82"/>
      <c r="J34" s="82"/>
      <c r="K34" s="60" t="str">
        <f>Hammer!N34</f>
        <v/>
      </c>
      <c r="L34" s="64"/>
      <c r="M34" s="64"/>
      <c r="N34" s="81"/>
      <c r="O34" s="85">
        <v>-0.22969187675069999</v>
      </c>
      <c r="P34" s="66"/>
      <c r="Q34" s="43"/>
      <c r="R34" s="43"/>
      <c r="S34" s="43"/>
      <c r="T34" s="43">
        <f>MACD!F34</f>
        <v>6.8914750970747018</v>
      </c>
      <c r="U34" s="43">
        <f>MACD!G34</f>
        <v>5.9513112822528349</v>
      </c>
      <c r="V34" s="64">
        <f t="shared" si="0"/>
        <v>0.94016381482186695</v>
      </c>
      <c r="W34" s="81"/>
      <c r="X34" s="64">
        <f>MACD!I34</f>
        <v>0</v>
      </c>
      <c r="Y34" s="64">
        <f>MACD!J34</f>
        <v>0</v>
      </c>
      <c r="Z34" s="41"/>
      <c r="AA34" s="41"/>
      <c r="AB34" s="86"/>
      <c r="AC34" s="86"/>
      <c r="AD34" s="119"/>
      <c r="AE34" s="58"/>
      <c r="AF34" s="58"/>
      <c r="AG34" s="54"/>
      <c r="AH34" s="54"/>
      <c r="AI34" s="54"/>
      <c r="AJ34" s="54"/>
      <c r="AK34" s="36"/>
      <c r="AM34" s="63">
        <f t="shared" si="1"/>
        <v>7.4</v>
      </c>
      <c r="AN34" s="63">
        <f t="shared" si="2"/>
        <v>8.1999999999999993</v>
      </c>
      <c r="AO34" s="63">
        <f t="shared" si="3"/>
        <v>7.4</v>
      </c>
      <c r="AP34" s="63">
        <f t="shared" si="4"/>
        <v>7.4</v>
      </c>
      <c r="AQ34" s="42"/>
    </row>
    <row r="35" spans="1:43" s="37" customFormat="1">
      <c r="A35" s="96">
        <v>42444</v>
      </c>
      <c r="B35" s="70">
        <v>6.61</v>
      </c>
      <c r="C35" s="104">
        <v>-10.68</v>
      </c>
      <c r="D35" s="70">
        <v>6.61</v>
      </c>
      <c r="E35" s="70">
        <v>6.56</v>
      </c>
      <c r="F35" s="70">
        <v>6.96</v>
      </c>
      <c r="G35" s="71">
        <v>698485643</v>
      </c>
      <c r="H35" s="84"/>
      <c r="I35" s="82"/>
      <c r="J35" s="82"/>
      <c r="K35" s="60" t="str">
        <f>Hammer!N35</f>
        <v/>
      </c>
      <c r="L35" s="64"/>
      <c r="M35" s="64"/>
      <c r="N35" s="81"/>
      <c r="O35" s="85">
        <v>-0.46938775510204001</v>
      </c>
      <c r="P35" s="66"/>
      <c r="Q35" s="43"/>
      <c r="R35" s="43"/>
      <c r="S35" s="43"/>
      <c r="T35" s="43">
        <f>MACD!F35</f>
        <v>6.8481712359862863</v>
      </c>
      <c r="U35" s="43">
        <f>MACD!G35</f>
        <v>6.0001030391229957</v>
      </c>
      <c r="V35" s="64">
        <f t="shared" si="0"/>
        <v>0.8480681968632906</v>
      </c>
      <c r="W35" s="81"/>
      <c r="X35" s="64">
        <f>MACD!I35</f>
        <v>0.78284918371579826</v>
      </c>
      <c r="Y35" s="64">
        <f>MACD!J35</f>
        <v>6.5219013147492344E-2</v>
      </c>
      <c r="Z35" s="41"/>
      <c r="AA35" s="41"/>
      <c r="AB35" s="86"/>
      <c r="AC35" s="86"/>
      <c r="AD35" s="119"/>
      <c r="AE35" s="58"/>
      <c r="AF35" s="58"/>
      <c r="AG35" s="54"/>
      <c r="AH35" s="54"/>
      <c r="AI35" s="54"/>
      <c r="AJ35" s="54"/>
      <c r="AK35" s="36"/>
      <c r="AM35" s="63">
        <f t="shared" si="1"/>
        <v>6.61</v>
      </c>
      <c r="AN35" s="63">
        <f t="shared" si="2"/>
        <v>6.96</v>
      </c>
      <c r="AO35" s="63">
        <f t="shared" si="3"/>
        <v>6.56</v>
      </c>
      <c r="AP35" s="63">
        <f t="shared" si="4"/>
        <v>6.61</v>
      </c>
      <c r="AQ35" s="42"/>
    </row>
    <row r="36" spans="1:43" s="37" customFormat="1">
      <c r="A36" s="96">
        <v>42445</v>
      </c>
      <c r="B36" s="70">
        <v>7.23</v>
      </c>
      <c r="C36" s="104">
        <v>9.3800000000000008</v>
      </c>
      <c r="D36" s="70">
        <v>6.51</v>
      </c>
      <c r="E36" s="70">
        <v>6.41</v>
      </c>
      <c r="F36" s="70">
        <v>7.23</v>
      </c>
      <c r="G36" s="71">
        <v>584312229</v>
      </c>
      <c r="H36" s="84"/>
      <c r="I36" s="82" t="s">
        <v>442</v>
      </c>
      <c r="J36" s="82"/>
      <c r="K36" s="60" t="str">
        <f>Hammer!N36</f>
        <v/>
      </c>
      <c r="L36" s="64"/>
      <c r="M36" s="64"/>
      <c r="N36" s="81"/>
      <c r="O36" s="85">
        <v>-0.29203539823008801</v>
      </c>
      <c r="P36" s="66"/>
      <c r="Q36" s="43"/>
      <c r="R36" s="43"/>
      <c r="S36" s="43"/>
      <c r="T36" s="43">
        <f>MACD!F36</f>
        <v>6.9069141227576267</v>
      </c>
      <c r="U36" s="43">
        <f>MACD!G36</f>
        <v>6.0912065177064774</v>
      </c>
      <c r="V36" s="64">
        <f t="shared" si="0"/>
        <v>0.81570760505114936</v>
      </c>
      <c r="W36" s="81"/>
      <c r="X36" s="64">
        <f>MACD!I36</f>
        <v>0.78942086798286848</v>
      </c>
      <c r="Y36" s="64">
        <f>MACD!J36</f>
        <v>2.6286737068280885E-2</v>
      </c>
      <c r="Z36" s="41"/>
      <c r="AA36" s="41"/>
      <c r="AB36" s="86"/>
      <c r="AC36" s="86"/>
      <c r="AD36" s="119"/>
      <c r="AE36" s="58"/>
      <c r="AF36" s="58"/>
      <c r="AG36" s="54"/>
      <c r="AH36" s="54"/>
      <c r="AI36" s="54"/>
      <c r="AJ36" s="54"/>
      <c r="AK36" s="36"/>
      <c r="AM36" s="63">
        <f t="shared" si="1"/>
        <v>6.51</v>
      </c>
      <c r="AN36" s="63">
        <f t="shared" si="2"/>
        <v>7.23</v>
      </c>
      <c r="AO36" s="63">
        <f t="shared" si="3"/>
        <v>6.41</v>
      </c>
      <c r="AP36" s="63">
        <f t="shared" si="4"/>
        <v>7.23</v>
      </c>
      <c r="AQ36" s="42"/>
    </row>
    <row r="37" spans="1:43" s="37" customFormat="1">
      <c r="A37" s="96">
        <v>42446</v>
      </c>
      <c r="B37" s="70">
        <v>8.1</v>
      </c>
      <c r="C37" s="104">
        <v>12.03</v>
      </c>
      <c r="D37" s="70">
        <v>8.15</v>
      </c>
      <c r="E37" s="70">
        <v>7.71</v>
      </c>
      <c r="F37" s="70">
        <v>8.19</v>
      </c>
      <c r="G37" s="71">
        <v>943356446</v>
      </c>
      <c r="H37" s="84"/>
      <c r="I37" s="82"/>
      <c r="J37" s="82"/>
      <c r="K37" s="60" t="str">
        <f>Hammer!N37</f>
        <v/>
      </c>
      <c r="L37" s="64"/>
      <c r="M37" s="64"/>
      <c r="N37" s="81"/>
      <c r="O37" s="85">
        <v>-3.7037037037037299E-2</v>
      </c>
      <c r="P37" s="66"/>
      <c r="Q37" s="43"/>
      <c r="R37" s="43"/>
      <c r="S37" s="43"/>
      <c r="T37" s="43">
        <f>MACD!F37</f>
        <v>7.0904657961795303</v>
      </c>
      <c r="U37" s="43">
        <f>MACD!G37</f>
        <v>6.2400060349134048</v>
      </c>
      <c r="V37" s="64">
        <f t="shared" si="0"/>
        <v>0.85045976126612555</v>
      </c>
      <c r="W37" s="81"/>
      <c r="X37" s="64">
        <f>MACD!I37</f>
        <v>0.80162864663951994</v>
      </c>
      <c r="Y37" s="64">
        <f>MACD!J37</f>
        <v>4.883111462660561E-2</v>
      </c>
      <c r="Z37" s="41"/>
      <c r="AA37" s="41"/>
      <c r="AB37" s="86"/>
      <c r="AC37" s="86"/>
      <c r="AD37" s="119"/>
      <c r="AE37" s="58"/>
      <c r="AF37" s="58"/>
      <c r="AG37" s="54"/>
      <c r="AH37" s="54"/>
      <c r="AI37" s="54"/>
      <c r="AJ37" s="54"/>
      <c r="AK37" s="36"/>
      <c r="AM37" s="63">
        <f t="shared" si="1"/>
        <v>8.15</v>
      </c>
      <c r="AN37" s="63">
        <f t="shared" si="2"/>
        <v>8.19</v>
      </c>
      <c r="AO37" s="63">
        <f t="shared" si="3"/>
        <v>7.71</v>
      </c>
      <c r="AP37" s="63">
        <f t="shared" si="4"/>
        <v>8.1</v>
      </c>
      <c r="AQ37" s="42"/>
    </row>
    <row r="38" spans="1:43" s="37" customFormat="1">
      <c r="A38" s="96">
        <v>42447</v>
      </c>
      <c r="B38" s="70">
        <v>8.1199999999999992</v>
      </c>
      <c r="C38" s="104">
        <v>0.25</v>
      </c>
      <c r="D38" s="70">
        <v>8.09</v>
      </c>
      <c r="E38" s="70">
        <v>7.72</v>
      </c>
      <c r="F38" s="70">
        <v>8.17</v>
      </c>
      <c r="G38" s="71">
        <v>608847049</v>
      </c>
      <c r="H38" s="84"/>
      <c r="I38" s="82"/>
      <c r="J38" s="82"/>
      <c r="K38" s="60" t="str">
        <f>Hammer!N38</f>
        <v/>
      </c>
      <c r="L38" s="64"/>
      <c r="M38" s="64"/>
      <c r="N38" s="81"/>
      <c r="O38" s="85">
        <v>-3.2051282051282499E-2</v>
      </c>
      <c r="P38" s="66"/>
      <c r="Q38" s="43"/>
      <c r="R38" s="43"/>
      <c r="S38" s="43"/>
      <c r="T38" s="43">
        <f>MACD!F38</f>
        <v>7.2488556736903718</v>
      </c>
      <c r="U38" s="43">
        <f>MACD!G38</f>
        <v>6.379264847142041</v>
      </c>
      <c r="V38" s="64">
        <f t="shared" si="0"/>
        <v>0.86959082654833075</v>
      </c>
      <c r="W38" s="81"/>
      <c r="X38" s="64">
        <f>MACD!I38</f>
        <v>0.81522108262128212</v>
      </c>
      <c r="Y38" s="64">
        <f>MACD!J38</f>
        <v>5.436974392704863E-2</v>
      </c>
      <c r="Z38" s="41"/>
      <c r="AA38" s="41"/>
      <c r="AB38" s="86"/>
      <c r="AC38" s="86"/>
      <c r="AD38" s="119"/>
      <c r="AE38" s="58"/>
      <c r="AF38" s="58"/>
      <c r="AG38" s="54"/>
      <c r="AH38" s="54"/>
      <c r="AI38" s="54"/>
      <c r="AJ38" s="54"/>
      <c r="AK38" s="36"/>
      <c r="AM38" s="63">
        <f t="shared" si="1"/>
        <v>8.09</v>
      </c>
      <c r="AN38" s="63">
        <f t="shared" si="2"/>
        <v>8.17</v>
      </c>
      <c r="AO38" s="63">
        <f t="shared" si="3"/>
        <v>7.72</v>
      </c>
      <c r="AP38" s="63">
        <f t="shared" si="4"/>
        <v>8.1199999999999992</v>
      </c>
      <c r="AQ38" s="42"/>
    </row>
    <row r="39" spans="1:43" s="37" customFormat="1">
      <c r="A39" s="96">
        <v>42450</v>
      </c>
      <c r="B39" s="70">
        <v>8.06</v>
      </c>
      <c r="C39" s="104">
        <v>-0.74</v>
      </c>
      <c r="D39" s="70">
        <v>8.08</v>
      </c>
      <c r="E39" s="70">
        <v>7.93</v>
      </c>
      <c r="F39" s="70">
        <v>8.27</v>
      </c>
      <c r="G39" s="71">
        <v>526247185</v>
      </c>
      <c r="H39" s="84"/>
      <c r="I39" s="82"/>
      <c r="J39" s="82"/>
      <c r="K39" s="60" t="str">
        <f>Hammer!N39</f>
        <v/>
      </c>
      <c r="L39" s="64"/>
      <c r="M39" s="64"/>
      <c r="N39" s="81"/>
      <c r="O39" s="85">
        <v>-6.7307692307691999E-2</v>
      </c>
      <c r="P39" s="66"/>
      <c r="Q39" s="43"/>
      <c r="R39" s="43"/>
      <c r="S39" s="43"/>
      <c r="T39" s="43">
        <f>MACD!F39</f>
        <v>7.3736471085072379</v>
      </c>
      <c r="U39" s="43">
        <f>MACD!G39</f>
        <v>6.5037637473537417</v>
      </c>
      <c r="V39" s="64">
        <f t="shared" si="0"/>
        <v>0.86988336115349618</v>
      </c>
      <c r="W39" s="81"/>
      <c r="X39" s="64">
        <f>MACD!I39</f>
        <v>0.82615353832772498</v>
      </c>
      <c r="Y39" s="64">
        <f>MACD!J39</f>
        <v>4.3729822825771203E-2</v>
      </c>
      <c r="Z39" s="41"/>
      <c r="AA39" s="41"/>
      <c r="AB39" s="86"/>
      <c r="AC39" s="86"/>
      <c r="AD39" s="119"/>
      <c r="AE39" s="58"/>
      <c r="AF39" s="58"/>
      <c r="AG39" s="54"/>
      <c r="AH39" s="54"/>
      <c r="AI39" s="54"/>
      <c r="AJ39" s="54"/>
      <c r="AK39" s="36"/>
      <c r="AM39" s="63">
        <f t="shared" si="1"/>
        <v>8.08</v>
      </c>
      <c r="AN39" s="63">
        <f t="shared" si="2"/>
        <v>8.27</v>
      </c>
      <c r="AO39" s="63">
        <f t="shared" si="3"/>
        <v>7.93</v>
      </c>
      <c r="AP39" s="63">
        <f t="shared" si="4"/>
        <v>8.06</v>
      </c>
      <c r="AQ39" s="42"/>
    </row>
    <row r="40" spans="1:43" s="37" customFormat="1">
      <c r="A40" s="96">
        <v>42451</v>
      </c>
      <c r="B40" s="70">
        <v>8.11</v>
      </c>
      <c r="C40" s="104">
        <v>0.62</v>
      </c>
      <c r="D40" s="70">
        <v>7.85</v>
      </c>
      <c r="E40" s="70">
        <v>7.73</v>
      </c>
      <c r="F40" s="70">
        <v>8.18</v>
      </c>
      <c r="G40" s="71">
        <v>669341665</v>
      </c>
      <c r="H40" s="84"/>
      <c r="I40" s="82"/>
      <c r="J40" s="82"/>
      <c r="K40" s="60" t="str">
        <f>Hammer!N40</f>
        <v/>
      </c>
      <c r="L40" s="64"/>
      <c r="M40" s="64"/>
      <c r="N40" s="81"/>
      <c r="O40" s="85">
        <v>-6.47773279352227E-2</v>
      </c>
      <c r="P40" s="66"/>
      <c r="Q40" s="43"/>
      <c r="R40" s="43"/>
      <c r="S40" s="43"/>
      <c r="T40" s="43">
        <f>MACD!F40</f>
        <v>7.4869321687368933</v>
      </c>
      <c r="U40" s="43">
        <f>MACD!G40</f>
        <v>6.6227442105127237</v>
      </c>
      <c r="V40" s="64">
        <f t="shared" si="0"/>
        <v>0.86418795822416961</v>
      </c>
      <c r="W40" s="81"/>
      <c r="X40" s="64">
        <f>MACD!I40</f>
        <v>0.83376042230701386</v>
      </c>
      <c r="Y40" s="64">
        <f>MACD!J40</f>
        <v>3.0427535917155746E-2</v>
      </c>
      <c r="Z40" s="41"/>
      <c r="AA40" s="41"/>
      <c r="AB40" s="86"/>
      <c r="AC40" s="86"/>
      <c r="AD40" s="119"/>
      <c r="AE40" s="58"/>
      <c r="AF40" s="58"/>
      <c r="AG40" s="54"/>
      <c r="AH40" s="54"/>
      <c r="AI40" s="54"/>
      <c r="AJ40" s="54"/>
      <c r="AK40" s="36"/>
      <c r="AM40" s="63">
        <f t="shared" si="1"/>
        <v>7.85</v>
      </c>
      <c r="AN40" s="63">
        <f t="shared" si="2"/>
        <v>8.18</v>
      </c>
      <c r="AO40" s="63">
        <f t="shared" si="3"/>
        <v>7.73</v>
      </c>
      <c r="AP40" s="63">
        <f t="shared" si="4"/>
        <v>8.11</v>
      </c>
      <c r="AQ40" s="42"/>
    </row>
    <row r="41" spans="1:43" s="37" customFormat="1">
      <c r="A41" s="96">
        <v>42452</v>
      </c>
      <c r="B41" s="70">
        <v>7.78</v>
      </c>
      <c r="C41" s="104">
        <v>-4.07</v>
      </c>
      <c r="D41" s="70">
        <v>7.88</v>
      </c>
      <c r="E41" s="70">
        <v>7.66</v>
      </c>
      <c r="F41" s="70">
        <v>7.96</v>
      </c>
      <c r="G41" s="71">
        <v>473396702</v>
      </c>
      <c r="H41" s="84"/>
      <c r="I41" s="82"/>
      <c r="J41" s="82"/>
      <c r="K41" s="60" t="str">
        <f>Hammer!N41</f>
        <v/>
      </c>
      <c r="L41" s="64"/>
      <c r="M41" s="64"/>
      <c r="N41" s="81"/>
      <c r="O41" s="85">
        <v>-0.26344086021505297</v>
      </c>
      <c r="P41" s="66"/>
      <c r="Q41" s="43"/>
      <c r="R41" s="43"/>
      <c r="S41" s="43"/>
      <c r="T41" s="43">
        <f>MACD!F41</f>
        <v>7.5320195273927562</v>
      </c>
      <c r="U41" s="43">
        <f>MACD!G41</f>
        <v>6.7084668615858556</v>
      </c>
      <c r="V41" s="64">
        <f t="shared" si="0"/>
        <v>0.82355266580690056</v>
      </c>
      <c r="W41" s="81"/>
      <c r="X41" s="64">
        <f>MACD!I41</f>
        <v>0.83171887100699116</v>
      </c>
      <c r="Y41" s="64">
        <f>MACD!J41</f>
        <v>-8.1662052000905927E-3</v>
      </c>
      <c r="Z41" s="41"/>
      <c r="AA41" s="41"/>
      <c r="AB41" s="86"/>
      <c r="AC41" s="86"/>
      <c r="AD41" s="119"/>
      <c r="AE41" s="58"/>
      <c r="AF41" s="58"/>
      <c r="AG41" s="54"/>
      <c r="AH41" s="54"/>
      <c r="AI41" s="54"/>
      <c r="AJ41" s="54"/>
      <c r="AK41" s="36"/>
      <c r="AM41" s="63">
        <f t="shared" si="1"/>
        <v>7.88</v>
      </c>
      <c r="AN41" s="63">
        <f t="shared" si="2"/>
        <v>7.96</v>
      </c>
      <c r="AO41" s="63">
        <f t="shared" si="3"/>
        <v>7.66</v>
      </c>
      <c r="AP41" s="63">
        <f t="shared" si="4"/>
        <v>7.78</v>
      </c>
      <c r="AQ41" s="42"/>
    </row>
    <row r="42" spans="1:43" s="37" customFormat="1">
      <c r="A42" s="96">
        <v>42453</v>
      </c>
      <c r="B42" s="70">
        <v>7.81</v>
      </c>
      <c r="C42" s="104">
        <v>0.39</v>
      </c>
      <c r="D42" s="70">
        <v>7.53</v>
      </c>
      <c r="E42" s="70">
        <v>7.32</v>
      </c>
      <c r="F42" s="70">
        <v>8</v>
      </c>
      <c r="G42" s="71">
        <v>398617252</v>
      </c>
      <c r="H42" s="84"/>
      <c r="I42" s="82" t="s">
        <v>442</v>
      </c>
      <c r="J42" s="82"/>
      <c r="K42" s="60" t="str">
        <f>Hammer!N42</f>
        <v/>
      </c>
      <c r="L42" s="64"/>
      <c r="M42" s="64"/>
      <c r="N42" s="81"/>
      <c r="O42" s="85">
        <v>-0.247311827956989</v>
      </c>
      <c r="P42" s="66"/>
      <c r="Q42" s="43"/>
      <c r="R42" s="43"/>
      <c r="S42" s="43"/>
      <c r="T42" s="43">
        <f>MACD!F42</f>
        <v>7.574785753947717</v>
      </c>
      <c r="U42" s="43">
        <f>MACD!G42</f>
        <v>6.7900619088757921</v>
      </c>
      <c r="V42" s="64">
        <f t="shared" si="0"/>
        <v>0.78472384507192494</v>
      </c>
      <c r="W42" s="81"/>
      <c r="X42" s="64">
        <f>MACD!I42</f>
        <v>0.82231986581997796</v>
      </c>
      <c r="Y42" s="64">
        <f>MACD!J42</f>
        <v>-3.7596020748053016E-2</v>
      </c>
      <c r="Z42" s="41"/>
      <c r="AA42" s="41"/>
      <c r="AB42" s="86"/>
      <c r="AC42" s="86"/>
      <c r="AD42" s="119"/>
      <c r="AE42" s="58"/>
      <c r="AF42" s="58"/>
      <c r="AG42" s="54"/>
      <c r="AH42" s="54"/>
      <c r="AI42" s="54"/>
      <c r="AJ42" s="54"/>
      <c r="AK42" s="36"/>
      <c r="AM42" s="63">
        <f t="shared" si="1"/>
        <v>7.53</v>
      </c>
      <c r="AN42" s="63">
        <f t="shared" si="2"/>
        <v>8</v>
      </c>
      <c r="AO42" s="63">
        <f t="shared" si="3"/>
        <v>7.32</v>
      </c>
      <c r="AP42" s="63">
        <f t="shared" si="4"/>
        <v>7.81</v>
      </c>
      <c r="AQ42" s="42"/>
    </row>
    <row r="43" spans="1:43" s="37" customFormat="1">
      <c r="A43" s="96">
        <v>42457</v>
      </c>
      <c r="B43" s="70">
        <v>8.44</v>
      </c>
      <c r="C43" s="104">
        <v>8.07</v>
      </c>
      <c r="D43" s="70">
        <v>8.15</v>
      </c>
      <c r="E43" s="70">
        <v>7.91</v>
      </c>
      <c r="F43" s="70">
        <v>8.48</v>
      </c>
      <c r="G43" s="71">
        <v>568050120</v>
      </c>
      <c r="H43" s="84"/>
      <c r="I43" s="82"/>
      <c r="J43" s="82"/>
      <c r="K43" s="60" t="str">
        <f>Hammer!N43</f>
        <v/>
      </c>
      <c r="L43" s="64"/>
      <c r="M43" s="64"/>
      <c r="N43" s="81"/>
      <c r="O43" s="85">
        <v>-1.9323671497584901E-2</v>
      </c>
      <c r="P43" s="66"/>
      <c r="Q43" s="43"/>
      <c r="R43" s="43"/>
      <c r="S43" s="43"/>
      <c r="T43" s="43">
        <f>MACD!F43</f>
        <v>7.7078956379557608</v>
      </c>
      <c r="U43" s="43">
        <f>MACD!G43</f>
        <v>6.9122795452553634</v>
      </c>
      <c r="V43" s="64">
        <f t="shared" si="0"/>
        <v>0.79561609270039746</v>
      </c>
      <c r="W43" s="81"/>
      <c r="X43" s="64">
        <f>MACD!I43</f>
        <v>0.81697911119606181</v>
      </c>
      <c r="Y43" s="64">
        <f>MACD!J43</f>
        <v>-2.1363018495664354E-2</v>
      </c>
      <c r="Z43" s="41"/>
      <c r="AA43" s="41"/>
      <c r="AB43" s="86"/>
      <c r="AC43" s="86"/>
      <c r="AD43" s="119"/>
      <c r="AE43" s="58"/>
      <c r="AF43" s="58"/>
      <c r="AG43" s="54"/>
      <c r="AH43" s="54"/>
      <c r="AI43" s="54"/>
      <c r="AJ43" s="54"/>
      <c r="AK43" s="36"/>
      <c r="AM43" s="63">
        <f t="shared" si="1"/>
        <v>8.15</v>
      </c>
      <c r="AN43" s="63">
        <f t="shared" si="2"/>
        <v>8.48</v>
      </c>
      <c r="AO43" s="63">
        <f t="shared" si="3"/>
        <v>7.91</v>
      </c>
      <c r="AP43" s="63">
        <f t="shared" si="4"/>
        <v>8.44</v>
      </c>
      <c r="AQ43" s="42"/>
    </row>
    <row r="44" spans="1:43" s="37" customFormat="1">
      <c r="A44" s="96">
        <v>42458</v>
      </c>
      <c r="B44" s="70">
        <v>8.49</v>
      </c>
      <c r="C44" s="104">
        <v>0.59</v>
      </c>
      <c r="D44" s="70">
        <v>8.34</v>
      </c>
      <c r="E44" s="70">
        <v>8.19</v>
      </c>
      <c r="F44" s="70">
        <v>8.85</v>
      </c>
      <c r="G44" s="71">
        <v>755373210</v>
      </c>
      <c r="H44" s="84"/>
      <c r="I44" s="82"/>
      <c r="J44" s="82"/>
      <c r="K44" s="60" t="str">
        <f>Hammer!N44</f>
        <v/>
      </c>
      <c r="L44" s="64"/>
      <c r="M44" s="64"/>
      <c r="N44" s="81"/>
      <c r="O44" s="85">
        <v>-0.14754098360655701</v>
      </c>
      <c r="P44" s="66"/>
      <c r="Q44" s="43"/>
      <c r="R44" s="43"/>
      <c r="S44" s="43"/>
      <c r="T44" s="43">
        <f>MACD!F44</f>
        <v>7.8282193859625666</v>
      </c>
      <c r="U44" s="43">
        <f>MACD!G44</f>
        <v>7.0291477270882998</v>
      </c>
      <c r="V44" s="64">
        <f t="shared" si="0"/>
        <v>0.79907165887426679</v>
      </c>
      <c r="W44" s="81"/>
      <c r="X44" s="64">
        <f>MACD!I44</f>
        <v>0.81339762073170285</v>
      </c>
      <c r="Y44" s="64">
        <f>MACD!J44</f>
        <v>-1.4325961857436065E-2</v>
      </c>
      <c r="Z44" s="41"/>
      <c r="AA44" s="41"/>
      <c r="AB44" s="86"/>
      <c r="AC44" s="86"/>
      <c r="AD44" s="119"/>
      <c r="AE44" s="58"/>
      <c r="AF44" s="58"/>
      <c r="AG44" s="54"/>
      <c r="AH44" s="54"/>
      <c r="AI44" s="54"/>
      <c r="AJ44" s="54"/>
      <c r="AK44" s="36"/>
      <c r="AM44" s="63">
        <f t="shared" si="1"/>
        <v>8.34</v>
      </c>
      <c r="AN44" s="63">
        <f t="shared" si="2"/>
        <v>8.85</v>
      </c>
      <c r="AO44" s="63">
        <f t="shared" si="3"/>
        <v>8.19</v>
      </c>
      <c r="AP44" s="63">
        <f t="shared" si="4"/>
        <v>8.49</v>
      </c>
      <c r="AQ44" s="42"/>
    </row>
    <row r="45" spans="1:43" s="37" customFormat="1">
      <c r="A45" s="96">
        <v>42459</v>
      </c>
      <c r="B45" s="70">
        <v>8.44</v>
      </c>
      <c r="C45" s="104">
        <v>-0.59</v>
      </c>
      <c r="D45" s="70">
        <v>8.6999999999999993</v>
      </c>
      <c r="E45" s="70">
        <v>8.2799999999999994</v>
      </c>
      <c r="F45" s="70">
        <v>9</v>
      </c>
      <c r="G45" s="71">
        <v>777981015</v>
      </c>
      <c r="H45" s="84"/>
      <c r="I45" s="82"/>
      <c r="J45" s="82" t="s">
        <v>443</v>
      </c>
      <c r="K45" s="60" t="str">
        <f>Hammer!N45</f>
        <v/>
      </c>
      <c r="L45" s="64"/>
      <c r="M45" s="64"/>
      <c r="N45" s="81"/>
      <c r="O45" s="85">
        <v>-0.21621621621621601</v>
      </c>
      <c r="P45" s="66"/>
      <c r="Q45" s="43"/>
      <c r="R45" s="43"/>
      <c r="S45" s="43"/>
      <c r="T45" s="43">
        <f>MACD!F45</f>
        <v>7.9223394804298639</v>
      </c>
      <c r="U45" s="43">
        <f>MACD!G45</f>
        <v>7.1336553028595366</v>
      </c>
      <c r="V45" s="64">
        <f t="shared" si="0"/>
        <v>0.78868417757032727</v>
      </c>
      <c r="W45" s="81"/>
      <c r="X45" s="64">
        <f>MACD!I45</f>
        <v>0.80845493209942776</v>
      </c>
      <c r="Y45" s="64">
        <f>MACD!J45</f>
        <v>-1.9770754529100487E-2</v>
      </c>
      <c r="Z45" s="41"/>
      <c r="AA45" s="41"/>
      <c r="AB45" s="86"/>
      <c r="AC45" s="86"/>
      <c r="AD45" s="119"/>
      <c r="AE45" s="58"/>
      <c r="AF45" s="58"/>
      <c r="AG45" s="54"/>
      <c r="AH45" s="54"/>
      <c r="AI45" s="54"/>
      <c r="AJ45" s="54"/>
      <c r="AK45" s="36"/>
      <c r="AM45" s="63">
        <f t="shared" si="1"/>
        <v>8.6999999999999993</v>
      </c>
      <c r="AN45" s="63">
        <f t="shared" si="2"/>
        <v>9</v>
      </c>
      <c r="AO45" s="63">
        <f t="shared" si="3"/>
        <v>8.2799999999999994</v>
      </c>
      <c r="AP45" s="63">
        <f t="shared" si="4"/>
        <v>8.44</v>
      </c>
      <c r="AQ45" s="42"/>
    </row>
    <row r="46" spans="1:43" s="37" customFormat="1">
      <c r="A46" s="96">
        <v>42460</v>
      </c>
      <c r="B46" s="70">
        <v>8.35</v>
      </c>
      <c r="C46" s="104">
        <v>-1.07</v>
      </c>
      <c r="D46" s="70">
        <v>8.36</v>
      </c>
      <c r="E46" s="70">
        <v>8.19</v>
      </c>
      <c r="F46" s="70">
        <v>8.6300000000000008</v>
      </c>
      <c r="G46" s="71">
        <v>583425870</v>
      </c>
      <c r="H46" s="84"/>
      <c r="I46" s="82"/>
      <c r="J46" s="82"/>
      <c r="K46" s="60" t="str">
        <f>Hammer!N46</f>
        <v/>
      </c>
      <c r="L46" s="64"/>
      <c r="M46" s="64"/>
      <c r="N46" s="81"/>
      <c r="O46" s="85">
        <v>-0.25096525096525102</v>
      </c>
      <c r="P46" s="66"/>
      <c r="Q46" s="43"/>
      <c r="R46" s="43"/>
      <c r="S46" s="43"/>
      <c r="T46" s="43">
        <f>MACD!F46</f>
        <v>7.9881334065175773</v>
      </c>
      <c r="U46" s="43">
        <f>MACD!G46</f>
        <v>7.2237549100551268</v>
      </c>
      <c r="V46" s="64">
        <f t="shared" si="0"/>
        <v>0.76437849646245049</v>
      </c>
      <c r="W46" s="81"/>
      <c r="X46" s="64">
        <f>MACD!I46</f>
        <v>0.79963964497203233</v>
      </c>
      <c r="Y46" s="64">
        <f>MACD!J46</f>
        <v>-3.5261148509581841E-2</v>
      </c>
      <c r="Z46" s="41"/>
      <c r="AA46" s="41"/>
      <c r="AB46" s="86"/>
      <c r="AC46" s="86"/>
      <c r="AD46" s="119"/>
      <c r="AE46" s="58"/>
      <c r="AF46" s="58"/>
      <c r="AG46" s="54"/>
      <c r="AH46" s="54"/>
      <c r="AI46" s="54"/>
      <c r="AJ46" s="54"/>
      <c r="AK46" s="36"/>
      <c r="AM46" s="63">
        <f t="shared" si="1"/>
        <v>8.36</v>
      </c>
      <c r="AN46" s="63">
        <f t="shared" si="2"/>
        <v>8.6300000000000008</v>
      </c>
      <c r="AO46" s="63">
        <f t="shared" si="3"/>
        <v>8.19</v>
      </c>
      <c r="AP46" s="63">
        <f t="shared" si="4"/>
        <v>8.35</v>
      </c>
      <c r="AQ46" s="42"/>
    </row>
    <row r="47" spans="1:43" s="37" customFormat="1">
      <c r="A47" s="96">
        <v>42461</v>
      </c>
      <c r="B47" s="70">
        <v>8.36</v>
      </c>
      <c r="C47" s="104">
        <v>0.12</v>
      </c>
      <c r="D47" s="70">
        <v>8.0500000000000007</v>
      </c>
      <c r="E47" s="70">
        <v>7.94</v>
      </c>
      <c r="F47" s="70">
        <v>8.41</v>
      </c>
      <c r="G47" s="71">
        <v>603182310</v>
      </c>
      <c r="H47" s="84"/>
      <c r="I47" s="82"/>
      <c r="J47" s="82"/>
      <c r="K47" s="60" t="str">
        <f>Hammer!N47</f>
        <v/>
      </c>
      <c r="L47" s="64"/>
      <c r="M47" s="64"/>
      <c r="N47" s="81"/>
      <c r="O47" s="85">
        <v>-0.247104247104247</v>
      </c>
      <c r="P47" s="66"/>
      <c r="Q47" s="43"/>
      <c r="R47" s="43"/>
      <c r="S47" s="43"/>
      <c r="T47" s="43">
        <f>MACD!F47</f>
        <v>8.0453436516687198</v>
      </c>
      <c r="U47" s="43">
        <f>MACD!G47</f>
        <v>7.3079212130140059</v>
      </c>
      <c r="V47" s="64">
        <f t="shared" si="0"/>
        <v>0.73742243865471391</v>
      </c>
      <c r="W47" s="81"/>
      <c r="X47" s="64">
        <f>MACD!I47</f>
        <v>0.78719620370856869</v>
      </c>
      <c r="Y47" s="64">
        <f>MACD!J47</f>
        <v>-4.9773765053854779E-2</v>
      </c>
      <c r="Z47" s="41"/>
      <c r="AA47" s="41"/>
      <c r="AB47" s="86"/>
      <c r="AC47" s="86"/>
      <c r="AD47" s="119"/>
      <c r="AE47" s="58"/>
      <c r="AF47" s="58"/>
      <c r="AG47" s="54"/>
      <c r="AH47" s="54"/>
      <c r="AI47" s="54"/>
      <c r="AJ47" s="54"/>
      <c r="AK47" s="36"/>
      <c r="AM47" s="63">
        <f t="shared" si="1"/>
        <v>8.0500000000000007</v>
      </c>
      <c r="AN47" s="63">
        <f t="shared" si="2"/>
        <v>8.41</v>
      </c>
      <c r="AO47" s="63">
        <f t="shared" si="3"/>
        <v>7.94</v>
      </c>
      <c r="AP47" s="63">
        <f t="shared" si="4"/>
        <v>8.36</v>
      </c>
      <c r="AQ47" s="42"/>
    </row>
    <row r="48" spans="1:43" s="37" customFormat="1">
      <c r="A48" s="96">
        <v>42464</v>
      </c>
      <c r="B48" s="70">
        <v>7.58</v>
      </c>
      <c r="C48" s="104">
        <v>-9.33</v>
      </c>
      <c r="D48" s="70">
        <v>8</v>
      </c>
      <c r="E48" s="70">
        <v>7.53</v>
      </c>
      <c r="F48" s="70">
        <v>8.18</v>
      </c>
      <c r="G48" s="71">
        <v>549510030</v>
      </c>
      <c r="H48" s="84"/>
      <c r="I48" s="82"/>
      <c r="J48" s="82"/>
      <c r="K48" s="60" t="str">
        <f>Hammer!N48</f>
        <v/>
      </c>
      <c r="L48" s="64"/>
      <c r="M48" s="64"/>
      <c r="N48" s="81"/>
      <c r="O48" s="85">
        <v>-0.54826254826254806</v>
      </c>
      <c r="P48" s="66"/>
      <c r="Q48" s="43"/>
      <c r="R48" s="43"/>
      <c r="S48" s="43"/>
      <c r="T48" s="43">
        <f>MACD!F48</f>
        <v>7.9737523206427632</v>
      </c>
      <c r="U48" s="43">
        <f>MACD!G48</f>
        <v>7.328075197235191</v>
      </c>
      <c r="V48" s="64">
        <f t="shared" si="0"/>
        <v>0.64567712340757222</v>
      </c>
      <c r="W48" s="81"/>
      <c r="X48" s="64">
        <f>MACD!I48</f>
        <v>0.75889238764836942</v>
      </c>
      <c r="Y48" s="64">
        <f>MACD!J48</f>
        <v>-0.1132152642407972</v>
      </c>
      <c r="Z48" s="41"/>
      <c r="AA48" s="41"/>
      <c r="AB48" s="86"/>
      <c r="AC48" s="86"/>
      <c r="AD48" s="119"/>
      <c r="AE48" s="58"/>
      <c r="AF48" s="58"/>
      <c r="AG48" s="54"/>
      <c r="AH48" s="54"/>
      <c r="AI48" s="54"/>
      <c r="AJ48" s="54"/>
      <c r="AK48" s="36"/>
      <c r="AM48" s="63">
        <f t="shared" si="1"/>
        <v>8</v>
      </c>
      <c r="AN48" s="63">
        <f t="shared" si="2"/>
        <v>8.18</v>
      </c>
      <c r="AO48" s="63">
        <f t="shared" si="3"/>
        <v>7.53</v>
      </c>
      <c r="AP48" s="63">
        <f t="shared" si="4"/>
        <v>7.58</v>
      </c>
      <c r="AQ48" s="42"/>
    </row>
    <row r="49" spans="1:43" s="37" customFormat="1">
      <c r="A49" s="96">
        <v>42465</v>
      </c>
      <c r="B49" s="70">
        <v>7.83</v>
      </c>
      <c r="C49" s="104">
        <v>3.3</v>
      </c>
      <c r="D49" s="70">
        <v>7.55</v>
      </c>
      <c r="E49" s="70">
        <v>7.41</v>
      </c>
      <c r="F49" s="70">
        <v>8.0500000000000007</v>
      </c>
      <c r="G49" s="71">
        <v>586195354</v>
      </c>
      <c r="H49" s="84"/>
      <c r="I49" s="82" t="s">
        <v>442</v>
      </c>
      <c r="J49" s="82"/>
      <c r="K49" s="60" t="str">
        <f>Hammer!N49</f>
        <v/>
      </c>
      <c r="L49" s="64"/>
      <c r="M49" s="64"/>
      <c r="N49" s="81"/>
      <c r="O49" s="85">
        <v>-0.451737451737451</v>
      </c>
      <c r="P49" s="66"/>
      <c r="Q49" s="43"/>
      <c r="R49" s="43"/>
      <c r="S49" s="43"/>
      <c r="T49" s="43">
        <f>MACD!F49</f>
        <v>7.9516365790054149</v>
      </c>
      <c r="U49" s="43">
        <f>MACD!G49</f>
        <v>7.3652548122548067</v>
      </c>
      <c r="V49" s="64">
        <f t="shared" si="0"/>
        <v>0.58638176675060816</v>
      </c>
      <c r="W49" s="81"/>
      <c r="X49" s="64">
        <f>MACD!I49</f>
        <v>0.72439026346881719</v>
      </c>
      <c r="Y49" s="64">
        <f>MACD!J49</f>
        <v>-0.13800849671820903</v>
      </c>
      <c r="Z49" s="41"/>
      <c r="AA49" s="41"/>
      <c r="AB49" s="86"/>
      <c r="AC49" s="86"/>
      <c r="AD49" s="119"/>
      <c r="AE49" s="58"/>
      <c r="AF49" s="58"/>
      <c r="AG49" s="54"/>
      <c r="AH49" s="54"/>
      <c r="AI49" s="54"/>
      <c r="AJ49" s="54"/>
      <c r="AK49" s="36"/>
      <c r="AM49" s="63">
        <f t="shared" si="1"/>
        <v>7.55</v>
      </c>
      <c r="AN49" s="63">
        <f t="shared" si="2"/>
        <v>8.0500000000000007</v>
      </c>
      <c r="AO49" s="63">
        <f t="shared" si="3"/>
        <v>7.41</v>
      </c>
      <c r="AP49" s="63">
        <f t="shared" si="4"/>
        <v>7.83</v>
      </c>
      <c r="AQ49" s="42"/>
    </row>
    <row r="50" spans="1:43" s="37" customFormat="1">
      <c r="A50" s="96">
        <v>42466</v>
      </c>
      <c r="B50" s="70">
        <v>7.58</v>
      </c>
      <c r="C50" s="104">
        <v>-3.19</v>
      </c>
      <c r="D50" s="70">
        <v>7.77</v>
      </c>
      <c r="E50" s="70">
        <v>7.58</v>
      </c>
      <c r="F50" s="70">
        <v>7.96</v>
      </c>
      <c r="G50" s="71">
        <v>544294754</v>
      </c>
      <c r="H50" s="84"/>
      <c r="I50" s="82"/>
      <c r="J50" s="82"/>
      <c r="K50" s="60" t="str">
        <f>Hammer!N50</f>
        <v/>
      </c>
      <c r="L50" s="64"/>
      <c r="M50" s="64"/>
      <c r="N50" s="81"/>
      <c r="O50" s="85">
        <v>-0.84523809523809501</v>
      </c>
      <c r="P50" s="66"/>
      <c r="Q50" s="43"/>
      <c r="R50" s="43"/>
      <c r="S50" s="43"/>
      <c r="T50" s="43">
        <f>MACD!F50</f>
        <v>7.8944617206968895</v>
      </c>
      <c r="U50" s="43">
        <f>MACD!G50</f>
        <v>7.3811618631988951</v>
      </c>
      <c r="V50" s="64">
        <f t="shared" si="0"/>
        <v>0.51329985749799434</v>
      </c>
      <c r="W50" s="81"/>
      <c r="X50" s="64">
        <f>MACD!I50</f>
        <v>0.68217218227465259</v>
      </c>
      <c r="Y50" s="64">
        <f>MACD!J50</f>
        <v>-0.16887232477665826</v>
      </c>
      <c r="Z50" s="41"/>
      <c r="AA50" s="41"/>
      <c r="AB50" s="86"/>
      <c r="AC50" s="86"/>
      <c r="AD50" s="119"/>
      <c r="AE50" s="58"/>
      <c r="AF50" s="58"/>
      <c r="AG50" s="54"/>
      <c r="AH50" s="54"/>
      <c r="AI50" s="54"/>
      <c r="AJ50" s="54"/>
      <c r="AK50" s="36"/>
      <c r="AM50" s="63">
        <f t="shared" si="1"/>
        <v>7.77</v>
      </c>
      <c r="AN50" s="63">
        <f t="shared" si="2"/>
        <v>7.96</v>
      </c>
      <c r="AO50" s="63">
        <f t="shared" si="3"/>
        <v>7.58</v>
      </c>
      <c r="AP50" s="63">
        <f t="shared" si="4"/>
        <v>7.58</v>
      </c>
      <c r="AQ50" s="42"/>
    </row>
    <row r="51" spans="1:43" s="37" customFormat="1">
      <c r="A51" s="96">
        <v>42467</v>
      </c>
      <c r="B51" s="70">
        <v>7.7</v>
      </c>
      <c r="C51" s="104">
        <v>1.58</v>
      </c>
      <c r="D51" s="70">
        <v>7.79</v>
      </c>
      <c r="E51" s="70">
        <v>7.6</v>
      </c>
      <c r="F51" s="70">
        <v>7.85</v>
      </c>
      <c r="G51" s="71">
        <v>355436294</v>
      </c>
      <c r="H51" s="84"/>
      <c r="I51" s="82"/>
      <c r="J51" s="82"/>
      <c r="K51" s="60" t="str">
        <f>Hammer!N51</f>
        <v/>
      </c>
      <c r="L51" s="64"/>
      <c r="M51" s="64"/>
      <c r="N51" s="81"/>
      <c r="O51" s="85">
        <v>-0.77380952380952295</v>
      </c>
      <c r="P51" s="66"/>
      <c r="Q51" s="43"/>
      <c r="R51" s="43"/>
      <c r="S51" s="43"/>
      <c r="T51" s="43">
        <f>MACD!F51</f>
        <v>7.8645445328973684</v>
      </c>
      <c r="U51" s="43">
        <f>MACD!G51</f>
        <v>7.4047795029619401</v>
      </c>
      <c r="V51" s="64">
        <f t="shared" si="0"/>
        <v>0.45976502993542834</v>
      </c>
      <c r="W51" s="81"/>
      <c r="X51" s="64">
        <f>MACD!I51</f>
        <v>0.63769075180680779</v>
      </c>
      <c r="Y51" s="64">
        <f>MACD!J51</f>
        <v>-0.17792572187137945</v>
      </c>
      <c r="Z51" s="41"/>
      <c r="AA51" s="41"/>
      <c r="AB51" s="86"/>
      <c r="AC51" s="86"/>
      <c r="AD51" s="119"/>
      <c r="AE51" s="58"/>
      <c r="AF51" s="58"/>
      <c r="AG51" s="54"/>
      <c r="AH51" s="54"/>
      <c r="AI51" s="54"/>
      <c r="AJ51" s="54"/>
      <c r="AK51" s="36"/>
      <c r="AM51" s="63">
        <f t="shared" si="1"/>
        <v>7.79</v>
      </c>
      <c r="AN51" s="63">
        <f t="shared" si="2"/>
        <v>7.85</v>
      </c>
      <c r="AO51" s="63">
        <f t="shared" si="3"/>
        <v>7.6</v>
      </c>
      <c r="AP51" s="63">
        <f t="shared" si="4"/>
        <v>7.7</v>
      </c>
      <c r="AQ51" s="42"/>
    </row>
    <row r="52" spans="1:43" s="37" customFormat="1">
      <c r="A52" s="96">
        <v>42468</v>
      </c>
      <c r="B52" s="70">
        <v>8.26</v>
      </c>
      <c r="C52" s="104">
        <v>7.27</v>
      </c>
      <c r="D52" s="70">
        <v>8.1300000000000008</v>
      </c>
      <c r="E52" s="70">
        <v>8.0399999999999991</v>
      </c>
      <c r="F52" s="70">
        <v>8.34</v>
      </c>
      <c r="G52" s="71">
        <v>690402630</v>
      </c>
      <c r="H52" s="84"/>
      <c r="I52" s="82"/>
      <c r="J52" s="82"/>
      <c r="K52" s="60" t="str">
        <f>Hammer!N52</f>
        <v/>
      </c>
      <c r="L52" s="64"/>
      <c r="M52" s="64"/>
      <c r="N52" s="81"/>
      <c r="O52" s="85">
        <v>-0.44047619047619002</v>
      </c>
      <c r="P52" s="66"/>
      <c r="Q52" s="43"/>
      <c r="R52" s="43"/>
      <c r="S52" s="43"/>
      <c r="T52" s="43">
        <f>MACD!F52</f>
        <v>7.9253838355285424</v>
      </c>
      <c r="U52" s="43">
        <f>MACD!G52</f>
        <v>7.4681291694092033</v>
      </c>
      <c r="V52" s="64">
        <f t="shared" si="0"/>
        <v>0.45725466611933907</v>
      </c>
      <c r="W52" s="81"/>
      <c r="X52" s="64">
        <f>MACD!I52</f>
        <v>0.60160353466931404</v>
      </c>
      <c r="Y52" s="64">
        <f>MACD!J52</f>
        <v>-0.14434886854997497</v>
      </c>
      <c r="Z52" s="41"/>
      <c r="AA52" s="41"/>
      <c r="AB52" s="86"/>
      <c r="AC52" s="86"/>
      <c r="AD52" s="119"/>
      <c r="AE52" s="58"/>
      <c r="AF52" s="58"/>
      <c r="AG52" s="54"/>
      <c r="AH52" s="54"/>
      <c r="AI52" s="54"/>
      <c r="AJ52" s="54"/>
      <c r="AK52" s="36"/>
      <c r="AM52" s="63">
        <f t="shared" si="1"/>
        <v>8.1300000000000008</v>
      </c>
      <c r="AN52" s="63">
        <f t="shared" si="2"/>
        <v>8.34</v>
      </c>
      <c r="AO52" s="63">
        <f t="shared" si="3"/>
        <v>8.0399999999999991</v>
      </c>
      <c r="AP52" s="63">
        <f t="shared" si="4"/>
        <v>8.26</v>
      </c>
      <c r="AQ52" s="42"/>
    </row>
    <row r="53" spans="1:43" s="37" customFormat="1">
      <c r="A53" s="96">
        <v>42471</v>
      </c>
      <c r="B53" s="70">
        <v>8.39</v>
      </c>
      <c r="C53" s="104">
        <v>1.57</v>
      </c>
      <c r="D53" s="70">
        <v>8.43</v>
      </c>
      <c r="E53" s="70">
        <v>8.34</v>
      </c>
      <c r="F53" s="70">
        <v>8.58</v>
      </c>
      <c r="G53" s="71">
        <v>516665758</v>
      </c>
      <c r="H53" s="84"/>
      <c r="I53" s="82"/>
      <c r="J53" s="82"/>
      <c r="K53" s="60" t="str">
        <f>Hammer!N53</f>
        <v/>
      </c>
      <c r="L53" s="64"/>
      <c r="M53" s="64"/>
      <c r="N53" s="81"/>
      <c r="O53" s="85">
        <v>-0.36309523809523703</v>
      </c>
      <c r="P53" s="66"/>
      <c r="Q53" s="43"/>
      <c r="R53" s="43"/>
      <c r="S53" s="43"/>
      <c r="T53" s="43">
        <f>MACD!F53</f>
        <v>7.9968632454472282</v>
      </c>
      <c r="U53" s="43">
        <f>MACD!G53</f>
        <v>7.5364158976011142</v>
      </c>
      <c r="V53" s="64">
        <f t="shared" si="0"/>
        <v>0.46044734784611396</v>
      </c>
      <c r="W53" s="81"/>
      <c r="X53" s="64">
        <f>MACD!I53</f>
        <v>0.57337229730467398</v>
      </c>
      <c r="Y53" s="64">
        <f>MACD!J53</f>
        <v>-0.11292494945856002</v>
      </c>
      <c r="Z53" s="41"/>
      <c r="AA53" s="41"/>
      <c r="AB53" s="86"/>
      <c r="AC53" s="86"/>
      <c r="AD53" s="119"/>
      <c r="AE53" s="58"/>
      <c r="AF53" s="58"/>
      <c r="AG53" s="54"/>
      <c r="AH53" s="54"/>
      <c r="AI53" s="54"/>
      <c r="AJ53" s="54"/>
      <c r="AK53" s="36"/>
      <c r="AM53" s="63">
        <f t="shared" si="1"/>
        <v>8.43</v>
      </c>
      <c r="AN53" s="63">
        <f t="shared" si="2"/>
        <v>8.58</v>
      </c>
      <c r="AO53" s="63">
        <f t="shared" si="3"/>
        <v>8.34</v>
      </c>
      <c r="AP53" s="63">
        <f t="shared" si="4"/>
        <v>8.39</v>
      </c>
      <c r="AQ53" s="42"/>
    </row>
    <row r="54" spans="1:43" s="37" customFormat="1">
      <c r="A54" s="96">
        <v>42472</v>
      </c>
      <c r="B54" s="70">
        <v>9.0299999999999994</v>
      </c>
      <c r="C54" s="104">
        <v>7.63</v>
      </c>
      <c r="D54" s="70">
        <v>8.5500000000000007</v>
      </c>
      <c r="E54" s="70">
        <v>8.49</v>
      </c>
      <c r="F54" s="70">
        <v>9.15</v>
      </c>
      <c r="G54" s="71">
        <v>757541727</v>
      </c>
      <c r="H54" s="84"/>
      <c r="I54" s="82"/>
      <c r="J54" s="82"/>
      <c r="K54" s="60" t="str">
        <f>Hammer!N54</f>
        <v/>
      </c>
      <c r="L54" s="64"/>
      <c r="M54" s="64"/>
      <c r="N54" s="81"/>
      <c r="O54" s="85">
        <v>-6.5573770491803796E-2</v>
      </c>
      <c r="P54" s="66"/>
      <c r="Q54" s="43"/>
      <c r="R54" s="43"/>
      <c r="S54" s="43"/>
      <c r="T54" s="43">
        <f>MACD!F54</f>
        <v>8.1558073615322701</v>
      </c>
      <c r="U54" s="43">
        <f>MACD!G54</f>
        <v>7.6470517570380689</v>
      </c>
      <c r="V54" s="64">
        <f t="shared" si="0"/>
        <v>0.50875560449420121</v>
      </c>
      <c r="W54" s="81"/>
      <c r="X54" s="64">
        <f>MACD!I54</f>
        <v>0.56044895874257938</v>
      </c>
      <c r="Y54" s="64">
        <f>MACD!J54</f>
        <v>-5.1693354248378176E-2</v>
      </c>
      <c r="Z54" s="41"/>
      <c r="AA54" s="41"/>
      <c r="AB54" s="86"/>
      <c r="AC54" s="86"/>
      <c r="AD54" s="119"/>
      <c r="AE54" s="58"/>
      <c r="AF54" s="58"/>
      <c r="AG54" s="54"/>
      <c r="AH54" s="54"/>
      <c r="AI54" s="54"/>
      <c r="AJ54" s="54"/>
      <c r="AK54" s="36"/>
      <c r="AM54" s="63">
        <f t="shared" si="1"/>
        <v>8.5500000000000007</v>
      </c>
      <c r="AN54" s="63">
        <f t="shared" si="2"/>
        <v>9.15</v>
      </c>
      <c r="AO54" s="63">
        <f t="shared" si="3"/>
        <v>8.49</v>
      </c>
      <c r="AP54" s="63">
        <f t="shared" si="4"/>
        <v>9.0299999999999994</v>
      </c>
      <c r="AQ54" s="42"/>
    </row>
    <row r="55" spans="1:43" s="37" customFormat="1">
      <c r="A55" s="96">
        <v>42473</v>
      </c>
      <c r="B55" s="70">
        <v>9.51</v>
      </c>
      <c r="C55" s="104">
        <v>5.32</v>
      </c>
      <c r="D55" s="70">
        <v>9.41</v>
      </c>
      <c r="E55" s="70">
        <v>9.2899999999999991</v>
      </c>
      <c r="F55" s="70">
        <v>9.74</v>
      </c>
      <c r="G55" s="71">
        <v>1008350714</v>
      </c>
      <c r="H55" s="84"/>
      <c r="I55" s="82"/>
      <c r="J55" s="82"/>
      <c r="K55" s="60" t="str">
        <f>Hammer!N55</f>
        <v/>
      </c>
      <c r="L55" s="64"/>
      <c r="M55" s="64"/>
      <c r="N55" s="81"/>
      <c r="O55" s="85">
        <v>-9.50413223140497E-2</v>
      </c>
      <c r="P55" s="66"/>
      <c r="Q55" s="43"/>
      <c r="R55" s="43"/>
      <c r="S55" s="43"/>
      <c r="T55" s="43">
        <f>MACD!F55</f>
        <v>8.364144690527306</v>
      </c>
      <c r="U55" s="43">
        <f>MACD!G55</f>
        <v>7.7850479231833969</v>
      </c>
      <c r="V55" s="64">
        <f t="shared" si="0"/>
        <v>0.57909676734390914</v>
      </c>
      <c r="W55" s="81"/>
      <c r="X55" s="64">
        <f>MACD!I55</f>
        <v>0.56417852046284533</v>
      </c>
      <c r="Y55" s="64">
        <f>MACD!J55</f>
        <v>1.4918246881063801E-2</v>
      </c>
      <c r="Z55" s="41"/>
      <c r="AA55" s="41"/>
      <c r="AB55" s="86"/>
      <c r="AC55" s="86"/>
      <c r="AD55" s="119"/>
      <c r="AE55" s="58"/>
      <c r="AF55" s="58"/>
      <c r="AG55" s="54"/>
      <c r="AH55" s="54"/>
      <c r="AI55" s="54"/>
      <c r="AJ55" s="54"/>
      <c r="AK55" s="36"/>
      <c r="AM55" s="63">
        <f t="shared" si="1"/>
        <v>9.41</v>
      </c>
      <c r="AN55" s="63">
        <f t="shared" si="2"/>
        <v>9.74</v>
      </c>
      <c r="AO55" s="63">
        <f t="shared" si="3"/>
        <v>9.2899999999999991</v>
      </c>
      <c r="AP55" s="63">
        <f t="shared" si="4"/>
        <v>9.51</v>
      </c>
      <c r="AQ55" s="42"/>
    </row>
    <row r="56" spans="1:43" s="37" customFormat="1">
      <c r="A56" s="96">
        <v>42474</v>
      </c>
      <c r="B56" s="70">
        <v>9.16</v>
      </c>
      <c r="C56" s="104">
        <v>-3.68</v>
      </c>
      <c r="D56" s="70">
        <v>9.16</v>
      </c>
      <c r="E56" s="70">
        <v>9.1199999999999992</v>
      </c>
      <c r="F56" s="70">
        <v>9.77</v>
      </c>
      <c r="G56" s="71">
        <v>716163557</v>
      </c>
      <c r="H56" s="84"/>
      <c r="I56" s="82"/>
      <c r="J56" s="82"/>
      <c r="K56" s="60" t="str">
        <f>Hammer!N56</f>
        <v/>
      </c>
      <c r="L56" s="64"/>
      <c r="M56" s="64"/>
      <c r="N56" s="81"/>
      <c r="O56" s="85">
        <v>-0.25847457627118597</v>
      </c>
      <c r="P56" s="66"/>
      <c r="Q56" s="43"/>
      <c r="R56" s="43"/>
      <c r="S56" s="43"/>
      <c r="T56" s="43">
        <f>MACD!F56</f>
        <v>8.4865839689077198</v>
      </c>
      <c r="U56" s="43">
        <f>MACD!G56</f>
        <v>7.8868962251698118</v>
      </c>
      <c r="V56" s="64">
        <f t="shared" si="0"/>
        <v>0.59968774373790801</v>
      </c>
      <c r="W56" s="81"/>
      <c r="X56" s="64">
        <f>MACD!I56</f>
        <v>0.57128036511785785</v>
      </c>
      <c r="Y56" s="64">
        <f>MACD!J56</f>
        <v>2.8407378620050161E-2</v>
      </c>
      <c r="Z56" s="41"/>
      <c r="AA56" s="41"/>
      <c r="AB56" s="86"/>
      <c r="AC56" s="86"/>
      <c r="AD56" s="119"/>
      <c r="AE56" s="58"/>
      <c r="AF56" s="58"/>
      <c r="AG56" s="54"/>
      <c r="AH56" s="54"/>
      <c r="AI56" s="54"/>
      <c r="AJ56" s="54"/>
      <c r="AK56" s="36"/>
      <c r="AM56" s="63">
        <f t="shared" si="1"/>
        <v>9.16</v>
      </c>
      <c r="AN56" s="63">
        <f t="shared" si="2"/>
        <v>9.77</v>
      </c>
      <c r="AO56" s="63">
        <f t="shared" si="3"/>
        <v>9.1199999999999992</v>
      </c>
      <c r="AP56" s="63">
        <f t="shared" si="4"/>
        <v>9.16</v>
      </c>
      <c r="AQ56" s="42"/>
    </row>
    <row r="57" spans="1:43" s="37" customFormat="1">
      <c r="A57" s="96">
        <v>42475</v>
      </c>
      <c r="B57" s="70">
        <v>9.69</v>
      </c>
      <c r="C57" s="104">
        <v>5.79</v>
      </c>
      <c r="D57" s="70">
        <v>9.25</v>
      </c>
      <c r="E57" s="70">
        <v>9.07</v>
      </c>
      <c r="F57" s="70">
        <v>9.83</v>
      </c>
      <c r="G57" s="71">
        <v>895806404</v>
      </c>
      <c r="H57" s="84"/>
      <c r="I57" s="82"/>
      <c r="J57" s="82" t="s">
        <v>443</v>
      </c>
      <c r="K57" s="60" t="str">
        <f>Hammer!N57</f>
        <v/>
      </c>
      <c r="L57" s="64"/>
      <c r="M57" s="64"/>
      <c r="N57" s="81"/>
      <c r="O57" s="85">
        <v>-5.7851239669421697E-2</v>
      </c>
      <c r="P57" s="66"/>
      <c r="Q57" s="43"/>
      <c r="R57" s="43"/>
      <c r="S57" s="43"/>
      <c r="T57" s="43">
        <f>MACD!F57</f>
        <v>8.6717248967680707</v>
      </c>
      <c r="U57" s="43">
        <f>MACD!G57</f>
        <v>8.0204594677498253</v>
      </c>
      <c r="V57" s="64">
        <f t="shared" si="0"/>
        <v>0.65126542901824536</v>
      </c>
      <c r="W57" s="81"/>
      <c r="X57" s="64">
        <f>MACD!I57</f>
        <v>0.58727737789793533</v>
      </c>
      <c r="Y57" s="64">
        <f>MACD!J57</f>
        <v>6.398805112031003E-2</v>
      </c>
      <c r="Z57" s="41"/>
      <c r="AA57" s="41"/>
      <c r="AB57" s="86"/>
      <c r="AC57" s="86"/>
      <c r="AD57" s="119"/>
      <c r="AE57" s="58"/>
      <c r="AF57" s="58"/>
      <c r="AG57" s="54"/>
      <c r="AH57" s="54"/>
      <c r="AI57" s="54"/>
      <c r="AJ57" s="54"/>
      <c r="AK57" s="36"/>
      <c r="AM57" s="63">
        <f t="shared" si="1"/>
        <v>9.25</v>
      </c>
      <c r="AN57" s="63">
        <f t="shared" si="2"/>
        <v>9.83</v>
      </c>
      <c r="AO57" s="63">
        <f t="shared" si="3"/>
        <v>9.07</v>
      </c>
      <c r="AP57" s="63">
        <f t="shared" si="4"/>
        <v>9.69</v>
      </c>
      <c r="AQ57" s="42"/>
    </row>
    <row r="58" spans="1:43" s="37" customFormat="1">
      <c r="A58" s="96">
        <v>42478</v>
      </c>
      <c r="B58" s="70">
        <v>9.24</v>
      </c>
      <c r="C58" s="104">
        <v>-4.6399999999999997</v>
      </c>
      <c r="D58" s="70">
        <v>9.65</v>
      </c>
      <c r="E58" s="70">
        <v>8.89</v>
      </c>
      <c r="F58" s="70">
        <v>9.7200000000000006</v>
      </c>
      <c r="G58" s="71">
        <v>825145523</v>
      </c>
      <c r="H58" s="84"/>
      <c r="I58" s="82"/>
      <c r="J58" s="82"/>
      <c r="K58" s="60" t="str">
        <f>Hammer!N58</f>
        <v/>
      </c>
      <c r="L58" s="64"/>
      <c r="M58" s="64"/>
      <c r="N58" s="81"/>
      <c r="O58" s="85">
        <v>-0.243801652892561</v>
      </c>
      <c r="P58" s="66"/>
      <c r="Q58" s="43"/>
      <c r="R58" s="43"/>
      <c r="S58" s="43"/>
      <c r="T58" s="43">
        <f>MACD!F58</f>
        <v>8.7591518357268292</v>
      </c>
      <c r="U58" s="43">
        <f>MACD!G58</f>
        <v>8.11079580347206</v>
      </c>
      <c r="V58" s="64">
        <f t="shared" si="0"/>
        <v>0.64835603225476923</v>
      </c>
      <c r="W58" s="81"/>
      <c r="X58" s="64">
        <f>MACD!I58</f>
        <v>0.59949310876930206</v>
      </c>
      <c r="Y58" s="64">
        <f>MACD!J58</f>
        <v>4.8862923485467169E-2</v>
      </c>
      <c r="Z58" s="41"/>
      <c r="AA58" s="41"/>
      <c r="AB58" s="86"/>
      <c r="AC58" s="86"/>
      <c r="AD58" s="119"/>
      <c r="AE58" s="58"/>
      <c r="AF58" s="58"/>
      <c r="AG58" s="54"/>
      <c r="AH58" s="54"/>
      <c r="AI58" s="54"/>
      <c r="AJ58" s="54"/>
      <c r="AK58" s="36"/>
      <c r="AM58" s="63">
        <f t="shared" si="1"/>
        <v>9.65</v>
      </c>
      <c r="AN58" s="63">
        <f t="shared" si="2"/>
        <v>9.7200000000000006</v>
      </c>
      <c r="AO58" s="63">
        <f t="shared" si="3"/>
        <v>8.89</v>
      </c>
      <c r="AP58" s="63">
        <f t="shared" si="4"/>
        <v>9.24</v>
      </c>
      <c r="AQ58" s="42"/>
    </row>
    <row r="59" spans="1:43" s="37" customFormat="1">
      <c r="A59" s="96">
        <v>42479</v>
      </c>
      <c r="B59" s="70">
        <v>9.6199999999999992</v>
      </c>
      <c r="C59" s="104">
        <v>4.1100000000000003</v>
      </c>
      <c r="D59" s="70">
        <v>9.48</v>
      </c>
      <c r="E59" s="70">
        <v>9.34</v>
      </c>
      <c r="F59" s="70">
        <v>9.67</v>
      </c>
      <c r="G59" s="71">
        <v>545078948</v>
      </c>
      <c r="H59" s="84"/>
      <c r="I59" s="82"/>
      <c r="J59" s="82"/>
      <c r="K59" s="60" t="str">
        <f>Hammer!N59</f>
        <v/>
      </c>
      <c r="L59" s="64"/>
      <c r="M59" s="64"/>
      <c r="N59" s="81"/>
      <c r="O59" s="85">
        <v>-8.6776859504132497E-2</v>
      </c>
      <c r="P59" s="66"/>
      <c r="Q59" s="43"/>
      <c r="R59" s="43"/>
      <c r="S59" s="43"/>
      <c r="T59" s="43">
        <f>MACD!F59</f>
        <v>8.8915900148457787</v>
      </c>
      <c r="U59" s="43">
        <f>MACD!G59</f>
        <v>8.2225887069185735</v>
      </c>
      <c r="V59" s="64">
        <f t="shared" si="0"/>
        <v>0.66900130792720525</v>
      </c>
      <c r="W59" s="81"/>
      <c r="X59" s="64">
        <f>MACD!I59</f>
        <v>0.61339474860088272</v>
      </c>
      <c r="Y59" s="64">
        <f>MACD!J59</f>
        <v>5.5606559326322524E-2</v>
      </c>
      <c r="Z59" s="41"/>
      <c r="AA59" s="41"/>
      <c r="AB59" s="86"/>
      <c r="AC59" s="86"/>
      <c r="AD59" s="119"/>
      <c r="AE59" s="58"/>
      <c r="AF59" s="58"/>
      <c r="AG59" s="54"/>
      <c r="AH59" s="54"/>
      <c r="AI59" s="54"/>
      <c r="AJ59" s="54"/>
      <c r="AK59" s="36"/>
      <c r="AM59" s="63">
        <f t="shared" si="1"/>
        <v>9.48</v>
      </c>
      <c r="AN59" s="63">
        <f t="shared" si="2"/>
        <v>9.67</v>
      </c>
      <c r="AO59" s="63">
        <f t="shared" si="3"/>
        <v>9.34</v>
      </c>
      <c r="AP59" s="63">
        <f t="shared" si="4"/>
        <v>9.6199999999999992</v>
      </c>
      <c r="AQ59" s="42"/>
    </row>
    <row r="60" spans="1:43" s="37" customFormat="1">
      <c r="A60" s="96">
        <v>42480</v>
      </c>
      <c r="B60" s="70">
        <v>9.48</v>
      </c>
      <c r="C60" s="104">
        <v>-1.46</v>
      </c>
      <c r="D60" s="70">
        <v>9.48</v>
      </c>
      <c r="E60" s="70">
        <v>9.34</v>
      </c>
      <c r="F60" s="70">
        <v>9.64</v>
      </c>
      <c r="G60" s="71">
        <v>503958256</v>
      </c>
      <c r="H60" s="84"/>
      <c r="I60" s="82"/>
      <c r="J60" s="82"/>
      <c r="K60" s="60" t="str">
        <f>Hammer!N60</f>
        <v/>
      </c>
      <c r="L60" s="64"/>
      <c r="M60" s="64"/>
      <c r="N60" s="81"/>
      <c r="O60" s="85">
        <v>-0.14462809917355299</v>
      </c>
      <c r="P60" s="66"/>
      <c r="Q60" s="43"/>
      <c r="R60" s="43"/>
      <c r="S60" s="43"/>
      <c r="T60" s="43">
        <f>MACD!F60</f>
        <v>8.9821146279464283</v>
      </c>
      <c r="U60" s="43">
        <f>MACD!G60</f>
        <v>8.3157302841838643</v>
      </c>
      <c r="V60" s="64">
        <f t="shared" si="0"/>
        <v>0.66638434376256406</v>
      </c>
      <c r="W60" s="81"/>
      <c r="X60" s="64">
        <f>MACD!I60</f>
        <v>0.62399266763321903</v>
      </c>
      <c r="Y60" s="64">
        <f>MACD!J60</f>
        <v>4.2391676129345024E-2</v>
      </c>
      <c r="Z60" s="41"/>
      <c r="AA60" s="41"/>
      <c r="AB60" s="86"/>
      <c r="AC60" s="86"/>
      <c r="AD60" s="119"/>
      <c r="AE60" s="58"/>
      <c r="AF60" s="58"/>
      <c r="AG60" s="54"/>
      <c r="AH60" s="54"/>
      <c r="AI60" s="54"/>
      <c r="AJ60" s="54"/>
      <c r="AK60" s="36"/>
      <c r="AM60" s="63">
        <f t="shared" si="1"/>
        <v>9.48</v>
      </c>
      <c r="AN60" s="63">
        <f t="shared" si="2"/>
        <v>9.64</v>
      </c>
      <c r="AO60" s="63">
        <f t="shared" si="3"/>
        <v>9.34</v>
      </c>
      <c r="AP60" s="63">
        <f t="shared" si="4"/>
        <v>9.48</v>
      </c>
      <c r="AQ60" s="42"/>
    </row>
    <row r="61" spans="1:43" s="37" customFormat="1">
      <c r="A61" s="96">
        <v>42482</v>
      </c>
      <c r="B61" s="70">
        <v>9.75</v>
      </c>
      <c r="C61" s="104">
        <v>2.85</v>
      </c>
      <c r="D61" s="70">
        <v>9.32</v>
      </c>
      <c r="E61" s="70">
        <v>9.2899999999999991</v>
      </c>
      <c r="F61" s="70">
        <v>9.93</v>
      </c>
      <c r="G61" s="71">
        <v>612373023</v>
      </c>
      <c r="H61" s="84"/>
      <c r="I61" s="82"/>
      <c r="J61" s="82"/>
      <c r="K61" s="60" t="str">
        <f>Hammer!N61</f>
        <v/>
      </c>
      <c r="L61" s="64"/>
      <c r="M61" s="64"/>
      <c r="N61" s="81"/>
      <c r="O61" s="85">
        <v>-7.14285714285713E-2</v>
      </c>
      <c r="P61" s="66"/>
      <c r="Q61" s="43"/>
      <c r="R61" s="43"/>
      <c r="S61" s="43"/>
      <c r="T61" s="43">
        <f>MACD!F61</f>
        <v>9.1002508390315935</v>
      </c>
      <c r="U61" s="43">
        <f>MACD!G61</f>
        <v>8.4219724853554307</v>
      </c>
      <c r="V61" s="64">
        <f t="shared" si="0"/>
        <v>0.67827835367616274</v>
      </c>
      <c r="W61" s="81"/>
      <c r="X61" s="64">
        <f>MACD!I61</f>
        <v>0.63484980484180775</v>
      </c>
      <c r="Y61" s="64">
        <f>MACD!J61</f>
        <v>4.3428548834354985E-2</v>
      </c>
      <c r="Z61" s="41"/>
      <c r="AA61" s="41"/>
      <c r="AB61" s="86"/>
      <c r="AC61" s="86"/>
      <c r="AD61" s="119"/>
      <c r="AE61" s="58"/>
      <c r="AF61" s="58"/>
      <c r="AG61" s="54"/>
      <c r="AH61" s="54"/>
      <c r="AI61" s="54"/>
      <c r="AJ61" s="54"/>
      <c r="AK61" s="36"/>
      <c r="AM61" s="63">
        <f t="shared" si="1"/>
        <v>9.32</v>
      </c>
      <c r="AN61" s="63">
        <f t="shared" si="2"/>
        <v>9.93</v>
      </c>
      <c r="AO61" s="63">
        <f t="shared" si="3"/>
        <v>9.2899999999999991</v>
      </c>
      <c r="AP61" s="63">
        <f t="shared" si="4"/>
        <v>9.75</v>
      </c>
      <c r="AQ61" s="42"/>
    </row>
    <row r="62" spans="1:43" s="37" customFormat="1">
      <c r="A62" s="96">
        <v>42485</v>
      </c>
      <c r="B62" s="70">
        <v>9.33</v>
      </c>
      <c r="C62" s="104">
        <v>-4.3099999999999996</v>
      </c>
      <c r="D62" s="70">
        <v>9.7100000000000009</v>
      </c>
      <c r="E62" s="70">
        <v>9.33</v>
      </c>
      <c r="F62" s="70">
        <v>9.9</v>
      </c>
      <c r="G62" s="71">
        <v>532753536</v>
      </c>
      <c r="H62" s="84"/>
      <c r="I62" s="82"/>
      <c r="J62" s="82"/>
      <c r="K62" s="60" t="str">
        <f>Hammer!N62</f>
        <v/>
      </c>
      <c r="L62" s="64"/>
      <c r="M62" s="64"/>
      <c r="N62" s="81"/>
      <c r="O62" s="85">
        <v>-0.238095238095238</v>
      </c>
      <c r="P62" s="66"/>
      <c r="Q62" s="43"/>
      <c r="R62" s="43"/>
      <c r="S62" s="43"/>
      <c r="T62" s="43">
        <f>MACD!F62</f>
        <v>9.1355968637959641</v>
      </c>
      <c r="U62" s="43">
        <f>MACD!G62</f>
        <v>8.4892337827365107</v>
      </c>
      <c r="V62" s="64">
        <f t="shared" si="0"/>
        <v>0.64636308105945339</v>
      </c>
      <c r="W62" s="81"/>
      <c r="X62" s="64">
        <f>MACD!I62</f>
        <v>0.63715246008533688</v>
      </c>
      <c r="Y62" s="64">
        <f>MACD!J62</f>
        <v>9.2106209741165124E-3</v>
      </c>
      <c r="Z62" s="41"/>
      <c r="AA62" s="41"/>
      <c r="AB62" s="86"/>
      <c r="AC62" s="86"/>
      <c r="AD62" s="119"/>
      <c r="AE62" s="58"/>
      <c r="AF62" s="58"/>
      <c r="AG62" s="54"/>
      <c r="AH62" s="54"/>
      <c r="AI62" s="54"/>
      <c r="AJ62" s="54"/>
      <c r="AK62" s="36"/>
      <c r="AM62" s="63">
        <f t="shared" si="1"/>
        <v>9.7100000000000009</v>
      </c>
      <c r="AN62" s="63">
        <f t="shared" si="2"/>
        <v>9.9</v>
      </c>
      <c r="AO62" s="63">
        <f t="shared" si="3"/>
        <v>9.33</v>
      </c>
      <c r="AP62" s="63">
        <f t="shared" si="4"/>
        <v>9.33</v>
      </c>
      <c r="AQ62" s="42"/>
    </row>
    <row r="63" spans="1:43" s="37" customFormat="1">
      <c r="A63" s="96">
        <v>42486</v>
      </c>
      <c r="B63" s="70">
        <v>9.67</v>
      </c>
      <c r="C63" s="104">
        <v>3.64</v>
      </c>
      <c r="D63" s="70">
        <v>9.48</v>
      </c>
      <c r="E63" s="70">
        <v>9.34</v>
      </c>
      <c r="F63" s="70">
        <v>9.74</v>
      </c>
      <c r="G63" s="71">
        <v>385231571</v>
      </c>
      <c r="H63" s="84"/>
      <c r="I63" s="82"/>
      <c r="J63" s="82"/>
      <c r="K63" s="60" t="str">
        <f>Hammer!N63</f>
        <v/>
      </c>
      <c r="L63" s="64"/>
      <c r="M63" s="64"/>
      <c r="N63" s="81"/>
      <c r="O63" s="85">
        <v>-0.11063829787234</v>
      </c>
      <c r="P63" s="66"/>
      <c r="Q63" s="43"/>
      <c r="R63" s="43"/>
      <c r="S63" s="43"/>
      <c r="T63" s="43">
        <f>MACD!F63</f>
        <v>9.2178127309042779</v>
      </c>
      <c r="U63" s="43">
        <f>MACD!G63</f>
        <v>8.5766979469782498</v>
      </c>
      <c r="V63" s="64">
        <f t="shared" si="0"/>
        <v>0.64111478392602805</v>
      </c>
      <c r="W63" s="81"/>
      <c r="X63" s="64">
        <f>MACD!I63</f>
        <v>0.63794492485347509</v>
      </c>
      <c r="Y63" s="64">
        <f>MACD!J63</f>
        <v>3.1698590725529607E-3</v>
      </c>
      <c r="Z63" s="41"/>
      <c r="AA63" s="41"/>
      <c r="AB63" s="86"/>
      <c r="AC63" s="86"/>
      <c r="AD63" s="119"/>
      <c r="AE63" s="58"/>
      <c r="AF63" s="58"/>
      <c r="AG63" s="54"/>
      <c r="AH63" s="54"/>
      <c r="AI63" s="54"/>
      <c r="AJ63" s="54"/>
      <c r="AK63" s="36"/>
      <c r="AM63" s="63">
        <f t="shared" si="1"/>
        <v>9.48</v>
      </c>
      <c r="AN63" s="63">
        <f t="shared" si="2"/>
        <v>9.74</v>
      </c>
      <c r="AO63" s="63">
        <f t="shared" si="3"/>
        <v>9.34</v>
      </c>
      <c r="AP63" s="63">
        <f t="shared" si="4"/>
        <v>9.67</v>
      </c>
      <c r="AQ63" s="42"/>
    </row>
    <row r="64" spans="1:43" s="37" customFormat="1">
      <c r="A64" s="96">
        <v>42487</v>
      </c>
      <c r="B64" s="70">
        <v>10.25</v>
      </c>
      <c r="C64" s="104">
        <v>6</v>
      </c>
      <c r="D64" s="70">
        <v>9.85</v>
      </c>
      <c r="E64" s="70">
        <v>9.77</v>
      </c>
      <c r="F64" s="70">
        <v>10.3</v>
      </c>
      <c r="G64" s="71">
        <v>861495999</v>
      </c>
      <c r="H64" s="84"/>
      <c r="I64" s="82"/>
      <c r="J64" s="82"/>
      <c r="K64" s="60" t="str">
        <f>Hammer!N64</f>
        <v/>
      </c>
      <c r="L64" s="64"/>
      <c r="M64" s="64"/>
      <c r="N64" s="81"/>
      <c r="O64" s="85">
        <v>-1.8518518518518701E-2</v>
      </c>
      <c r="P64" s="66"/>
      <c r="Q64" s="43"/>
      <c r="R64" s="43"/>
      <c r="S64" s="43"/>
      <c r="T64" s="43">
        <f>MACD!F64</f>
        <v>9.3766107723036196</v>
      </c>
      <c r="U64" s="43">
        <f>MACD!G64</f>
        <v>8.7006462472020836</v>
      </c>
      <c r="V64" s="64">
        <f t="shared" si="0"/>
        <v>0.67596452510153604</v>
      </c>
      <c r="W64" s="81"/>
      <c r="X64" s="64">
        <f>MACD!I64</f>
        <v>0.64554884490308728</v>
      </c>
      <c r="Y64" s="64">
        <f>MACD!J64</f>
        <v>3.0415680198448758E-2</v>
      </c>
      <c r="Z64" s="41"/>
      <c r="AA64" s="41"/>
      <c r="AB64" s="86"/>
      <c r="AC64" s="86"/>
      <c r="AD64" s="119"/>
      <c r="AE64" s="58"/>
      <c r="AF64" s="58"/>
      <c r="AG64" s="54"/>
      <c r="AH64" s="54"/>
      <c r="AI64" s="54"/>
      <c r="AJ64" s="54"/>
      <c r="AK64" s="36"/>
      <c r="AM64" s="63">
        <f t="shared" si="1"/>
        <v>9.85</v>
      </c>
      <c r="AN64" s="63">
        <f t="shared" si="2"/>
        <v>10.3</v>
      </c>
      <c r="AO64" s="63">
        <f t="shared" si="3"/>
        <v>9.77</v>
      </c>
      <c r="AP64" s="63">
        <f t="shared" si="4"/>
        <v>10.25</v>
      </c>
      <c r="AQ64" s="42"/>
    </row>
    <row r="65" spans="1:43" s="37" customFormat="1">
      <c r="A65" s="96">
        <v>42488</v>
      </c>
      <c r="B65" s="70">
        <v>10.23</v>
      </c>
      <c r="C65" s="104">
        <v>-0.2</v>
      </c>
      <c r="D65" s="70">
        <v>10.23</v>
      </c>
      <c r="E65" s="70">
        <v>10.08</v>
      </c>
      <c r="F65" s="70">
        <v>10.54</v>
      </c>
      <c r="G65" s="71">
        <v>592154574</v>
      </c>
      <c r="H65" s="84"/>
      <c r="I65" s="82"/>
      <c r="J65" s="82" t="s">
        <v>443</v>
      </c>
      <c r="K65" s="60" t="str">
        <f>Hammer!N65</f>
        <v/>
      </c>
      <c r="L65" s="64"/>
      <c r="M65" s="64"/>
      <c r="N65" s="81"/>
      <c r="O65" s="85">
        <v>-0.123999999999999</v>
      </c>
      <c r="P65" s="66"/>
      <c r="Q65" s="43"/>
      <c r="R65" s="43"/>
      <c r="S65" s="43"/>
      <c r="T65" s="43">
        <f>MACD!F65</f>
        <v>9.5079014227184473</v>
      </c>
      <c r="U65" s="43">
        <f>MACD!G65</f>
        <v>8.8139317103722998</v>
      </c>
      <c r="V65" s="64">
        <f t="shared" si="0"/>
        <v>0.69396971234614746</v>
      </c>
      <c r="W65" s="81"/>
      <c r="X65" s="64">
        <f>MACD!I65</f>
        <v>0.65523301839169934</v>
      </c>
      <c r="Y65" s="64">
        <f>MACD!J65</f>
        <v>3.873669395444812E-2</v>
      </c>
      <c r="Z65" s="41"/>
      <c r="AA65" s="41"/>
      <c r="AB65" s="86"/>
      <c r="AC65" s="86"/>
      <c r="AD65" s="119"/>
      <c r="AE65" s="58"/>
      <c r="AF65" s="58"/>
      <c r="AG65" s="54"/>
      <c r="AH65" s="54"/>
      <c r="AI65" s="54"/>
      <c r="AJ65" s="54"/>
      <c r="AK65" s="36"/>
      <c r="AM65" s="63">
        <f t="shared" si="1"/>
        <v>10.23</v>
      </c>
      <c r="AN65" s="63">
        <f t="shared" si="2"/>
        <v>10.54</v>
      </c>
      <c r="AO65" s="63">
        <f t="shared" si="3"/>
        <v>10.08</v>
      </c>
      <c r="AP65" s="63">
        <f t="shared" si="4"/>
        <v>10.23</v>
      </c>
      <c r="AQ65" s="42"/>
    </row>
    <row r="66" spans="1:43" s="37" customFormat="1">
      <c r="A66" s="96">
        <v>42489</v>
      </c>
      <c r="B66" s="70">
        <v>10.23</v>
      </c>
      <c r="C66" s="104">
        <v>0</v>
      </c>
      <c r="D66" s="70">
        <v>10.41</v>
      </c>
      <c r="E66" s="70">
        <v>10.01</v>
      </c>
      <c r="F66" s="70">
        <v>10.49</v>
      </c>
      <c r="G66" s="71">
        <v>548271650</v>
      </c>
      <c r="H66" s="84"/>
      <c r="I66" s="82"/>
      <c r="J66" s="82"/>
      <c r="K66" s="60" t="str">
        <f>Hammer!N66</f>
        <v/>
      </c>
      <c r="L66" s="64"/>
      <c r="M66" s="64"/>
      <c r="N66" s="81"/>
      <c r="O66" s="85">
        <v>-0.14090909090909001</v>
      </c>
      <c r="P66" s="66"/>
      <c r="Q66" s="43"/>
      <c r="R66" s="43"/>
      <c r="S66" s="43"/>
      <c r="T66" s="43">
        <f>MACD!F66</f>
        <v>9.6189935115309932</v>
      </c>
      <c r="U66" s="43">
        <f>MACD!G66</f>
        <v>8.9188256577521301</v>
      </c>
      <c r="V66" s="64">
        <f t="shared" si="0"/>
        <v>0.70016785377886315</v>
      </c>
      <c r="W66" s="81"/>
      <c r="X66" s="64">
        <f>MACD!I66</f>
        <v>0.66421998546913208</v>
      </c>
      <c r="Y66" s="64">
        <f>MACD!J66</f>
        <v>3.5947868309731068E-2</v>
      </c>
      <c r="Z66" s="41"/>
      <c r="AA66" s="41"/>
      <c r="AB66" s="86"/>
      <c r="AC66" s="86"/>
      <c r="AD66" s="119"/>
      <c r="AE66" s="58"/>
      <c r="AF66" s="58"/>
      <c r="AG66" s="54"/>
      <c r="AH66" s="54"/>
      <c r="AI66" s="54"/>
      <c r="AJ66" s="54"/>
      <c r="AK66" s="36"/>
      <c r="AM66" s="63">
        <f t="shared" si="1"/>
        <v>10.41</v>
      </c>
      <c r="AN66" s="63">
        <f t="shared" si="2"/>
        <v>10.49</v>
      </c>
      <c r="AO66" s="63">
        <f t="shared" si="3"/>
        <v>10.01</v>
      </c>
      <c r="AP66" s="63">
        <f t="shared" si="4"/>
        <v>10.23</v>
      </c>
      <c r="AQ66" s="42"/>
    </row>
    <row r="67" spans="1:43" s="37" customFormat="1">
      <c r="A67" s="96">
        <v>42492</v>
      </c>
      <c r="B67" s="70">
        <v>10.17</v>
      </c>
      <c r="C67" s="104">
        <v>-0.59</v>
      </c>
      <c r="D67" s="70">
        <v>10.25</v>
      </c>
      <c r="E67" s="70">
        <v>9.93</v>
      </c>
      <c r="F67" s="70">
        <v>10.36</v>
      </c>
      <c r="G67" s="71">
        <v>488790203</v>
      </c>
      <c r="H67" s="84"/>
      <c r="I67" s="82"/>
      <c r="J67" s="82"/>
      <c r="K67" s="60" t="str">
        <f>Hammer!N67</f>
        <v/>
      </c>
      <c r="L67" s="64"/>
      <c r="M67" s="64"/>
      <c r="N67" s="81"/>
      <c r="O67" s="85">
        <v>-0.180487804878048</v>
      </c>
      <c r="P67" s="66"/>
      <c r="Q67" s="43"/>
      <c r="R67" s="43"/>
      <c r="S67" s="43"/>
      <c r="T67" s="43">
        <f>MACD!F67</f>
        <v>9.7037637405262256</v>
      </c>
      <c r="U67" s="43">
        <f>MACD!G67</f>
        <v>9.0115052386593799</v>
      </c>
      <c r="V67" s="64">
        <f t="shared" ref="V67:V130" si="5">T67-U67</f>
        <v>0.69225850186684568</v>
      </c>
      <c r="W67" s="81"/>
      <c r="X67" s="64">
        <f>MACD!I67</f>
        <v>0.66982768874867482</v>
      </c>
      <c r="Y67" s="64">
        <f>MACD!J67</f>
        <v>2.2430813118170856E-2</v>
      </c>
      <c r="Z67" s="41"/>
      <c r="AA67" s="41"/>
      <c r="AB67" s="86"/>
      <c r="AC67" s="86"/>
      <c r="AD67" s="119"/>
      <c r="AE67" s="58"/>
      <c r="AF67" s="58"/>
      <c r="AG67" s="54"/>
      <c r="AH67" s="54"/>
      <c r="AI67" s="54"/>
      <c r="AJ67" s="54"/>
      <c r="AK67" s="36"/>
      <c r="AM67" s="63">
        <f t="shared" si="1"/>
        <v>10.25</v>
      </c>
      <c r="AN67" s="63">
        <f t="shared" si="2"/>
        <v>10.36</v>
      </c>
      <c r="AO67" s="63">
        <f t="shared" si="3"/>
        <v>9.93</v>
      </c>
      <c r="AP67" s="63">
        <f t="shared" si="4"/>
        <v>10.17</v>
      </c>
      <c r="AQ67" s="42"/>
    </row>
    <row r="68" spans="1:43" s="37" customFormat="1">
      <c r="A68" s="96">
        <v>42493</v>
      </c>
      <c r="B68" s="70">
        <v>9.7799999999999994</v>
      </c>
      <c r="C68" s="104">
        <v>-3.83</v>
      </c>
      <c r="D68" s="70">
        <v>10.01</v>
      </c>
      <c r="E68" s="70">
        <v>9.7100000000000009</v>
      </c>
      <c r="F68" s="70">
        <v>10.09</v>
      </c>
      <c r="G68" s="71">
        <v>458544376</v>
      </c>
      <c r="H68" s="84"/>
      <c r="I68" s="82"/>
      <c r="J68" s="82"/>
      <c r="K68" s="60" t="str">
        <f>Hammer!N68</f>
        <v/>
      </c>
      <c r="L68" s="64"/>
      <c r="M68" s="64"/>
      <c r="N68" s="81"/>
      <c r="O68" s="85">
        <v>-0.46060606060606002</v>
      </c>
      <c r="P68" s="66"/>
      <c r="Q68" s="43"/>
      <c r="R68" s="43"/>
      <c r="S68" s="43"/>
      <c r="T68" s="43">
        <f>MACD!F68</f>
        <v>9.7154923958298838</v>
      </c>
      <c r="U68" s="43">
        <f>MACD!G68</f>
        <v>9.0684307765364629</v>
      </c>
      <c r="V68" s="64">
        <f t="shared" si="5"/>
        <v>0.64706161929342088</v>
      </c>
      <c r="W68" s="81"/>
      <c r="X68" s="64">
        <f>MACD!I68</f>
        <v>0.66527447485762403</v>
      </c>
      <c r="Y68" s="64">
        <f>MACD!J68</f>
        <v>-1.8212855564203156E-2</v>
      </c>
      <c r="Z68" s="41"/>
      <c r="AA68" s="41"/>
      <c r="AB68" s="86"/>
      <c r="AC68" s="86"/>
      <c r="AD68" s="119"/>
      <c r="AE68" s="58"/>
      <c r="AF68" s="58"/>
      <c r="AG68" s="54"/>
      <c r="AH68" s="54"/>
      <c r="AI68" s="54"/>
      <c r="AJ68" s="54"/>
      <c r="AK68" s="36"/>
      <c r="AM68" s="63">
        <f t="shared" si="1"/>
        <v>10.01</v>
      </c>
      <c r="AN68" s="63">
        <f t="shared" si="2"/>
        <v>10.09</v>
      </c>
      <c r="AO68" s="63">
        <f t="shared" si="3"/>
        <v>9.7100000000000009</v>
      </c>
      <c r="AP68" s="63">
        <f t="shared" si="4"/>
        <v>9.7799999999999994</v>
      </c>
      <c r="AQ68" s="42"/>
    </row>
    <row r="69" spans="1:43" s="37" customFormat="1">
      <c r="A69" s="96">
        <v>42494</v>
      </c>
      <c r="B69" s="70">
        <v>9.92</v>
      </c>
      <c r="C69" s="104">
        <v>1.43</v>
      </c>
      <c r="D69" s="70">
        <v>9.85</v>
      </c>
      <c r="E69" s="70">
        <v>9.85</v>
      </c>
      <c r="F69" s="70">
        <v>10.15</v>
      </c>
      <c r="G69" s="71">
        <v>428761814</v>
      </c>
      <c r="H69" s="84"/>
      <c r="I69" s="82"/>
      <c r="J69" s="82"/>
      <c r="K69" s="60" t="str">
        <f>Hammer!N69</f>
        <v/>
      </c>
      <c r="L69" s="64"/>
      <c r="M69" s="64"/>
      <c r="N69" s="81"/>
      <c r="O69" s="85">
        <v>-0.37575757575757501</v>
      </c>
      <c r="P69" s="66"/>
      <c r="Q69" s="43"/>
      <c r="R69" s="43"/>
      <c r="S69" s="43"/>
      <c r="T69" s="43">
        <f>MACD!F69</f>
        <v>9.7469551041637477</v>
      </c>
      <c r="U69" s="43">
        <f>MACD!G69</f>
        <v>9.1315099782745026</v>
      </c>
      <c r="V69" s="64">
        <f t="shared" si="5"/>
        <v>0.61544512588924505</v>
      </c>
      <c r="W69" s="81"/>
      <c r="X69" s="64">
        <f>MACD!I69</f>
        <v>0.65530860506394828</v>
      </c>
      <c r="Y69" s="64">
        <f>MACD!J69</f>
        <v>-3.9863479174703231E-2</v>
      </c>
      <c r="Z69" s="41"/>
      <c r="AA69" s="41"/>
      <c r="AB69" s="86"/>
      <c r="AC69" s="86"/>
      <c r="AD69" s="119"/>
      <c r="AE69" s="58"/>
      <c r="AF69" s="58"/>
      <c r="AG69" s="54"/>
      <c r="AH69" s="54"/>
      <c r="AI69" s="54"/>
      <c r="AJ69" s="54"/>
      <c r="AK69" s="36"/>
      <c r="AM69" s="63">
        <f t="shared" si="1"/>
        <v>9.85</v>
      </c>
      <c r="AN69" s="63">
        <f t="shared" si="2"/>
        <v>10.15</v>
      </c>
      <c r="AO69" s="63">
        <f t="shared" si="3"/>
        <v>9.85</v>
      </c>
      <c r="AP69" s="63">
        <f t="shared" si="4"/>
        <v>9.92</v>
      </c>
      <c r="AQ69" s="42"/>
    </row>
    <row r="70" spans="1:43" s="37" customFormat="1">
      <c r="A70" s="96">
        <v>42495</v>
      </c>
      <c r="B70" s="70">
        <v>9.81</v>
      </c>
      <c r="C70" s="104">
        <v>-1.1100000000000001</v>
      </c>
      <c r="D70" s="70">
        <v>10.28</v>
      </c>
      <c r="E70" s="70">
        <v>9.6</v>
      </c>
      <c r="F70" s="70">
        <v>10.3</v>
      </c>
      <c r="G70" s="71">
        <v>647812356</v>
      </c>
      <c r="H70" s="84"/>
      <c r="I70" s="82"/>
      <c r="J70" s="82" t="s">
        <v>443</v>
      </c>
      <c r="K70" s="60" t="str">
        <f>Hammer!N70</f>
        <v/>
      </c>
      <c r="L70" s="64"/>
      <c r="M70" s="64"/>
      <c r="N70" s="81"/>
      <c r="O70" s="85">
        <v>-0.442424242424242</v>
      </c>
      <c r="P70" s="66"/>
      <c r="Q70" s="43"/>
      <c r="R70" s="43"/>
      <c r="S70" s="43"/>
      <c r="T70" s="43">
        <f>MACD!F70</f>
        <v>9.7566543189077866</v>
      </c>
      <c r="U70" s="43">
        <f>MACD!G70</f>
        <v>9.1817684984023167</v>
      </c>
      <c r="V70" s="64">
        <f t="shared" si="5"/>
        <v>0.57488582050546988</v>
      </c>
      <c r="W70" s="81"/>
      <c r="X70" s="64">
        <f>MACD!I70</f>
        <v>0.63922404815225264</v>
      </c>
      <c r="Y70" s="64">
        <f>MACD!J70</f>
        <v>-6.4338227646782764E-2</v>
      </c>
      <c r="Z70" s="41"/>
      <c r="AA70" s="41"/>
      <c r="AB70" s="86"/>
      <c r="AC70" s="86"/>
      <c r="AD70" s="119"/>
      <c r="AE70" s="58"/>
      <c r="AF70" s="58"/>
      <c r="AG70" s="54"/>
      <c r="AH70" s="54"/>
      <c r="AI70" s="54"/>
      <c r="AJ70" s="54"/>
      <c r="AK70" s="36"/>
      <c r="AM70" s="63">
        <f t="shared" si="1"/>
        <v>10.28</v>
      </c>
      <c r="AN70" s="63">
        <f t="shared" si="2"/>
        <v>10.3</v>
      </c>
      <c r="AO70" s="63">
        <f t="shared" si="3"/>
        <v>9.6</v>
      </c>
      <c r="AP70" s="63">
        <f t="shared" si="4"/>
        <v>9.81</v>
      </c>
      <c r="AQ70" s="42"/>
    </row>
    <row r="71" spans="1:43" s="37" customFormat="1">
      <c r="A71" s="96">
        <v>42496</v>
      </c>
      <c r="B71" s="70">
        <v>10.08</v>
      </c>
      <c r="C71" s="104">
        <v>2.75</v>
      </c>
      <c r="D71" s="70">
        <v>9.6300000000000008</v>
      </c>
      <c r="E71" s="70">
        <v>9.58</v>
      </c>
      <c r="F71" s="70">
        <v>10.130000000000001</v>
      </c>
      <c r="G71" s="71">
        <v>448185357</v>
      </c>
      <c r="H71" s="84"/>
      <c r="I71" s="82"/>
      <c r="J71" s="82"/>
      <c r="K71" s="60" t="str">
        <f>Hammer!N71</f>
        <v/>
      </c>
      <c r="L71" s="64"/>
      <c r="M71" s="64"/>
      <c r="N71" s="81"/>
      <c r="O71" s="85">
        <v>-0.27878787878787797</v>
      </c>
      <c r="P71" s="66"/>
      <c r="Q71" s="43"/>
      <c r="R71" s="43"/>
      <c r="S71" s="43"/>
      <c r="T71" s="43">
        <f>MACD!F71</f>
        <v>9.8063998083065886</v>
      </c>
      <c r="U71" s="43">
        <f>MACD!G71</f>
        <v>9.2483041651873297</v>
      </c>
      <c r="V71" s="64">
        <f t="shared" si="5"/>
        <v>0.55809564311925897</v>
      </c>
      <c r="W71" s="81"/>
      <c r="X71" s="64">
        <f>MACD!I71</f>
        <v>0.62299836714565393</v>
      </c>
      <c r="Y71" s="64">
        <f>MACD!J71</f>
        <v>-6.4902724026394965E-2</v>
      </c>
      <c r="Z71" s="41"/>
      <c r="AA71" s="41"/>
      <c r="AB71" s="86"/>
      <c r="AC71" s="86"/>
      <c r="AD71" s="119"/>
      <c r="AE71" s="58"/>
      <c r="AF71" s="58"/>
      <c r="AG71" s="54"/>
      <c r="AH71" s="54"/>
      <c r="AI71" s="54"/>
      <c r="AJ71" s="54"/>
      <c r="AK71" s="36"/>
      <c r="AM71" s="63">
        <f t="shared" si="1"/>
        <v>9.6300000000000008</v>
      </c>
      <c r="AN71" s="63">
        <f t="shared" si="2"/>
        <v>10.130000000000001</v>
      </c>
      <c r="AO71" s="63">
        <f t="shared" si="3"/>
        <v>9.58</v>
      </c>
      <c r="AP71" s="63">
        <f t="shared" si="4"/>
        <v>10.08</v>
      </c>
      <c r="AQ71" s="42"/>
    </row>
    <row r="72" spans="1:43" s="37" customFormat="1">
      <c r="A72" s="96">
        <v>42499</v>
      </c>
      <c r="B72" s="70">
        <v>9.48</v>
      </c>
      <c r="C72" s="104">
        <v>-5.95</v>
      </c>
      <c r="D72" s="70">
        <v>10.01</v>
      </c>
      <c r="E72" s="70">
        <v>8.84</v>
      </c>
      <c r="F72" s="70">
        <v>10.050000000000001</v>
      </c>
      <c r="G72" s="71">
        <v>888858988</v>
      </c>
      <c r="H72" s="84"/>
      <c r="I72" s="82" t="s">
        <v>442</v>
      </c>
      <c r="J72" s="82"/>
      <c r="K72" s="60" t="str">
        <f>Hammer!N72</f>
        <v/>
      </c>
      <c r="L72" s="64"/>
      <c r="M72" s="64"/>
      <c r="N72" s="81"/>
      <c r="O72" s="85">
        <v>-0.623529411764705</v>
      </c>
      <c r="P72" s="66"/>
      <c r="Q72" s="43"/>
      <c r="R72" s="43"/>
      <c r="S72" s="43"/>
      <c r="T72" s="43">
        <f>MACD!F72</f>
        <v>9.7561844531824988</v>
      </c>
      <c r="U72" s="43">
        <f>MACD!G72</f>
        <v>9.2654668196178971</v>
      </c>
      <c r="V72" s="64">
        <f t="shared" si="5"/>
        <v>0.49071763356460174</v>
      </c>
      <c r="W72" s="81"/>
      <c r="X72" s="64">
        <f>MACD!I72</f>
        <v>0.59654222042944349</v>
      </c>
      <c r="Y72" s="64">
        <f>MACD!J72</f>
        <v>-0.10582458686484175</v>
      </c>
      <c r="Z72" s="41"/>
      <c r="AA72" s="41"/>
      <c r="AB72" s="86"/>
      <c r="AC72" s="86"/>
      <c r="AD72" s="119"/>
      <c r="AE72" s="58"/>
      <c r="AF72" s="58"/>
      <c r="AG72" s="54"/>
      <c r="AH72" s="54"/>
      <c r="AI72" s="54"/>
      <c r="AJ72" s="54"/>
      <c r="AK72" s="36"/>
      <c r="AM72" s="63">
        <f t="shared" si="1"/>
        <v>10.01</v>
      </c>
      <c r="AN72" s="63">
        <f t="shared" si="2"/>
        <v>10.050000000000001</v>
      </c>
      <c r="AO72" s="63">
        <f t="shared" si="3"/>
        <v>8.84</v>
      </c>
      <c r="AP72" s="63">
        <f t="shared" si="4"/>
        <v>9.48</v>
      </c>
      <c r="AQ72" s="42"/>
    </row>
    <row r="73" spans="1:43" s="37" customFormat="1">
      <c r="A73" s="96">
        <v>42500</v>
      </c>
      <c r="B73" s="70">
        <v>10.210000000000001</v>
      </c>
      <c r="C73" s="104">
        <v>7.7</v>
      </c>
      <c r="D73" s="70">
        <v>9.82</v>
      </c>
      <c r="E73" s="70">
        <v>9.7200000000000006</v>
      </c>
      <c r="F73" s="70">
        <v>10.210000000000001</v>
      </c>
      <c r="G73" s="71">
        <v>520272308</v>
      </c>
      <c r="H73" s="84"/>
      <c r="I73" s="82"/>
      <c r="J73" s="82"/>
      <c r="K73" s="60" t="str">
        <f>Hammer!N73</f>
        <v/>
      </c>
      <c r="L73" s="64"/>
      <c r="M73" s="64"/>
      <c r="N73" s="81"/>
      <c r="O73" s="85">
        <v>-0.19411764705882201</v>
      </c>
      <c r="P73" s="66"/>
      <c r="Q73" s="43"/>
      <c r="R73" s="43"/>
      <c r="S73" s="43"/>
      <c r="T73" s="43">
        <f>MACD!F73</f>
        <v>9.8260022296159608</v>
      </c>
      <c r="U73" s="43">
        <f>MACD!G73</f>
        <v>9.3354322403869414</v>
      </c>
      <c r="V73" s="64">
        <f t="shared" si="5"/>
        <v>0.4905699892290194</v>
      </c>
      <c r="W73" s="81"/>
      <c r="X73" s="64">
        <f>MACD!I73</f>
        <v>0.57534777418935867</v>
      </c>
      <c r="Y73" s="64">
        <f>MACD!J73</f>
        <v>-8.4777784960339275E-2</v>
      </c>
      <c r="Z73" s="41"/>
      <c r="AA73" s="41"/>
      <c r="AB73" s="86"/>
      <c r="AC73" s="86"/>
      <c r="AD73" s="119"/>
      <c r="AE73" s="58"/>
      <c r="AF73" s="58"/>
      <c r="AG73" s="54"/>
      <c r="AH73" s="54"/>
      <c r="AI73" s="54"/>
      <c r="AJ73" s="54"/>
      <c r="AK73" s="36"/>
      <c r="AM73" s="63">
        <f t="shared" si="1"/>
        <v>9.82</v>
      </c>
      <c r="AN73" s="63">
        <f t="shared" si="2"/>
        <v>10.210000000000001</v>
      </c>
      <c r="AO73" s="63">
        <f t="shared" si="3"/>
        <v>9.7200000000000006</v>
      </c>
      <c r="AP73" s="63">
        <f t="shared" si="4"/>
        <v>10.210000000000001</v>
      </c>
      <c r="AQ73" s="42"/>
    </row>
    <row r="74" spans="1:43" s="37" customFormat="1">
      <c r="A74" s="96">
        <v>42501</v>
      </c>
      <c r="B74" s="70">
        <v>10.25</v>
      </c>
      <c r="C74" s="104">
        <v>0.39</v>
      </c>
      <c r="D74" s="70">
        <v>10.39</v>
      </c>
      <c r="E74" s="70">
        <v>9.99</v>
      </c>
      <c r="F74" s="70">
        <v>10.5</v>
      </c>
      <c r="G74" s="71">
        <v>762187873</v>
      </c>
      <c r="H74" s="84"/>
      <c r="I74" s="82"/>
      <c r="J74" s="82" t="s">
        <v>443</v>
      </c>
      <c r="K74" s="60" t="str">
        <f>Hammer!N74</f>
        <v/>
      </c>
      <c r="L74" s="64"/>
      <c r="M74" s="64"/>
      <c r="N74" s="81"/>
      <c r="O74" s="85">
        <v>-0.17058823529411701</v>
      </c>
      <c r="P74" s="66"/>
      <c r="Q74" s="43"/>
      <c r="R74" s="43"/>
      <c r="S74" s="43"/>
      <c r="T74" s="43">
        <f>MACD!F74</f>
        <v>9.8912326558288903</v>
      </c>
      <c r="U74" s="43">
        <f>MACD!G74</f>
        <v>9.4031780003582792</v>
      </c>
      <c r="V74" s="64">
        <f t="shared" si="5"/>
        <v>0.48805465547061111</v>
      </c>
      <c r="W74" s="81"/>
      <c r="X74" s="64">
        <f>MACD!I74</f>
        <v>0.55788915044560916</v>
      </c>
      <c r="Y74" s="64">
        <f>MACD!J74</f>
        <v>-6.9834494974998051E-2</v>
      </c>
      <c r="Z74" s="41"/>
      <c r="AA74" s="41"/>
      <c r="AB74" s="86"/>
      <c r="AC74" s="86"/>
      <c r="AD74" s="119"/>
      <c r="AE74" s="58"/>
      <c r="AF74" s="58"/>
      <c r="AG74" s="54"/>
      <c r="AH74" s="54"/>
      <c r="AI74" s="54"/>
      <c r="AJ74" s="54"/>
      <c r="AK74" s="36"/>
      <c r="AM74" s="63">
        <f t="shared" si="1"/>
        <v>10.39</v>
      </c>
      <c r="AN74" s="63">
        <f t="shared" si="2"/>
        <v>10.5</v>
      </c>
      <c r="AO74" s="63">
        <f t="shared" si="3"/>
        <v>9.99</v>
      </c>
      <c r="AP74" s="63">
        <f t="shared" si="4"/>
        <v>10.25</v>
      </c>
      <c r="AQ74" s="42"/>
    </row>
    <row r="75" spans="1:43" s="37" customFormat="1">
      <c r="A75" s="96">
        <v>42502</v>
      </c>
      <c r="B75" s="70">
        <v>9.7899999999999991</v>
      </c>
      <c r="C75" s="104">
        <v>-4.49</v>
      </c>
      <c r="D75" s="70">
        <v>10.4</v>
      </c>
      <c r="E75" s="70">
        <v>9.7899999999999991</v>
      </c>
      <c r="F75" s="70">
        <v>10.47</v>
      </c>
      <c r="G75" s="71">
        <v>675049775</v>
      </c>
      <c r="H75" s="84"/>
      <c r="I75" s="82"/>
      <c r="J75" s="82"/>
      <c r="K75" s="60" t="str">
        <f>Hammer!N75</f>
        <v/>
      </c>
      <c r="L75" s="64"/>
      <c r="M75" s="64"/>
      <c r="N75" s="81"/>
      <c r="O75" s="85">
        <v>-0.441176470588235</v>
      </c>
      <c r="P75" s="66"/>
      <c r="Q75" s="43"/>
      <c r="R75" s="43"/>
      <c r="S75" s="43"/>
      <c r="T75" s="43">
        <f>MACD!F75</f>
        <v>9.8756584010859836</v>
      </c>
      <c r="U75" s="43">
        <f>MACD!G75</f>
        <v>9.4318314818132212</v>
      </c>
      <c r="V75" s="64">
        <f t="shared" si="5"/>
        <v>0.44382691927276241</v>
      </c>
      <c r="W75" s="81"/>
      <c r="X75" s="64">
        <f>MACD!I75</f>
        <v>0.53507670421103981</v>
      </c>
      <c r="Y75" s="64">
        <f>MACD!J75</f>
        <v>-9.1249784938277401E-2</v>
      </c>
      <c r="Z75" s="41"/>
      <c r="AA75" s="41"/>
      <c r="AB75" s="86"/>
      <c r="AC75" s="86"/>
      <c r="AD75" s="119"/>
      <c r="AE75" s="58"/>
      <c r="AF75" s="58"/>
      <c r="AG75" s="54"/>
      <c r="AH75" s="54"/>
      <c r="AI75" s="54"/>
      <c r="AJ75" s="54"/>
      <c r="AK75" s="36"/>
      <c r="AM75" s="63">
        <f t="shared" si="1"/>
        <v>10.4</v>
      </c>
      <c r="AN75" s="63">
        <f t="shared" si="2"/>
        <v>10.47</v>
      </c>
      <c r="AO75" s="63">
        <f t="shared" si="3"/>
        <v>9.7899999999999991</v>
      </c>
      <c r="AP75" s="63">
        <f t="shared" si="4"/>
        <v>9.7899999999999991</v>
      </c>
      <c r="AQ75" s="42"/>
    </row>
    <row r="76" spans="1:43" s="37" customFormat="1">
      <c r="A76" s="96">
        <v>42503</v>
      </c>
      <c r="B76" s="70">
        <v>9.4600000000000009</v>
      </c>
      <c r="C76" s="104">
        <v>-3.37</v>
      </c>
      <c r="D76" s="70">
        <v>9.93</v>
      </c>
      <c r="E76" s="70">
        <v>9.39</v>
      </c>
      <c r="F76" s="70">
        <v>10.06</v>
      </c>
      <c r="G76" s="71">
        <v>668260190</v>
      </c>
      <c r="H76" s="84"/>
      <c r="I76" s="82"/>
      <c r="J76" s="82"/>
      <c r="K76" s="60" t="str">
        <f>Hammer!N76</f>
        <v/>
      </c>
      <c r="L76" s="64"/>
      <c r="M76" s="64"/>
      <c r="N76" s="81"/>
      <c r="O76" s="85">
        <v>-0.63529411764705801</v>
      </c>
      <c r="P76" s="66"/>
      <c r="Q76" s="43"/>
      <c r="R76" s="43"/>
      <c r="S76" s="43"/>
      <c r="T76" s="43">
        <f>MACD!F76</f>
        <v>9.8117109547650632</v>
      </c>
      <c r="U76" s="43">
        <f>MACD!G76</f>
        <v>9.4339180387159463</v>
      </c>
      <c r="V76" s="64">
        <f t="shared" si="5"/>
        <v>0.37779291604911691</v>
      </c>
      <c r="W76" s="81"/>
      <c r="X76" s="64">
        <f>MACD!I76</f>
        <v>0.50361994657865528</v>
      </c>
      <c r="Y76" s="64">
        <f>MACD!J76</f>
        <v>-0.12582703052953836</v>
      </c>
      <c r="Z76" s="41"/>
      <c r="AA76" s="41"/>
      <c r="AB76" s="86"/>
      <c r="AC76" s="86"/>
      <c r="AD76" s="119"/>
      <c r="AE76" s="58"/>
      <c r="AF76" s="58"/>
      <c r="AG76" s="54"/>
      <c r="AH76" s="54"/>
      <c r="AI76" s="54"/>
      <c r="AJ76" s="54"/>
      <c r="AK76" s="36"/>
      <c r="AM76" s="63">
        <f t="shared" si="1"/>
        <v>9.93</v>
      </c>
      <c r="AN76" s="63">
        <f t="shared" si="2"/>
        <v>10.06</v>
      </c>
      <c r="AO76" s="63">
        <f t="shared" si="3"/>
        <v>9.39</v>
      </c>
      <c r="AP76" s="63">
        <f t="shared" si="4"/>
        <v>9.4600000000000009</v>
      </c>
      <c r="AQ76" s="42"/>
    </row>
    <row r="77" spans="1:43" s="37" customFormat="1">
      <c r="A77" s="96">
        <v>42506</v>
      </c>
      <c r="B77" s="70">
        <v>9.75</v>
      </c>
      <c r="C77" s="104">
        <v>3.07</v>
      </c>
      <c r="D77" s="70">
        <v>9.5500000000000007</v>
      </c>
      <c r="E77" s="70">
        <v>9.52</v>
      </c>
      <c r="F77" s="70">
        <v>9.85</v>
      </c>
      <c r="G77" s="71">
        <v>596170942</v>
      </c>
      <c r="H77" s="84"/>
      <c r="I77" s="82"/>
      <c r="J77" s="82"/>
      <c r="K77" s="60" t="str">
        <f>Hammer!N77</f>
        <v/>
      </c>
      <c r="L77" s="64"/>
      <c r="M77" s="64"/>
      <c r="N77" s="81"/>
      <c r="O77" s="85">
        <v>-0.46470588235294003</v>
      </c>
      <c r="P77" s="66"/>
      <c r="Q77" s="43"/>
      <c r="R77" s="43"/>
      <c r="S77" s="43"/>
      <c r="T77" s="43">
        <f>MACD!F77</f>
        <v>9.8022169617242838</v>
      </c>
      <c r="U77" s="43">
        <f>MACD!G77</f>
        <v>9.45733151732958</v>
      </c>
      <c r="V77" s="64">
        <f t="shared" si="5"/>
        <v>0.34488544439470381</v>
      </c>
      <c r="W77" s="81"/>
      <c r="X77" s="64">
        <f>MACD!I77</f>
        <v>0.47187304614186498</v>
      </c>
      <c r="Y77" s="64">
        <f>MACD!J77</f>
        <v>-0.12698760174716117</v>
      </c>
      <c r="Z77" s="41"/>
      <c r="AA77" s="41"/>
      <c r="AB77" s="86"/>
      <c r="AC77" s="86"/>
      <c r="AD77" s="119"/>
      <c r="AE77" s="58"/>
      <c r="AF77" s="58"/>
      <c r="AG77" s="54"/>
      <c r="AH77" s="54"/>
      <c r="AI77" s="54"/>
      <c r="AJ77" s="54"/>
      <c r="AK77" s="36"/>
      <c r="AM77" s="63">
        <f t="shared" si="1"/>
        <v>9.5500000000000007</v>
      </c>
      <c r="AN77" s="63">
        <f t="shared" si="2"/>
        <v>9.85</v>
      </c>
      <c r="AO77" s="63">
        <f t="shared" si="3"/>
        <v>9.52</v>
      </c>
      <c r="AP77" s="63">
        <f t="shared" si="4"/>
        <v>9.75</v>
      </c>
      <c r="AQ77" s="42"/>
    </row>
    <row r="78" spans="1:43" s="37" customFormat="1">
      <c r="A78" s="96">
        <v>42507</v>
      </c>
      <c r="B78" s="70">
        <v>9.5</v>
      </c>
      <c r="C78" s="104">
        <v>-2.56</v>
      </c>
      <c r="D78" s="70">
        <v>9.83</v>
      </c>
      <c r="E78" s="70">
        <v>9.4600000000000009</v>
      </c>
      <c r="F78" s="70">
        <v>9.8800000000000008</v>
      </c>
      <c r="G78" s="71">
        <v>443574401</v>
      </c>
      <c r="H78" s="84"/>
      <c r="I78" s="82"/>
      <c r="J78" s="82"/>
      <c r="K78" s="60" t="str">
        <f>Hammer!N78</f>
        <v/>
      </c>
      <c r="L78" s="64"/>
      <c r="M78" s="64"/>
      <c r="N78" s="81"/>
      <c r="O78" s="85">
        <v>-0.61176470588235199</v>
      </c>
      <c r="P78" s="66"/>
      <c r="Q78" s="43"/>
      <c r="R78" s="43"/>
      <c r="S78" s="43"/>
      <c r="T78" s="43">
        <f>MACD!F78</f>
        <v>9.7557220445359327</v>
      </c>
      <c r="U78" s="43">
        <f>MACD!G78</f>
        <v>9.4604921456755378</v>
      </c>
      <c r="V78" s="64">
        <f t="shared" si="5"/>
        <v>0.29522989886039497</v>
      </c>
      <c r="W78" s="81"/>
      <c r="X78" s="64">
        <f>MACD!I78</f>
        <v>0.43654441668557098</v>
      </c>
      <c r="Y78" s="64">
        <f>MACD!J78</f>
        <v>-0.14131451782517601</v>
      </c>
      <c r="Z78" s="41"/>
      <c r="AA78" s="41"/>
      <c r="AB78" s="86"/>
      <c r="AC78" s="86"/>
      <c r="AD78" s="119"/>
      <c r="AE78" s="58"/>
      <c r="AF78" s="58"/>
      <c r="AG78" s="54"/>
      <c r="AH78" s="54"/>
      <c r="AI78" s="54"/>
      <c r="AJ78" s="54"/>
      <c r="AK78" s="36"/>
      <c r="AM78" s="63">
        <f t="shared" si="1"/>
        <v>9.83</v>
      </c>
      <c r="AN78" s="63">
        <f t="shared" si="2"/>
        <v>9.8800000000000008</v>
      </c>
      <c r="AO78" s="63">
        <f t="shared" si="3"/>
        <v>9.4600000000000009</v>
      </c>
      <c r="AP78" s="63">
        <f t="shared" si="4"/>
        <v>9.5</v>
      </c>
      <c r="AQ78" s="42"/>
    </row>
    <row r="79" spans="1:43" s="37" customFormat="1">
      <c r="A79" s="96">
        <v>42508</v>
      </c>
      <c r="B79" s="70">
        <v>9.32</v>
      </c>
      <c r="C79" s="104">
        <v>-1.89</v>
      </c>
      <c r="D79" s="70">
        <v>9.31</v>
      </c>
      <c r="E79" s="70">
        <v>9.27</v>
      </c>
      <c r="F79" s="70">
        <v>9.65</v>
      </c>
      <c r="G79" s="71">
        <v>487168921</v>
      </c>
      <c r="H79" s="84"/>
      <c r="I79" s="82"/>
      <c r="J79" s="82"/>
      <c r="K79" s="60" t="str">
        <f>Hammer!N79</f>
        <v/>
      </c>
      <c r="L79" s="64"/>
      <c r="M79" s="64"/>
      <c r="N79" s="81"/>
      <c r="O79" s="85">
        <v>-0.71084337349397497</v>
      </c>
      <c r="P79" s="66"/>
      <c r="Q79" s="43"/>
      <c r="R79" s="43"/>
      <c r="S79" s="43"/>
      <c r="T79" s="43">
        <f>MACD!F79</f>
        <v>9.6886878838380976</v>
      </c>
      <c r="U79" s="43">
        <f>MACD!G79</f>
        <v>9.4500853200699417</v>
      </c>
      <c r="V79" s="64">
        <f t="shared" si="5"/>
        <v>0.23860256376815592</v>
      </c>
      <c r="W79" s="81"/>
      <c r="X79" s="64">
        <f>MACD!I79</f>
        <v>0.39695604610208796</v>
      </c>
      <c r="Y79" s="64">
        <f>MACD!J79</f>
        <v>-0.15835348233393204</v>
      </c>
      <c r="Z79" s="41"/>
      <c r="AA79" s="41"/>
      <c r="AB79" s="86"/>
      <c r="AC79" s="86"/>
      <c r="AD79" s="119"/>
      <c r="AE79" s="58"/>
      <c r="AF79" s="58"/>
      <c r="AG79" s="54"/>
      <c r="AH79" s="54"/>
      <c r="AI79" s="54"/>
      <c r="AJ79" s="54"/>
      <c r="AK79" s="36"/>
      <c r="AM79" s="63">
        <f t="shared" si="1"/>
        <v>9.31</v>
      </c>
      <c r="AN79" s="63">
        <f t="shared" si="2"/>
        <v>9.65</v>
      </c>
      <c r="AO79" s="63">
        <f t="shared" si="3"/>
        <v>9.27</v>
      </c>
      <c r="AP79" s="63">
        <f t="shared" si="4"/>
        <v>9.32</v>
      </c>
      <c r="AQ79" s="42"/>
    </row>
    <row r="80" spans="1:43" s="37" customFormat="1">
      <c r="A80" s="96">
        <v>42509</v>
      </c>
      <c r="B80" s="70">
        <v>8.9600000000000009</v>
      </c>
      <c r="C80" s="104">
        <v>-3.86</v>
      </c>
      <c r="D80" s="70">
        <v>9.25</v>
      </c>
      <c r="E80" s="70">
        <v>8.65</v>
      </c>
      <c r="F80" s="70">
        <v>9.25</v>
      </c>
      <c r="G80" s="71">
        <v>666273733</v>
      </c>
      <c r="H80" s="84"/>
      <c r="I80" s="82"/>
      <c r="J80" s="82"/>
      <c r="K80" s="60" t="str">
        <f>Hammer!N80</f>
        <v/>
      </c>
      <c r="L80" s="64"/>
      <c r="M80" s="64"/>
      <c r="N80" s="81"/>
      <c r="O80" s="85">
        <v>-0.83243243243243203</v>
      </c>
      <c r="P80" s="66"/>
      <c r="Q80" s="43"/>
      <c r="R80" s="43"/>
      <c r="S80" s="43"/>
      <c r="T80" s="43">
        <f>MACD!F80</f>
        <v>9.5765820555553134</v>
      </c>
      <c r="U80" s="43">
        <f>MACD!G80</f>
        <v>9.4137827037684652</v>
      </c>
      <c r="V80" s="64">
        <f t="shared" si="5"/>
        <v>0.16279935178684823</v>
      </c>
      <c r="W80" s="81"/>
      <c r="X80" s="64">
        <f>MACD!I80</f>
        <v>0.35012470723903999</v>
      </c>
      <c r="Y80" s="64">
        <f>MACD!J80</f>
        <v>-0.18732535545219176</v>
      </c>
      <c r="Z80" s="41"/>
      <c r="AA80" s="41"/>
      <c r="AB80" s="86"/>
      <c r="AC80" s="86"/>
      <c r="AD80" s="119"/>
      <c r="AE80" s="58"/>
      <c r="AF80" s="58"/>
      <c r="AG80" s="54"/>
      <c r="AH80" s="54"/>
      <c r="AI80" s="54"/>
      <c r="AJ80" s="54"/>
      <c r="AK80" s="36"/>
      <c r="AM80" s="63">
        <f t="shared" si="1"/>
        <v>9.25</v>
      </c>
      <c r="AN80" s="63">
        <f t="shared" si="2"/>
        <v>9.25</v>
      </c>
      <c r="AO80" s="63">
        <f t="shared" si="3"/>
        <v>8.65</v>
      </c>
      <c r="AP80" s="63">
        <f t="shared" si="4"/>
        <v>8.9600000000000009</v>
      </c>
      <c r="AQ80" s="42"/>
    </row>
    <row r="81" spans="1:43" s="37" customFormat="1">
      <c r="A81" s="96">
        <v>42510</v>
      </c>
      <c r="B81" s="70">
        <v>8.9</v>
      </c>
      <c r="C81" s="104">
        <v>-0.67</v>
      </c>
      <c r="D81" s="70">
        <v>9.1999999999999993</v>
      </c>
      <c r="E81" s="70">
        <v>8.9</v>
      </c>
      <c r="F81" s="70">
        <v>9.4600000000000009</v>
      </c>
      <c r="G81" s="71">
        <v>594326190</v>
      </c>
      <c r="H81" s="84"/>
      <c r="I81" s="82"/>
      <c r="J81" s="82"/>
      <c r="K81" s="60" t="str">
        <f>Hammer!N81</f>
        <v/>
      </c>
      <c r="L81" s="64"/>
      <c r="M81" s="64"/>
      <c r="N81" s="81"/>
      <c r="O81" s="85">
        <v>-0.86486486486486402</v>
      </c>
      <c r="P81" s="66"/>
      <c r="Q81" s="43"/>
      <c r="R81" s="43"/>
      <c r="S81" s="43"/>
      <c r="T81" s="43">
        <f>MACD!F81</f>
        <v>9.4724925085468037</v>
      </c>
      <c r="U81" s="43">
        <f>MACD!G81</f>
        <v>9.3757247257115424</v>
      </c>
      <c r="V81" s="64">
        <f t="shared" si="5"/>
        <v>9.6767782835261329E-2</v>
      </c>
      <c r="W81" s="81"/>
      <c r="X81" s="64">
        <f>MACD!I81</f>
        <v>0.29945332235828426</v>
      </c>
      <c r="Y81" s="64">
        <f>MACD!J81</f>
        <v>-0.20268553952302293</v>
      </c>
      <c r="Z81" s="41"/>
      <c r="AA81" s="41"/>
      <c r="AB81" s="86"/>
      <c r="AC81" s="86"/>
      <c r="AD81" s="119"/>
      <c r="AE81" s="58"/>
      <c r="AF81" s="58"/>
      <c r="AG81" s="54"/>
      <c r="AH81" s="54"/>
      <c r="AI81" s="54"/>
      <c r="AJ81" s="54"/>
      <c r="AK81" s="36"/>
      <c r="AM81" s="63">
        <f t="shared" si="1"/>
        <v>9.1999999999999993</v>
      </c>
      <c r="AN81" s="63">
        <f t="shared" si="2"/>
        <v>9.4600000000000009</v>
      </c>
      <c r="AO81" s="63">
        <f t="shared" si="3"/>
        <v>8.9</v>
      </c>
      <c r="AP81" s="63">
        <f t="shared" si="4"/>
        <v>8.9</v>
      </c>
      <c r="AQ81" s="42"/>
    </row>
    <row r="82" spans="1:43" s="37" customFormat="1">
      <c r="A82" s="96">
        <v>42513</v>
      </c>
      <c r="B82" s="70">
        <v>8.5</v>
      </c>
      <c r="C82" s="104">
        <v>-4.49</v>
      </c>
      <c r="D82" s="70">
        <v>8.5500000000000007</v>
      </c>
      <c r="E82" s="70">
        <v>8.42</v>
      </c>
      <c r="F82" s="70">
        <v>8.67</v>
      </c>
      <c r="G82" s="71">
        <v>434582535</v>
      </c>
      <c r="H82" s="84"/>
      <c r="I82" s="82"/>
      <c r="J82" s="82"/>
      <c r="K82" s="60" t="str">
        <f>Hammer!N82</f>
        <v/>
      </c>
      <c r="L82" s="64"/>
      <c r="M82" s="64"/>
      <c r="N82" s="81"/>
      <c r="O82" s="85">
        <v>-0.96153846153846101</v>
      </c>
      <c r="P82" s="66"/>
      <c r="Q82" s="43"/>
      <c r="R82" s="43"/>
      <c r="S82" s="43"/>
      <c r="T82" s="43">
        <f>MACD!F82</f>
        <v>9.3228782764626796</v>
      </c>
      <c r="U82" s="43">
        <f>MACD!G82</f>
        <v>9.310856227510687</v>
      </c>
      <c r="V82" s="64">
        <f t="shared" si="5"/>
        <v>1.2022048951992659E-2</v>
      </c>
      <c r="W82" s="81"/>
      <c r="X82" s="64">
        <f>MACD!I82</f>
        <v>0.24196706767702594</v>
      </c>
      <c r="Y82" s="64">
        <f>MACD!J82</f>
        <v>-0.22994501872503328</v>
      </c>
      <c r="Z82" s="41"/>
      <c r="AA82" s="41"/>
      <c r="AB82" s="86"/>
      <c r="AC82" s="86"/>
      <c r="AD82" s="119"/>
      <c r="AE82" s="58"/>
      <c r="AF82" s="58"/>
      <c r="AG82" s="54"/>
      <c r="AH82" s="54"/>
      <c r="AI82" s="54"/>
      <c r="AJ82" s="54"/>
      <c r="AK82" s="36"/>
      <c r="AM82" s="63">
        <f t="shared" si="1"/>
        <v>8.5500000000000007</v>
      </c>
      <c r="AN82" s="63">
        <f t="shared" si="2"/>
        <v>8.67</v>
      </c>
      <c r="AO82" s="63">
        <f t="shared" si="3"/>
        <v>8.42</v>
      </c>
      <c r="AP82" s="63">
        <f t="shared" si="4"/>
        <v>8.5</v>
      </c>
      <c r="AQ82" s="42"/>
    </row>
    <row r="83" spans="1:43" s="37" customFormat="1">
      <c r="A83" s="96">
        <v>42514</v>
      </c>
      <c r="B83" s="70">
        <v>8.5299999999999994</v>
      </c>
      <c r="C83" s="104">
        <v>0.35</v>
      </c>
      <c r="D83" s="70">
        <v>8.69</v>
      </c>
      <c r="E83" s="70">
        <v>8.4499999999999993</v>
      </c>
      <c r="F83" s="70">
        <v>8.85</v>
      </c>
      <c r="G83" s="71">
        <v>384329922</v>
      </c>
      <c r="H83" s="84"/>
      <c r="I83" s="82"/>
      <c r="J83" s="82"/>
      <c r="K83" s="60" t="str">
        <f>Hammer!N83</f>
        <v/>
      </c>
      <c r="L83" s="64"/>
      <c r="M83" s="64"/>
      <c r="N83" s="81"/>
      <c r="O83" s="85">
        <v>-0.94711538461538403</v>
      </c>
      <c r="P83" s="66"/>
      <c r="Q83" s="43"/>
      <c r="R83" s="43"/>
      <c r="S83" s="43"/>
      <c r="T83" s="43">
        <f>MACD!F83</f>
        <v>9.200897003160728</v>
      </c>
      <c r="U83" s="43">
        <f>MACD!G83</f>
        <v>9.2530150254728589</v>
      </c>
      <c r="V83" s="64">
        <f t="shared" si="5"/>
        <v>-5.2118022312130918E-2</v>
      </c>
      <c r="W83" s="81"/>
      <c r="X83" s="64">
        <f>MACD!I83</f>
        <v>0.18315004967919457</v>
      </c>
      <c r="Y83" s="64">
        <f>MACD!J83</f>
        <v>-0.23526807199132549</v>
      </c>
      <c r="Z83" s="41"/>
      <c r="AA83" s="41"/>
      <c r="AB83" s="86"/>
      <c r="AC83" s="86"/>
      <c r="AD83" s="119"/>
      <c r="AE83" s="58"/>
      <c r="AF83" s="58"/>
      <c r="AG83" s="54"/>
      <c r="AH83" s="54"/>
      <c r="AI83" s="54"/>
      <c r="AJ83" s="54"/>
      <c r="AK83" s="36"/>
      <c r="AM83" s="63">
        <f t="shared" si="1"/>
        <v>8.69</v>
      </c>
      <c r="AN83" s="63">
        <f t="shared" si="2"/>
        <v>8.85</v>
      </c>
      <c r="AO83" s="63">
        <f t="shared" si="3"/>
        <v>8.4499999999999993</v>
      </c>
      <c r="AP83" s="63">
        <f t="shared" si="4"/>
        <v>8.5299999999999994</v>
      </c>
      <c r="AQ83" s="42"/>
    </row>
    <row r="84" spans="1:43" s="37" customFormat="1">
      <c r="A84" s="96">
        <v>42515</v>
      </c>
      <c r="B84" s="70">
        <v>8.67</v>
      </c>
      <c r="C84" s="104">
        <v>1.64</v>
      </c>
      <c r="D84" s="70">
        <v>8.68</v>
      </c>
      <c r="E84" s="70">
        <v>8.59</v>
      </c>
      <c r="F84" s="70">
        <v>8.94</v>
      </c>
      <c r="G84" s="71">
        <v>395885753</v>
      </c>
      <c r="H84" s="84"/>
      <c r="I84" s="82"/>
      <c r="J84" s="82"/>
      <c r="K84" s="60" t="str">
        <f>Hammer!N84</f>
        <v/>
      </c>
      <c r="L84" s="64"/>
      <c r="M84" s="64"/>
      <c r="N84" s="81"/>
      <c r="O84" s="85">
        <v>-0.87980769230769196</v>
      </c>
      <c r="P84" s="66"/>
      <c r="Q84" s="43"/>
      <c r="R84" s="43"/>
      <c r="S84" s="43"/>
      <c r="T84" s="43">
        <f>MACD!F84</f>
        <v>9.1192205411360003</v>
      </c>
      <c r="U84" s="43">
        <f>MACD!G84</f>
        <v>9.2098287272896844</v>
      </c>
      <c r="V84" s="64">
        <f t="shared" si="5"/>
        <v>-9.0608186153684045E-2</v>
      </c>
      <c r="W84" s="81"/>
      <c r="X84" s="64">
        <f>MACD!I84</f>
        <v>0.12839840251261886</v>
      </c>
      <c r="Y84" s="64">
        <f>MACD!J84</f>
        <v>-0.2190065886663029</v>
      </c>
      <c r="Z84" s="41"/>
      <c r="AA84" s="41"/>
      <c r="AB84" s="86"/>
      <c r="AC84" s="86"/>
      <c r="AD84" s="119"/>
      <c r="AE84" s="58"/>
      <c r="AF84" s="58"/>
      <c r="AG84" s="54"/>
      <c r="AH84" s="54"/>
      <c r="AI84" s="54"/>
      <c r="AJ84" s="54"/>
      <c r="AK84" s="36"/>
      <c r="AM84" s="63">
        <f t="shared" ref="AM84:AM147" si="6">D84</f>
        <v>8.68</v>
      </c>
      <c r="AN84" s="63">
        <f t="shared" si="2"/>
        <v>8.94</v>
      </c>
      <c r="AO84" s="63">
        <f t="shared" si="3"/>
        <v>8.59</v>
      </c>
      <c r="AP84" s="63">
        <f t="shared" si="4"/>
        <v>8.67</v>
      </c>
      <c r="AQ84" s="42"/>
    </row>
    <row r="85" spans="1:43" s="37" customFormat="1">
      <c r="A85" s="96">
        <v>42517</v>
      </c>
      <c r="B85" s="70">
        <v>8.23</v>
      </c>
      <c r="C85" s="104">
        <v>-5.08</v>
      </c>
      <c r="D85" s="70">
        <v>8.5</v>
      </c>
      <c r="E85" s="70">
        <v>8.23</v>
      </c>
      <c r="F85" s="70">
        <v>8.57</v>
      </c>
      <c r="G85" s="71">
        <v>391352150</v>
      </c>
      <c r="H85" s="84"/>
      <c r="I85" s="82"/>
      <c r="J85" s="82"/>
      <c r="K85" s="60" t="str">
        <f>Hammer!N85</f>
        <v/>
      </c>
      <c r="L85" s="64"/>
      <c r="M85" s="64"/>
      <c r="N85" s="81"/>
      <c r="O85" s="85">
        <v>-1</v>
      </c>
      <c r="P85" s="66"/>
      <c r="Q85" s="43"/>
      <c r="R85" s="43"/>
      <c r="S85" s="43"/>
      <c r="T85" s="43">
        <f>MACD!F85</f>
        <v>8.9824173809612304</v>
      </c>
      <c r="U85" s="43">
        <f>MACD!G85</f>
        <v>9.1372488215645227</v>
      </c>
      <c r="V85" s="64">
        <f t="shared" si="5"/>
        <v>-0.15483144060329224</v>
      </c>
      <c r="W85" s="81"/>
      <c r="X85" s="64">
        <f>MACD!I85</f>
        <v>7.175243388943664E-2</v>
      </c>
      <c r="Y85" s="64">
        <f>MACD!J85</f>
        <v>-0.22658387449272888</v>
      </c>
      <c r="Z85" s="41"/>
      <c r="AA85" s="41"/>
      <c r="AB85" s="86"/>
      <c r="AC85" s="86"/>
      <c r="AD85" s="119"/>
      <c r="AE85" s="58"/>
      <c r="AF85" s="58"/>
      <c r="AG85" s="54"/>
      <c r="AH85" s="54"/>
      <c r="AI85" s="54"/>
      <c r="AJ85" s="54"/>
      <c r="AK85" s="36"/>
      <c r="AM85" s="63">
        <f t="shared" si="6"/>
        <v>8.5</v>
      </c>
      <c r="AN85" s="63">
        <f t="shared" si="2"/>
        <v>8.57</v>
      </c>
      <c r="AO85" s="63">
        <f t="shared" si="3"/>
        <v>8.23</v>
      </c>
      <c r="AP85" s="63">
        <f t="shared" si="4"/>
        <v>8.23</v>
      </c>
      <c r="AQ85" s="42"/>
    </row>
    <row r="86" spans="1:43" s="37" customFormat="1">
      <c r="A86" s="96">
        <v>42520</v>
      </c>
      <c r="B86" s="70">
        <v>8.3800000000000008</v>
      </c>
      <c r="C86" s="104">
        <v>1.82</v>
      </c>
      <c r="D86" s="70">
        <v>8.18</v>
      </c>
      <c r="E86" s="70">
        <v>8.06</v>
      </c>
      <c r="F86" s="70">
        <v>8.6199999999999992</v>
      </c>
      <c r="G86" s="71">
        <v>265184518</v>
      </c>
      <c r="H86" s="84"/>
      <c r="I86" s="82"/>
      <c r="J86" s="82"/>
      <c r="K86" s="60" t="str">
        <f>Hammer!N86</f>
        <v/>
      </c>
      <c r="L86" s="64"/>
      <c r="M86" s="64"/>
      <c r="N86" s="81"/>
      <c r="O86" s="85">
        <v>-0.86885245901639296</v>
      </c>
      <c r="P86" s="66"/>
      <c r="Q86" s="43"/>
      <c r="R86" s="43"/>
      <c r="S86" s="43"/>
      <c r="T86" s="43">
        <f>MACD!F86</f>
        <v>8.889737783890272</v>
      </c>
      <c r="U86" s="43">
        <f>MACD!G86</f>
        <v>9.0811563162634474</v>
      </c>
      <c r="V86" s="64">
        <f t="shared" si="5"/>
        <v>-0.19141853237317541</v>
      </c>
      <c r="W86" s="81"/>
      <c r="X86" s="64">
        <f>MACD!I86</f>
        <v>1.9118240636914224E-2</v>
      </c>
      <c r="Y86" s="64">
        <f>MACD!J86</f>
        <v>-0.21053677301008963</v>
      </c>
      <c r="Z86" s="41"/>
      <c r="AA86" s="41"/>
      <c r="AB86" s="86"/>
      <c r="AC86" s="86"/>
      <c r="AD86" s="119"/>
      <c r="AE86" s="58"/>
      <c r="AF86" s="58"/>
      <c r="AG86" s="54"/>
      <c r="AH86" s="54"/>
      <c r="AI86" s="54"/>
      <c r="AJ86" s="54"/>
      <c r="AK86" s="36"/>
      <c r="AM86" s="63">
        <f t="shared" si="6"/>
        <v>8.18</v>
      </c>
      <c r="AN86" s="63">
        <f t="shared" ref="AN86:AN149" si="7">F86</f>
        <v>8.6199999999999992</v>
      </c>
      <c r="AO86" s="63">
        <f t="shared" ref="AO86:AO149" si="8">E86</f>
        <v>8.06</v>
      </c>
      <c r="AP86" s="63">
        <f t="shared" ref="AP86:AP149" si="9">B86</f>
        <v>8.3800000000000008</v>
      </c>
      <c r="AQ86" s="42"/>
    </row>
    <row r="87" spans="1:43" s="37" customFormat="1">
      <c r="A87" s="96">
        <v>42521</v>
      </c>
      <c r="B87" s="70">
        <v>8.0399999999999991</v>
      </c>
      <c r="C87" s="104">
        <v>-4.0599999999999996</v>
      </c>
      <c r="D87" s="70">
        <v>8.36</v>
      </c>
      <c r="E87" s="70">
        <v>8.0399999999999991</v>
      </c>
      <c r="F87" s="70">
        <v>8.57</v>
      </c>
      <c r="G87" s="71">
        <v>480428979</v>
      </c>
      <c r="H87" s="84"/>
      <c r="I87" s="82"/>
      <c r="J87" s="82"/>
      <c r="K87" s="60" t="str">
        <f>Hammer!N87</f>
        <v/>
      </c>
      <c r="L87" s="64"/>
      <c r="M87" s="64"/>
      <c r="N87" s="81"/>
      <c r="O87" s="85">
        <v>-1</v>
      </c>
      <c r="P87" s="66"/>
      <c r="Q87" s="43"/>
      <c r="R87" s="43"/>
      <c r="S87" s="43"/>
      <c r="T87" s="43">
        <f>MACD!F87</f>
        <v>8.7590088940609991</v>
      </c>
      <c r="U87" s="43">
        <f>MACD!G87</f>
        <v>9.0040336261698588</v>
      </c>
      <c r="V87" s="64">
        <f t="shared" si="5"/>
        <v>-0.24502473210885967</v>
      </c>
      <c r="W87" s="81"/>
      <c r="X87" s="64">
        <f>MACD!I87</f>
        <v>-3.3710353912240559E-2</v>
      </c>
      <c r="Y87" s="64">
        <f>MACD!J87</f>
        <v>-0.21131437819661911</v>
      </c>
      <c r="Z87" s="41"/>
      <c r="AA87" s="41"/>
      <c r="AB87" s="86"/>
      <c r="AC87" s="86"/>
      <c r="AD87" s="119"/>
      <c r="AE87" s="58"/>
      <c r="AF87" s="58"/>
      <c r="AG87" s="54"/>
      <c r="AH87" s="54"/>
      <c r="AI87" s="54"/>
      <c r="AJ87" s="54"/>
      <c r="AK87" s="36"/>
      <c r="AM87" s="63">
        <f t="shared" si="6"/>
        <v>8.36</v>
      </c>
      <c r="AN87" s="63">
        <f t="shared" si="7"/>
        <v>8.57</v>
      </c>
      <c r="AO87" s="63">
        <f t="shared" si="8"/>
        <v>8.0399999999999991</v>
      </c>
      <c r="AP87" s="63">
        <f t="shared" si="9"/>
        <v>8.0399999999999991</v>
      </c>
      <c r="AQ87" s="42"/>
    </row>
    <row r="88" spans="1:43" s="37" customFormat="1">
      <c r="A88" s="96">
        <v>42522</v>
      </c>
      <c r="B88" s="70">
        <v>8.18</v>
      </c>
      <c r="C88" s="104">
        <v>1.74</v>
      </c>
      <c r="D88" s="70">
        <v>8.09</v>
      </c>
      <c r="E88" s="70">
        <v>7.86</v>
      </c>
      <c r="F88" s="70">
        <v>8.25</v>
      </c>
      <c r="G88" s="71">
        <v>367903010</v>
      </c>
      <c r="H88" s="84"/>
      <c r="I88" s="82" t="s">
        <v>442</v>
      </c>
      <c r="J88" s="82"/>
      <c r="K88" s="60" t="str">
        <f>Hammer!N88</f>
        <v/>
      </c>
      <c r="L88" s="64"/>
      <c r="M88" s="64"/>
      <c r="N88" s="81"/>
      <c r="O88" s="85">
        <v>-0.87739463601532597</v>
      </c>
      <c r="P88" s="66"/>
      <c r="Q88" s="43"/>
      <c r="R88" s="43"/>
      <c r="S88" s="43"/>
      <c r="T88" s="43">
        <f>MACD!F88</f>
        <v>8.6699306026669998</v>
      </c>
      <c r="U88" s="43">
        <f>MACD!G88</f>
        <v>8.9429940983054248</v>
      </c>
      <c r="V88" s="64">
        <f t="shared" si="5"/>
        <v>-0.27306349563842502</v>
      </c>
      <c r="W88" s="81"/>
      <c r="X88" s="64">
        <f>MACD!I88</f>
        <v>-8.1580982257477452E-2</v>
      </c>
      <c r="Y88" s="64">
        <f>MACD!J88</f>
        <v>-0.19148251338094757</v>
      </c>
      <c r="Z88" s="41"/>
      <c r="AA88" s="41"/>
      <c r="AB88" s="86"/>
      <c r="AC88" s="86"/>
      <c r="AD88" s="119"/>
      <c r="AE88" s="58"/>
      <c r="AF88" s="58"/>
      <c r="AG88" s="54"/>
      <c r="AH88" s="54"/>
      <c r="AI88" s="54"/>
      <c r="AJ88" s="54"/>
      <c r="AK88" s="36"/>
      <c r="AM88" s="63">
        <f t="shared" si="6"/>
        <v>8.09</v>
      </c>
      <c r="AN88" s="63">
        <f t="shared" si="7"/>
        <v>8.25</v>
      </c>
      <c r="AO88" s="63">
        <f t="shared" si="8"/>
        <v>7.86</v>
      </c>
      <c r="AP88" s="63">
        <f t="shared" si="9"/>
        <v>8.18</v>
      </c>
      <c r="AQ88" s="42"/>
    </row>
    <row r="89" spans="1:43" s="37" customFormat="1">
      <c r="A89" s="96">
        <v>42523</v>
      </c>
      <c r="B89" s="70">
        <v>8.4</v>
      </c>
      <c r="C89" s="104">
        <v>2.69</v>
      </c>
      <c r="D89" s="70">
        <v>8.19</v>
      </c>
      <c r="E89" s="70">
        <v>8.0299999999999994</v>
      </c>
      <c r="F89" s="70">
        <v>8.41</v>
      </c>
      <c r="G89" s="71">
        <v>431989303</v>
      </c>
      <c r="H89" s="84"/>
      <c r="I89" s="82"/>
      <c r="J89" s="82"/>
      <c r="K89" s="60" t="str">
        <f>Hammer!N89</f>
        <v/>
      </c>
      <c r="L89" s="64"/>
      <c r="M89" s="64"/>
      <c r="N89" s="81"/>
      <c r="O89" s="85">
        <v>-0.75454545454545396</v>
      </c>
      <c r="P89" s="66"/>
      <c r="Q89" s="43"/>
      <c r="R89" s="43"/>
      <c r="S89" s="43"/>
      <c r="T89" s="43">
        <f>MACD!F89</f>
        <v>8.628402817641307</v>
      </c>
      <c r="U89" s="43">
        <f>MACD!G89</f>
        <v>8.9027723132457641</v>
      </c>
      <c r="V89" s="64">
        <f t="shared" si="5"/>
        <v>-0.27436949560445711</v>
      </c>
      <c r="W89" s="81"/>
      <c r="X89" s="64">
        <f>MACD!I89</f>
        <v>-0.12013868492687338</v>
      </c>
      <c r="Y89" s="64">
        <f>MACD!J89</f>
        <v>-0.15423081067758374</v>
      </c>
      <c r="Z89" s="41"/>
      <c r="AA89" s="41"/>
      <c r="AB89" s="86"/>
      <c r="AC89" s="86"/>
      <c r="AD89" s="119"/>
      <c r="AE89" s="58"/>
      <c r="AF89" s="58"/>
      <c r="AG89" s="54"/>
      <c r="AH89" s="54"/>
      <c r="AI89" s="54"/>
      <c r="AJ89" s="54"/>
      <c r="AK89" s="36"/>
      <c r="AM89" s="63">
        <f t="shared" si="6"/>
        <v>8.19</v>
      </c>
      <c r="AN89" s="63">
        <f t="shared" si="7"/>
        <v>8.41</v>
      </c>
      <c r="AO89" s="63">
        <f t="shared" si="8"/>
        <v>8.0299999999999994</v>
      </c>
      <c r="AP89" s="63">
        <f t="shared" si="9"/>
        <v>8.4</v>
      </c>
      <c r="AQ89" s="42"/>
    </row>
    <row r="90" spans="1:43" s="37" customFormat="1">
      <c r="A90" s="96">
        <v>42524</v>
      </c>
      <c r="B90" s="70">
        <v>8.57</v>
      </c>
      <c r="C90" s="104">
        <v>2.02</v>
      </c>
      <c r="D90" s="70">
        <v>8.51</v>
      </c>
      <c r="E90" s="70">
        <v>8.4499999999999993</v>
      </c>
      <c r="F90" s="70">
        <v>8.67</v>
      </c>
      <c r="G90" s="71">
        <v>386974016</v>
      </c>
      <c r="H90" s="84"/>
      <c r="I90" s="82"/>
      <c r="J90" s="82"/>
      <c r="K90" s="60" t="str">
        <f>Hammer!N90</f>
        <v/>
      </c>
      <c r="L90" s="64"/>
      <c r="M90" s="64"/>
      <c r="N90" s="81"/>
      <c r="O90" s="85">
        <v>-0.64851485148514798</v>
      </c>
      <c r="P90" s="66"/>
      <c r="Q90" s="43"/>
      <c r="R90" s="43"/>
      <c r="S90" s="43"/>
      <c r="T90" s="43">
        <f>MACD!F90</f>
        <v>8.6194177687734133</v>
      </c>
      <c r="U90" s="43">
        <f>MACD!G90</f>
        <v>8.8781225122645964</v>
      </c>
      <c r="V90" s="64">
        <f t="shared" si="5"/>
        <v>-0.25870474349118311</v>
      </c>
      <c r="W90" s="81"/>
      <c r="X90" s="64">
        <f>MACD!I90</f>
        <v>-0.14785189663973533</v>
      </c>
      <c r="Y90" s="64">
        <f>MACD!J90</f>
        <v>-0.11085284685144778</v>
      </c>
      <c r="Z90" s="41"/>
      <c r="AA90" s="41"/>
      <c r="AB90" s="86"/>
      <c r="AC90" s="86"/>
      <c r="AD90" s="119"/>
      <c r="AE90" s="58"/>
      <c r="AF90" s="58"/>
      <c r="AG90" s="54"/>
      <c r="AH90" s="54"/>
      <c r="AI90" s="54"/>
      <c r="AJ90" s="54"/>
      <c r="AK90" s="36"/>
      <c r="AM90" s="63">
        <f t="shared" si="6"/>
        <v>8.51</v>
      </c>
      <c r="AN90" s="63">
        <f t="shared" si="7"/>
        <v>8.67</v>
      </c>
      <c r="AO90" s="63">
        <f t="shared" si="8"/>
        <v>8.4499999999999993</v>
      </c>
      <c r="AP90" s="63">
        <f t="shared" si="9"/>
        <v>8.57</v>
      </c>
      <c r="AQ90" s="42"/>
    </row>
    <row r="91" spans="1:43" s="37" customFormat="1">
      <c r="A91" s="96">
        <v>42527</v>
      </c>
      <c r="B91" s="70">
        <v>8.4600000000000009</v>
      </c>
      <c r="C91" s="104">
        <v>-1.28</v>
      </c>
      <c r="D91" s="70">
        <v>8.6999999999999993</v>
      </c>
      <c r="E91" s="70">
        <v>8.4499999999999993</v>
      </c>
      <c r="F91" s="70">
        <v>8.7799999999999994</v>
      </c>
      <c r="G91" s="71">
        <v>314570676</v>
      </c>
      <c r="H91" s="84"/>
      <c r="I91" s="82"/>
      <c r="J91" s="82"/>
      <c r="K91" s="60" t="str">
        <f>Hammer!N91</f>
        <v/>
      </c>
      <c r="L91" s="64"/>
      <c r="M91" s="64"/>
      <c r="N91" s="81"/>
      <c r="O91" s="85">
        <v>-0.70297029702970204</v>
      </c>
      <c r="P91" s="66"/>
      <c r="Q91" s="43"/>
      <c r="R91" s="43"/>
      <c r="S91" s="43"/>
      <c r="T91" s="43">
        <f>MACD!F91</f>
        <v>8.5948919581928891</v>
      </c>
      <c r="U91" s="43">
        <f>MACD!G91</f>
        <v>8.8471504743190703</v>
      </c>
      <c r="V91" s="64">
        <f t="shared" si="5"/>
        <v>-0.25225851612618122</v>
      </c>
      <c r="W91" s="81"/>
      <c r="X91" s="64">
        <f>MACD!I91</f>
        <v>-0.1687332205370245</v>
      </c>
      <c r="Y91" s="64">
        <f>MACD!J91</f>
        <v>-8.3525295589156723E-2</v>
      </c>
      <c r="Z91" s="41"/>
      <c r="AA91" s="41"/>
      <c r="AB91" s="86"/>
      <c r="AC91" s="86"/>
      <c r="AD91" s="119"/>
      <c r="AE91" s="58"/>
      <c r="AF91" s="58"/>
      <c r="AG91" s="54"/>
      <c r="AH91" s="54"/>
      <c r="AI91" s="54"/>
      <c r="AJ91" s="54"/>
      <c r="AK91" s="36"/>
      <c r="AM91" s="63">
        <f t="shared" si="6"/>
        <v>8.6999999999999993</v>
      </c>
      <c r="AN91" s="63">
        <f t="shared" si="7"/>
        <v>8.7799999999999994</v>
      </c>
      <c r="AO91" s="63">
        <f t="shared" si="8"/>
        <v>8.4499999999999993</v>
      </c>
      <c r="AP91" s="63">
        <f t="shared" si="9"/>
        <v>8.4600000000000009</v>
      </c>
      <c r="AQ91" s="42"/>
    </row>
    <row r="92" spans="1:43" s="37" customFormat="1">
      <c r="A92" s="96">
        <v>42528</v>
      </c>
      <c r="B92" s="70">
        <v>8.6199999999999992</v>
      </c>
      <c r="C92" s="104">
        <v>1.89</v>
      </c>
      <c r="D92" s="70">
        <v>8.42</v>
      </c>
      <c r="E92" s="70">
        <v>8.39</v>
      </c>
      <c r="F92" s="70">
        <v>8.7200000000000006</v>
      </c>
      <c r="G92" s="71">
        <v>294416677</v>
      </c>
      <c r="H92" s="84"/>
      <c r="I92" s="82"/>
      <c r="J92" s="82"/>
      <c r="K92" s="60" t="str">
        <f>Hammer!N92</f>
        <v/>
      </c>
      <c r="L92" s="64"/>
      <c r="M92" s="64"/>
      <c r="N92" s="81"/>
      <c r="O92" s="85">
        <v>-0.57541899441340805</v>
      </c>
      <c r="P92" s="66"/>
      <c r="Q92" s="43"/>
      <c r="R92" s="43"/>
      <c r="S92" s="43"/>
      <c r="T92" s="43">
        <f>MACD!F92</f>
        <v>8.5987547338555217</v>
      </c>
      <c r="U92" s="43">
        <f>MACD!G92</f>
        <v>8.8303245132583985</v>
      </c>
      <c r="V92" s="64">
        <f t="shared" si="5"/>
        <v>-0.23156977940287682</v>
      </c>
      <c r="W92" s="81"/>
      <c r="X92" s="64">
        <f>MACD!I92</f>
        <v>-0.18130053231019497</v>
      </c>
      <c r="Y92" s="64">
        <f>MACD!J92</f>
        <v>-5.0269247092681851E-2</v>
      </c>
      <c r="Z92" s="41"/>
      <c r="AA92" s="41"/>
      <c r="AB92" s="86"/>
      <c r="AC92" s="86"/>
      <c r="AD92" s="119"/>
      <c r="AE92" s="58"/>
      <c r="AF92" s="58"/>
      <c r="AG92" s="54"/>
      <c r="AH92" s="54"/>
      <c r="AI92" s="54"/>
      <c r="AJ92" s="54"/>
      <c r="AK92" s="36"/>
      <c r="AM92" s="63">
        <f t="shared" si="6"/>
        <v>8.42</v>
      </c>
      <c r="AN92" s="63">
        <f t="shared" si="7"/>
        <v>8.7200000000000006</v>
      </c>
      <c r="AO92" s="63">
        <f t="shared" si="8"/>
        <v>8.39</v>
      </c>
      <c r="AP92" s="63">
        <f t="shared" si="9"/>
        <v>8.6199999999999992</v>
      </c>
      <c r="AQ92" s="42"/>
    </row>
    <row r="93" spans="1:43" s="37" customFormat="1">
      <c r="A93" s="96">
        <v>42529</v>
      </c>
      <c r="B93" s="70">
        <v>9.39</v>
      </c>
      <c r="C93" s="104">
        <v>8.93</v>
      </c>
      <c r="D93" s="70">
        <v>8.8000000000000007</v>
      </c>
      <c r="E93" s="70">
        <v>8.8000000000000007</v>
      </c>
      <c r="F93" s="70">
        <v>9.41</v>
      </c>
      <c r="G93" s="71">
        <v>702815533</v>
      </c>
      <c r="H93" s="84"/>
      <c r="I93" s="82"/>
      <c r="J93" s="82"/>
      <c r="K93" s="60" t="str">
        <f>Hammer!N93</f>
        <v/>
      </c>
      <c r="L93" s="64"/>
      <c r="M93" s="64"/>
      <c r="N93" s="81"/>
      <c r="O93" s="85">
        <v>-4.3750000000000101E-2</v>
      </c>
      <c r="P93" s="66"/>
      <c r="Q93" s="43"/>
      <c r="R93" s="43"/>
      <c r="S93" s="43"/>
      <c r="T93" s="43">
        <f>MACD!F93</f>
        <v>8.720484774800827</v>
      </c>
      <c r="U93" s="43">
        <f>MACD!G93</f>
        <v>8.8717819567207385</v>
      </c>
      <c r="V93" s="64">
        <f t="shared" si="5"/>
        <v>-0.15129718191991159</v>
      </c>
      <c r="W93" s="81"/>
      <c r="X93" s="64">
        <f>MACD!I93</f>
        <v>-0.17529986223213828</v>
      </c>
      <c r="Y93" s="64">
        <f>MACD!J93</f>
        <v>2.4002680312226687E-2</v>
      </c>
      <c r="Z93" s="41"/>
      <c r="AA93" s="41"/>
      <c r="AB93" s="86"/>
      <c r="AC93" s="86"/>
      <c r="AD93" s="119"/>
      <c r="AE93" s="58"/>
      <c r="AF93" s="58"/>
      <c r="AG93" s="54"/>
      <c r="AH93" s="54"/>
      <c r="AI93" s="54"/>
      <c r="AJ93" s="54"/>
      <c r="AK93" s="36"/>
      <c r="AM93" s="63">
        <f t="shared" si="6"/>
        <v>8.8000000000000007</v>
      </c>
      <c r="AN93" s="63">
        <f t="shared" si="7"/>
        <v>9.41</v>
      </c>
      <c r="AO93" s="63">
        <f t="shared" si="8"/>
        <v>8.8000000000000007</v>
      </c>
      <c r="AP93" s="63">
        <f t="shared" si="9"/>
        <v>9.39</v>
      </c>
      <c r="AQ93" s="42"/>
    </row>
    <row r="94" spans="1:43" s="37" customFormat="1">
      <c r="A94" s="96">
        <v>42530</v>
      </c>
      <c r="B94" s="70">
        <v>9.18</v>
      </c>
      <c r="C94" s="104">
        <v>-2.2400000000000002</v>
      </c>
      <c r="D94" s="70">
        <v>9.2799999999999994</v>
      </c>
      <c r="E94" s="70">
        <v>9.0500000000000007</v>
      </c>
      <c r="F94" s="70">
        <v>9.3800000000000008</v>
      </c>
      <c r="G94" s="71">
        <v>425936869</v>
      </c>
      <c r="H94" s="84"/>
      <c r="I94" s="82"/>
      <c r="J94" s="82"/>
      <c r="K94" s="60" t="str">
        <f>Hammer!N94</f>
        <v/>
      </c>
      <c r="L94" s="64"/>
      <c r="M94" s="64"/>
      <c r="N94" s="81"/>
      <c r="O94" s="85">
        <v>-0.17499999999999999</v>
      </c>
      <c r="P94" s="66"/>
      <c r="Q94" s="43"/>
      <c r="R94" s="43"/>
      <c r="S94" s="43"/>
      <c r="T94" s="43">
        <f>MACD!F94</f>
        <v>8.7911794248314692</v>
      </c>
      <c r="U94" s="43">
        <f>MACD!G94</f>
        <v>8.8946129228895732</v>
      </c>
      <c r="V94" s="64">
        <f t="shared" si="5"/>
        <v>-0.10343349805810398</v>
      </c>
      <c r="W94" s="81"/>
      <c r="X94" s="64">
        <f>MACD!I94</f>
        <v>-0.16092658939733143</v>
      </c>
      <c r="Y94" s="64">
        <f>MACD!J94</f>
        <v>5.7493091339227448E-2</v>
      </c>
      <c r="Z94" s="41"/>
      <c r="AA94" s="41"/>
      <c r="AB94" s="86"/>
      <c r="AC94" s="86"/>
      <c r="AD94" s="119"/>
      <c r="AE94" s="58"/>
      <c r="AF94" s="58"/>
      <c r="AG94" s="54"/>
      <c r="AH94" s="54"/>
      <c r="AI94" s="54"/>
      <c r="AJ94" s="54"/>
      <c r="AK94" s="36"/>
      <c r="AM94" s="63">
        <f t="shared" si="6"/>
        <v>9.2799999999999994</v>
      </c>
      <c r="AN94" s="63">
        <f t="shared" si="7"/>
        <v>9.3800000000000008</v>
      </c>
      <c r="AO94" s="63">
        <f t="shared" si="8"/>
        <v>9.0500000000000007</v>
      </c>
      <c r="AP94" s="63">
        <f t="shared" si="9"/>
        <v>9.18</v>
      </c>
      <c r="AQ94" s="42"/>
    </row>
    <row r="95" spans="1:43" s="37" customFormat="1">
      <c r="A95" s="96">
        <v>42531</v>
      </c>
      <c r="B95" s="70">
        <v>8.7799999999999994</v>
      </c>
      <c r="C95" s="104">
        <v>-4.3600000000000003</v>
      </c>
      <c r="D95" s="70">
        <v>8.9700000000000006</v>
      </c>
      <c r="E95" s="70">
        <v>8.7799999999999994</v>
      </c>
      <c r="F95" s="70">
        <v>8.99</v>
      </c>
      <c r="G95" s="71">
        <v>341657316</v>
      </c>
      <c r="H95" s="84"/>
      <c r="I95" s="82"/>
      <c r="J95" s="82"/>
      <c r="K95" s="60" t="str">
        <f>Hammer!N95</f>
        <v/>
      </c>
      <c r="L95" s="64"/>
      <c r="M95" s="64"/>
      <c r="N95" s="81"/>
      <c r="O95" s="85">
        <v>-0.40645161290322601</v>
      </c>
      <c r="P95" s="66"/>
      <c r="Q95" s="43"/>
      <c r="R95" s="43"/>
      <c r="S95" s="43"/>
      <c r="T95" s="43">
        <f>MACD!F95</f>
        <v>8.7894595133189348</v>
      </c>
      <c r="U95" s="43">
        <f>MACD!G95</f>
        <v>8.8861230767496053</v>
      </c>
      <c r="V95" s="64">
        <f t="shared" si="5"/>
        <v>-9.6663563430670507E-2</v>
      </c>
      <c r="W95" s="81"/>
      <c r="X95" s="64">
        <f>MACD!I95</f>
        <v>-0.14807398420399925</v>
      </c>
      <c r="Y95" s="64">
        <f>MACD!J95</f>
        <v>5.1410420773328747E-2</v>
      </c>
      <c r="Z95" s="41"/>
      <c r="AA95" s="41"/>
      <c r="AB95" s="86"/>
      <c r="AC95" s="86"/>
      <c r="AD95" s="119"/>
      <c r="AE95" s="58"/>
      <c r="AF95" s="58"/>
      <c r="AG95" s="54"/>
      <c r="AH95" s="54"/>
      <c r="AI95" s="54"/>
      <c r="AJ95" s="54"/>
      <c r="AK95" s="36"/>
      <c r="AM95" s="63">
        <f t="shared" si="6"/>
        <v>8.9700000000000006</v>
      </c>
      <c r="AN95" s="63">
        <f t="shared" si="7"/>
        <v>8.99</v>
      </c>
      <c r="AO95" s="63">
        <f t="shared" si="8"/>
        <v>8.7799999999999994</v>
      </c>
      <c r="AP95" s="63">
        <f t="shared" si="9"/>
        <v>8.7799999999999994</v>
      </c>
      <c r="AQ95" s="42"/>
    </row>
    <row r="96" spans="1:43" s="37" customFormat="1">
      <c r="A96" s="96">
        <v>42534</v>
      </c>
      <c r="B96" s="70">
        <v>8.6199999999999992</v>
      </c>
      <c r="C96" s="104">
        <v>-1.82</v>
      </c>
      <c r="D96" s="70">
        <v>8.58</v>
      </c>
      <c r="E96" s="70">
        <v>8.52</v>
      </c>
      <c r="F96" s="70">
        <v>8.84</v>
      </c>
      <c r="G96" s="71">
        <v>320145079</v>
      </c>
      <c r="H96" s="84"/>
      <c r="I96" s="82"/>
      <c r="J96" s="82"/>
      <c r="K96" s="60" t="str">
        <f>Hammer!N96</f>
        <v/>
      </c>
      <c r="L96" s="64"/>
      <c r="M96" s="64"/>
      <c r="N96" s="81"/>
      <c r="O96" s="85">
        <v>-0.50967741935483901</v>
      </c>
      <c r="P96" s="66"/>
      <c r="Q96" s="43"/>
      <c r="R96" s="43"/>
      <c r="S96" s="43"/>
      <c r="T96" s="43">
        <f>MACD!F96</f>
        <v>8.7633888189621754</v>
      </c>
      <c r="U96" s="43">
        <f>MACD!G96</f>
        <v>8.866410256249635</v>
      </c>
      <c r="V96" s="64">
        <f t="shared" si="5"/>
        <v>-0.10302143728745961</v>
      </c>
      <c r="W96" s="81"/>
      <c r="X96" s="64">
        <f>MACD!I96</f>
        <v>-0.13906347482069131</v>
      </c>
      <c r="Y96" s="64">
        <f>MACD!J96</f>
        <v>3.6042037533231708E-2</v>
      </c>
      <c r="Z96" s="41"/>
      <c r="AA96" s="41"/>
      <c r="AB96" s="86"/>
      <c r="AC96" s="86"/>
      <c r="AD96" s="119"/>
      <c r="AE96" s="58"/>
      <c r="AF96" s="58"/>
      <c r="AG96" s="54"/>
      <c r="AH96" s="54"/>
      <c r="AI96" s="54"/>
      <c r="AJ96" s="54"/>
      <c r="AK96" s="36"/>
      <c r="AM96" s="63">
        <f t="shared" si="6"/>
        <v>8.58</v>
      </c>
      <c r="AN96" s="63">
        <f t="shared" si="7"/>
        <v>8.84</v>
      </c>
      <c r="AO96" s="63">
        <f t="shared" si="8"/>
        <v>8.52</v>
      </c>
      <c r="AP96" s="63">
        <f t="shared" si="9"/>
        <v>8.6199999999999992</v>
      </c>
      <c r="AQ96" s="42"/>
    </row>
    <row r="97" spans="1:43" s="37" customFormat="1">
      <c r="A97" s="96">
        <v>42535</v>
      </c>
      <c r="B97" s="70">
        <v>8.3000000000000007</v>
      </c>
      <c r="C97" s="104">
        <v>-3.71</v>
      </c>
      <c r="D97" s="70">
        <v>8.6</v>
      </c>
      <c r="E97" s="70">
        <v>8.25</v>
      </c>
      <c r="F97" s="70">
        <v>8.77</v>
      </c>
      <c r="G97" s="71">
        <v>554243825</v>
      </c>
      <c r="H97" s="84"/>
      <c r="I97" s="82" t="s">
        <v>442</v>
      </c>
      <c r="J97" s="82"/>
      <c r="K97" s="60" t="str">
        <f>Hammer!N97</f>
        <v/>
      </c>
      <c r="L97" s="64"/>
      <c r="M97" s="64"/>
      <c r="N97" s="81"/>
      <c r="O97" s="85">
        <v>-0.71612903225806401</v>
      </c>
      <c r="P97" s="66"/>
      <c r="Q97" s="43"/>
      <c r="R97" s="43"/>
      <c r="S97" s="43"/>
      <c r="T97" s="43">
        <f>MACD!F97</f>
        <v>8.692098231429533</v>
      </c>
      <c r="U97" s="43">
        <f>MACD!G97</f>
        <v>8.8244539409718836</v>
      </c>
      <c r="V97" s="64">
        <f t="shared" si="5"/>
        <v>-0.13235570954235065</v>
      </c>
      <c r="W97" s="81"/>
      <c r="X97" s="64">
        <f>MACD!I97</f>
        <v>-0.13772192176502318</v>
      </c>
      <c r="Y97" s="64">
        <f>MACD!J97</f>
        <v>5.3662122226725284E-3</v>
      </c>
      <c r="Z97" s="41"/>
      <c r="AA97" s="41"/>
      <c r="AB97" s="86"/>
      <c r="AC97" s="86"/>
      <c r="AD97" s="119"/>
      <c r="AE97" s="58"/>
      <c r="AF97" s="58"/>
      <c r="AG97" s="54"/>
      <c r="AH97" s="54"/>
      <c r="AI97" s="54"/>
      <c r="AJ97" s="54"/>
      <c r="AK97" s="36"/>
      <c r="AM97" s="63">
        <f t="shared" si="6"/>
        <v>8.6</v>
      </c>
      <c r="AN97" s="63">
        <f t="shared" si="7"/>
        <v>8.77</v>
      </c>
      <c r="AO97" s="63">
        <f t="shared" si="8"/>
        <v>8.25</v>
      </c>
      <c r="AP97" s="63">
        <f t="shared" si="9"/>
        <v>8.3000000000000007</v>
      </c>
      <c r="AQ97" s="42"/>
    </row>
    <row r="98" spans="1:43" s="37" customFormat="1">
      <c r="A98" s="96">
        <v>42536</v>
      </c>
      <c r="B98" s="70">
        <v>8.51</v>
      </c>
      <c r="C98" s="104">
        <v>2.5299999999999998</v>
      </c>
      <c r="D98" s="70">
        <v>8.3000000000000007</v>
      </c>
      <c r="E98" s="70">
        <v>8.27</v>
      </c>
      <c r="F98" s="70">
        <v>8.69</v>
      </c>
      <c r="G98" s="71">
        <v>718122261</v>
      </c>
      <c r="H98" s="84"/>
      <c r="I98" s="82"/>
      <c r="J98" s="82"/>
      <c r="K98" s="60" t="str">
        <f>Hammer!N98</f>
        <v/>
      </c>
      <c r="L98" s="64"/>
      <c r="M98" s="64"/>
      <c r="N98" s="81"/>
      <c r="O98" s="85">
        <v>-0.58064516129032195</v>
      </c>
      <c r="P98" s="66"/>
      <c r="Q98" s="43"/>
      <c r="R98" s="43"/>
      <c r="S98" s="43"/>
      <c r="T98" s="43">
        <f>MACD!F98</f>
        <v>8.6640831189019121</v>
      </c>
      <c r="U98" s="43">
        <f>MACD!G98</f>
        <v>8.801161056455447</v>
      </c>
      <c r="V98" s="64">
        <f t="shared" si="5"/>
        <v>-0.13707793755353492</v>
      </c>
      <c r="W98" s="81"/>
      <c r="X98" s="64">
        <f>MACD!I98</f>
        <v>-0.13759312492272552</v>
      </c>
      <c r="Y98" s="64">
        <f>MACD!J98</f>
        <v>5.1518736919059505E-4</v>
      </c>
      <c r="Z98" s="41"/>
      <c r="AA98" s="41"/>
      <c r="AB98" s="86"/>
      <c r="AC98" s="86"/>
      <c r="AD98" s="119"/>
      <c r="AE98" s="58"/>
      <c r="AF98" s="58"/>
      <c r="AG98" s="54"/>
      <c r="AH98" s="54"/>
      <c r="AI98" s="54"/>
      <c r="AJ98" s="54"/>
      <c r="AK98" s="36"/>
      <c r="AM98" s="63">
        <f t="shared" si="6"/>
        <v>8.3000000000000007</v>
      </c>
      <c r="AN98" s="63">
        <f t="shared" si="7"/>
        <v>8.69</v>
      </c>
      <c r="AO98" s="63">
        <f t="shared" si="8"/>
        <v>8.27</v>
      </c>
      <c r="AP98" s="63">
        <f t="shared" si="9"/>
        <v>8.51</v>
      </c>
      <c r="AQ98" s="42"/>
    </row>
    <row r="99" spans="1:43" s="37" customFormat="1">
      <c r="A99" s="96">
        <v>42537</v>
      </c>
      <c r="B99" s="70">
        <v>8.5</v>
      </c>
      <c r="C99" s="104">
        <v>-0.12</v>
      </c>
      <c r="D99" s="70">
        <v>8.41</v>
      </c>
      <c r="E99" s="70">
        <v>8.2799999999999994</v>
      </c>
      <c r="F99" s="70">
        <v>8.5399999999999991</v>
      </c>
      <c r="G99" s="71">
        <v>393273364</v>
      </c>
      <c r="H99" s="84"/>
      <c r="I99" s="82"/>
      <c r="J99" s="82"/>
      <c r="K99" s="60" t="str">
        <f>Hammer!N99</f>
        <v/>
      </c>
      <c r="L99" s="64"/>
      <c r="M99" s="64"/>
      <c r="N99" s="81"/>
      <c r="O99" s="85">
        <v>-0.587096774193548</v>
      </c>
      <c r="P99" s="66"/>
      <c r="Q99" s="43"/>
      <c r="R99" s="43"/>
      <c r="S99" s="43"/>
      <c r="T99" s="43">
        <f>MACD!F99</f>
        <v>8.6388395621477709</v>
      </c>
      <c r="U99" s="43">
        <f>MACD!G99</f>
        <v>8.7788528300513402</v>
      </c>
      <c r="V99" s="64">
        <f t="shared" si="5"/>
        <v>-0.14001326790356927</v>
      </c>
      <c r="W99" s="81"/>
      <c r="X99" s="64">
        <f>MACD!I99</f>
        <v>-0.13807715351889427</v>
      </c>
      <c r="Y99" s="64">
        <f>MACD!J99</f>
        <v>-1.9361143846750029E-3</v>
      </c>
      <c r="Z99" s="41"/>
      <c r="AA99" s="41"/>
      <c r="AB99" s="86"/>
      <c r="AC99" s="86"/>
      <c r="AD99" s="119"/>
      <c r="AE99" s="58"/>
      <c r="AF99" s="58"/>
      <c r="AG99" s="54"/>
      <c r="AH99" s="54"/>
      <c r="AI99" s="54"/>
      <c r="AJ99" s="54"/>
      <c r="AK99" s="36"/>
      <c r="AM99" s="63">
        <f t="shared" si="6"/>
        <v>8.41</v>
      </c>
      <c r="AN99" s="63">
        <f t="shared" si="7"/>
        <v>8.5399999999999991</v>
      </c>
      <c r="AO99" s="63">
        <f t="shared" si="8"/>
        <v>8.2799999999999994</v>
      </c>
      <c r="AP99" s="63">
        <f t="shared" si="9"/>
        <v>8.5</v>
      </c>
      <c r="AQ99" s="42"/>
    </row>
    <row r="100" spans="1:43" s="37" customFormat="1">
      <c r="A100" s="96">
        <v>42538</v>
      </c>
      <c r="B100" s="70">
        <v>8.9499999999999993</v>
      </c>
      <c r="C100" s="104">
        <v>5.29</v>
      </c>
      <c r="D100" s="70">
        <v>8.75</v>
      </c>
      <c r="E100" s="70">
        <v>8.73</v>
      </c>
      <c r="F100" s="70">
        <v>8.9499999999999993</v>
      </c>
      <c r="G100" s="71">
        <v>557610412</v>
      </c>
      <c r="H100" s="84"/>
      <c r="I100" s="82"/>
      <c r="J100" s="82"/>
      <c r="K100" s="60" t="str">
        <f>Hammer!N100</f>
        <v/>
      </c>
      <c r="L100" s="64"/>
      <c r="M100" s="64"/>
      <c r="N100" s="81"/>
      <c r="O100" s="85">
        <v>-0.29677419354838702</v>
      </c>
      <c r="P100" s="66"/>
      <c r="Q100" s="43"/>
      <c r="R100" s="43"/>
      <c r="S100" s="43"/>
      <c r="T100" s="43">
        <f>MACD!F100</f>
        <v>8.6867103987404217</v>
      </c>
      <c r="U100" s="43">
        <f>MACD!G100</f>
        <v>8.791530398195686</v>
      </c>
      <c r="V100" s="64">
        <f t="shared" si="5"/>
        <v>-0.10481999945526432</v>
      </c>
      <c r="W100" s="81"/>
      <c r="X100" s="64">
        <f>MACD!I100</f>
        <v>-0.13142572270616829</v>
      </c>
      <c r="Y100" s="64">
        <f>MACD!J100</f>
        <v>2.6605723250903962E-2</v>
      </c>
      <c r="Z100" s="41"/>
      <c r="AA100" s="41"/>
      <c r="AB100" s="86"/>
      <c r="AC100" s="86"/>
      <c r="AD100" s="119"/>
      <c r="AE100" s="58"/>
      <c r="AF100" s="58"/>
      <c r="AG100" s="54"/>
      <c r="AH100" s="54"/>
      <c r="AI100" s="54"/>
      <c r="AJ100" s="54"/>
      <c r="AK100" s="36"/>
      <c r="AM100" s="63">
        <f t="shared" si="6"/>
        <v>8.75</v>
      </c>
      <c r="AN100" s="63">
        <f t="shared" si="7"/>
        <v>8.9499999999999993</v>
      </c>
      <c r="AO100" s="63">
        <f t="shared" si="8"/>
        <v>8.73</v>
      </c>
      <c r="AP100" s="63">
        <f t="shared" si="9"/>
        <v>8.9499999999999993</v>
      </c>
      <c r="AQ100" s="42"/>
    </row>
    <row r="101" spans="1:43" s="37" customFormat="1">
      <c r="A101" s="96">
        <v>42541</v>
      </c>
      <c r="B101" s="70">
        <v>9.18</v>
      </c>
      <c r="C101" s="104">
        <v>2.57</v>
      </c>
      <c r="D101" s="70">
        <v>9.2200000000000006</v>
      </c>
      <c r="E101" s="70">
        <v>9.1199999999999992</v>
      </c>
      <c r="F101" s="70">
        <v>9.3699999999999992</v>
      </c>
      <c r="G101" s="71">
        <v>587248258</v>
      </c>
      <c r="H101" s="84"/>
      <c r="I101" s="82"/>
      <c r="J101" s="82"/>
      <c r="K101" s="60" t="str">
        <f>Hammer!N101</f>
        <v/>
      </c>
      <c r="L101" s="64"/>
      <c r="M101" s="64"/>
      <c r="N101" s="81"/>
      <c r="O101" s="85">
        <v>-0.14838709677419301</v>
      </c>
      <c r="P101" s="66"/>
      <c r="Q101" s="43"/>
      <c r="R101" s="43"/>
      <c r="S101" s="43"/>
      <c r="T101" s="43">
        <f>MACD!F101</f>
        <v>8.7626011066265104</v>
      </c>
      <c r="U101" s="43">
        <f>MACD!G101</f>
        <v>8.8203059242552655</v>
      </c>
      <c r="V101" s="64">
        <f t="shared" si="5"/>
        <v>-5.7704817628755123E-2</v>
      </c>
      <c r="W101" s="81"/>
      <c r="X101" s="64">
        <f>MACD!I101</f>
        <v>-0.11668154169068565</v>
      </c>
      <c r="Y101" s="64">
        <f>MACD!J101</f>
        <v>5.8976724061930524E-2</v>
      </c>
      <c r="Z101" s="41"/>
      <c r="AA101" s="41"/>
      <c r="AB101" s="86"/>
      <c r="AC101" s="86"/>
      <c r="AD101" s="119"/>
      <c r="AE101" s="58"/>
      <c r="AF101" s="58"/>
      <c r="AG101" s="54"/>
      <c r="AH101" s="54"/>
      <c r="AI101" s="54"/>
      <c r="AJ101" s="54"/>
      <c r="AK101" s="36"/>
      <c r="AM101" s="63">
        <f t="shared" si="6"/>
        <v>9.2200000000000006</v>
      </c>
      <c r="AN101" s="63">
        <f t="shared" si="7"/>
        <v>9.3699999999999992</v>
      </c>
      <c r="AO101" s="63">
        <f t="shared" si="8"/>
        <v>9.1199999999999992</v>
      </c>
      <c r="AP101" s="63">
        <f t="shared" si="9"/>
        <v>9.18</v>
      </c>
      <c r="AQ101" s="42"/>
    </row>
    <row r="102" spans="1:43" s="37" customFormat="1">
      <c r="A102" s="96">
        <v>42542</v>
      </c>
      <c r="B102" s="70">
        <v>9.5299999999999994</v>
      </c>
      <c r="C102" s="104">
        <v>3.81</v>
      </c>
      <c r="D102" s="70">
        <v>9.09</v>
      </c>
      <c r="E102" s="70">
        <v>8.94</v>
      </c>
      <c r="F102" s="70">
        <v>9.5399999999999991</v>
      </c>
      <c r="G102" s="71">
        <v>488894568</v>
      </c>
      <c r="H102" s="84"/>
      <c r="I102" s="82"/>
      <c r="J102" s="82"/>
      <c r="K102" s="60" t="str">
        <f>Hammer!N102</f>
        <v/>
      </c>
      <c r="L102" s="64"/>
      <c r="M102" s="64"/>
      <c r="N102" s="81"/>
      <c r="O102" s="85">
        <v>-6.6225165562912502E-3</v>
      </c>
      <c r="P102" s="66"/>
      <c r="Q102" s="43"/>
      <c r="R102" s="43"/>
      <c r="S102" s="43"/>
      <c r="T102" s="43">
        <f>MACD!F102</f>
        <v>8.8806624748378162</v>
      </c>
      <c r="U102" s="43">
        <f>MACD!G102</f>
        <v>8.8728758557919125</v>
      </c>
      <c r="V102" s="64">
        <f t="shared" si="5"/>
        <v>7.7866190459037199E-3</v>
      </c>
      <c r="W102" s="81"/>
      <c r="X102" s="64">
        <f>MACD!I102</f>
        <v>-9.1787909543367768E-2</v>
      </c>
      <c r="Y102" s="64">
        <f>MACD!J102</f>
        <v>9.9574528589271488E-2</v>
      </c>
      <c r="Z102" s="41"/>
      <c r="AA102" s="41"/>
      <c r="AB102" s="86"/>
      <c r="AC102" s="86"/>
      <c r="AD102" s="119"/>
      <c r="AE102" s="58"/>
      <c r="AF102" s="58"/>
      <c r="AG102" s="54"/>
      <c r="AH102" s="54"/>
      <c r="AI102" s="54"/>
      <c r="AJ102" s="54"/>
      <c r="AK102" s="36"/>
      <c r="AM102" s="63">
        <f t="shared" si="6"/>
        <v>9.09</v>
      </c>
      <c r="AN102" s="63">
        <f t="shared" si="7"/>
        <v>9.5399999999999991</v>
      </c>
      <c r="AO102" s="63">
        <f t="shared" si="8"/>
        <v>8.94</v>
      </c>
      <c r="AP102" s="63">
        <f t="shared" si="9"/>
        <v>9.5299999999999994</v>
      </c>
      <c r="AQ102" s="42"/>
    </row>
    <row r="103" spans="1:43" s="37" customFormat="1">
      <c r="A103" s="96">
        <v>42543</v>
      </c>
      <c r="B103" s="70">
        <v>9.34</v>
      </c>
      <c r="C103" s="104">
        <v>-1.99</v>
      </c>
      <c r="D103" s="70">
        <v>9.61</v>
      </c>
      <c r="E103" s="70">
        <v>9.34</v>
      </c>
      <c r="F103" s="70">
        <v>9.75</v>
      </c>
      <c r="G103" s="71">
        <v>588387657</v>
      </c>
      <c r="H103" s="84"/>
      <c r="I103" s="82"/>
      <c r="J103" s="82" t="s">
        <v>443</v>
      </c>
      <c r="K103" s="60" t="str">
        <f>Hammer!N103</f>
        <v/>
      </c>
      <c r="L103" s="64"/>
      <c r="M103" s="64"/>
      <c r="N103" s="81"/>
      <c r="O103" s="85">
        <v>-0.27333333333333298</v>
      </c>
      <c r="P103" s="66"/>
      <c r="Q103" s="43"/>
      <c r="R103" s="43"/>
      <c r="S103" s="43"/>
      <c r="T103" s="43">
        <f>MACD!F103</f>
        <v>8.9513297864012298</v>
      </c>
      <c r="U103" s="43">
        <f>MACD!G103</f>
        <v>8.9074776442517702</v>
      </c>
      <c r="V103" s="64">
        <f t="shared" si="5"/>
        <v>4.3852142149459539E-2</v>
      </c>
      <c r="W103" s="81"/>
      <c r="X103" s="64">
        <f>MACD!I103</f>
        <v>-6.4659899204802307E-2</v>
      </c>
      <c r="Y103" s="64">
        <f>MACD!J103</f>
        <v>0.10851204135426185</v>
      </c>
      <c r="Z103" s="41"/>
      <c r="AA103" s="41"/>
      <c r="AB103" s="86"/>
      <c r="AC103" s="86"/>
      <c r="AD103" s="119"/>
      <c r="AE103" s="58"/>
      <c r="AF103" s="58"/>
      <c r="AG103" s="54"/>
      <c r="AH103" s="54"/>
      <c r="AI103" s="54"/>
      <c r="AJ103" s="54"/>
      <c r="AK103" s="36"/>
      <c r="AM103" s="63">
        <f t="shared" si="6"/>
        <v>9.61</v>
      </c>
      <c r="AN103" s="63">
        <f t="shared" si="7"/>
        <v>9.75</v>
      </c>
      <c r="AO103" s="63">
        <f t="shared" si="8"/>
        <v>9.34</v>
      </c>
      <c r="AP103" s="63">
        <f t="shared" si="9"/>
        <v>9.34</v>
      </c>
      <c r="AQ103" s="42"/>
    </row>
    <row r="104" spans="1:43" s="37" customFormat="1">
      <c r="A104" s="96">
        <v>42544</v>
      </c>
      <c r="B104" s="70">
        <v>9.67</v>
      </c>
      <c r="C104" s="104">
        <v>3.53</v>
      </c>
      <c r="D104" s="70">
        <v>9.59</v>
      </c>
      <c r="E104" s="70">
        <v>9.51</v>
      </c>
      <c r="F104" s="70">
        <v>9.6999999999999993</v>
      </c>
      <c r="G104" s="71">
        <v>457943611</v>
      </c>
      <c r="H104" s="84"/>
      <c r="I104" s="82"/>
      <c r="J104" s="82"/>
      <c r="K104" s="60" t="str">
        <f>Hammer!N104</f>
        <v/>
      </c>
      <c r="L104" s="64"/>
      <c r="M104" s="64"/>
      <c r="N104" s="81"/>
      <c r="O104" s="85">
        <v>-5.3333333333333302E-2</v>
      </c>
      <c r="P104" s="66"/>
      <c r="Q104" s="43"/>
      <c r="R104" s="43"/>
      <c r="S104" s="43"/>
      <c r="T104" s="43">
        <f>MACD!F104</f>
        <v>9.0618944346471952</v>
      </c>
      <c r="U104" s="43">
        <f>MACD!G104</f>
        <v>8.9639607817146025</v>
      </c>
      <c r="V104" s="64">
        <f t="shared" si="5"/>
        <v>9.7933652932592707E-2</v>
      </c>
      <c r="W104" s="81"/>
      <c r="X104" s="64">
        <f>MACD!I104</f>
        <v>-3.2141188777323304E-2</v>
      </c>
      <c r="Y104" s="64">
        <f>MACD!J104</f>
        <v>0.13007484170991601</v>
      </c>
      <c r="Z104" s="41"/>
      <c r="AA104" s="41"/>
      <c r="AB104" s="86"/>
      <c r="AC104" s="86"/>
      <c r="AD104" s="119"/>
      <c r="AE104" s="58"/>
      <c r="AF104" s="58"/>
      <c r="AG104" s="54"/>
      <c r="AH104" s="54"/>
      <c r="AI104" s="54"/>
      <c r="AJ104" s="54"/>
      <c r="AK104" s="36"/>
      <c r="AM104" s="63">
        <f t="shared" si="6"/>
        <v>9.59</v>
      </c>
      <c r="AN104" s="63">
        <f t="shared" si="7"/>
        <v>9.6999999999999993</v>
      </c>
      <c r="AO104" s="63">
        <f t="shared" si="8"/>
        <v>9.51</v>
      </c>
      <c r="AP104" s="63">
        <f t="shared" si="9"/>
        <v>9.67</v>
      </c>
      <c r="AQ104" s="42"/>
    </row>
    <row r="105" spans="1:43" s="37" customFormat="1">
      <c r="A105" s="96">
        <v>42545</v>
      </c>
      <c r="B105" s="70">
        <v>9.25</v>
      </c>
      <c r="C105" s="104">
        <v>-4.34</v>
      </c>
      <c r="D105" s="70">
        <v>9</v>
      </c>
      <c r="E105" s="70">
        <v>8.92</v>
      </c>
      <c r="F105" s="70">
        <v>9.33</v>
      </c>
      <c r="G105" s="71">
        <v>688141107</v>
      </c>
      <c r="H105" s="84"/>
      <c r="I105" s="82"/>
      <c r="J105" s="82"/>
      <c r="K105" s="60" t="str">
        <f>Hammer!N105</f>
        <v/>
      </c>
      <c r="L105" s="64"/>
      <c r="M105" s="64"/>
      <c r="N105" s="81"/>
      <c r="O105" s="85">
        <v>-0.33333333333333298</v>
      </c>
      <c r="P105" s="66"/>
      <c r="Q105" s="43"/>
      <c r="R105" s="43"/>
      <c r="S105" s="43"/>
      <c r="T105" s="43">
        <f>MACD!F105</f>
        <v>9.090833752393781</v>
      </c>
      <c r="U105" s="43">
        <f>MACD!G105</f>
        <v>8.985148871957966</v>
      </c>
      <c r="V105" s="64">
        <f t="shared" si="5"/>
        <v>0.10568488043581503</v>
      </c>
      <c r="W105" s="81"/>
      <c r="X105" s="64">
        <f>MACD!I105</f>
        <v>-4.5759749346956369E-3</v>
      </c>
      <c r="Y105" s="64">
        <f>MACD!J105</f>
        <v>0.11026085537051067</v>
      </c>
      <c r="Z105" s="41"/>
      <c r="AA105" s="41"/>
      <c r="AB105" s="86"/>
      <c r="AC105" s="86"/>
      <c r="AD105" s="119"/>
      <c r="AE105" s="58"/>
      <c r="AF105" s="58"/>
      <c r="AG105" s="54"/>
      <c r="AH105" s="54"/>
      <c r="AI105" s="54"/>
      <c r="AJ105" s="54"/>
      <c r="AK105" s="36"/>
      <c r="AM105" s="63">
        <f t="shared" si="6"/>
        <v>9</v>
      </c>
      <c r="AN105" s="63">
        <f t="shared" si="7"/>
        <v>9.33</v>
      </c>
      <c r="AO105" s="63">
        <f t="shared" si="8"/>
        <v>8.92</v>
      </c>
      <c r="AP105" s="63">
        <f t="shared" si="9"/>
        <v>9.25</v>
      </c>
      <c r="AQ105" s="42"/>
    </row>
    <row r="106" spans="1:43" s="37" customFormat="1">
      <c r="A106" s="96">
        <v>42548</v>
      </c>
      <c r="B106" s="70">
        <v>8.7799999999999994</v>
      </c>
      <c r="C106" s="104">
        <v>-5.08</v>
      </c>
      <c r="D106" s="70">
        <v>9.2200000000000006</v>
      </c>
      <c r="E106" s="70">
        <v>8.7799999999999994</v>
      </c>
      <c r="F106" s="70">
        <v>9.34</v>
      </c>
      <c r="G106" s="71">
        <v>523210746</v>
      </c>
      <c r="H106" s="84"/>
      <c r="I106" s="82" t="s">
        <v>442</v>
      </c>
      <c r="J106" s="82"/>
      <c r="K106" s="60" t="str">
        <f>Hammer!N106</f>
        <v/>
      </c>
      <c r="L106" s="64"/>
      <c r="M106" s="64"/>
      <c r="N106" s="81"/>
      <c r="O106" s="85">
        <v>-0.64666666666666694</v>
      </c>
      <c r="P106" s="66"/>
      <c r="Q106" s="43"/>
      <c r="R106" s="43"/>
      <c r="S106" s="43"/>
      <c r="T106" s="43">
        <f>MACD!F106</f>
        <v>9.0430131751024305</v>
      </c>
      <c r="U106" s="43">
        <f>MACD!G106</f>
        <v>8.969952659220338</v>
      </c>
      <c r="V106" s="64">
        <f t="shared" si="5"/>
        <v>7.3060515882092503E-2</v>
      </c>
      <c r="W106" s="81"/>
      <c r="X106" s="64">
        <f>MACD!I106</f>
        <v>1.0951323228661991E-2</v>
      </c>
      <c r="Y106" s="64">
        <f>MACD!J106</f>
        <v>6.2109192653430512E-2</v>
      </c>
      <c r="Z106" s="41"/>
      <c r="AA106" s="41"/>
      <c r="AB106" s="86"/>
      <c r="AC106" s="86"/>
      <c r="AD106" s="119"/>
      <c r="AE106" s="58"/>
      <c r="AF106" s="58"/>
      <c r="AG106" s="54"/>
      <c r="AH106" s="54"/>
      <c r="AI106" s="54"/>
      <c r="AJ106" s="54"/>
      <c r="AK106" s="36"/>
      <c r="AM106" s="63">
        <f t="shared" si="6"/>
        <v>9.2200000000000006</v>
      </c>
      <c r="AN106" s="63">
        <f t="shared" si="7"/>
        <v>9.34</v>
      </c>
      <c r="AO106" s="63">
        <f t="shared" si="8"/>
        <v>8.7799999999999994</v>
      </c>
      <c r="AP106" s="63">
        <f t="shared" si="9"/>
        <v>8.7799999999999994</v>
      </c>
      <c r="AQ106" s="42"/>
    </row>
    <row r="107" spans="1:43" s="37" customFormat="1">
      <c r="A107" s="96">
        <v>42549</v>
      </c>
      <c r="B107" s="70">
        <v>9.1999999999999993</v>
      </c>
      <c r="C107" s="104">
        <v>4.78</v>
      </c>
      <c r="D107" s="70">
        <v>9.1</v>
      </c>
      <c r="E107" s="70">
        <v>9.07</v>
      </c>
      <c r="F107" s="70">
        <v>9.2799999999999994</v>
      </c>
      <c r="G107" s="71">
        <v>413285352</v>
      </c>
      <c r="H107" s="84"/>
      <c r="I107" s="82"/>
      <c r="J107" s="82"/>
      <c r="K107" s="60" t="str">
        <f>Hammer!N107</f>
        <v/>
      </c>
      <c r="L107" s="64"/>
      <c r="M107" s="64"/>
      <c r="N107" s="81"/>
      <c r="O107" s="85">
        <v>-0.36666666666666697</v>
      </c>
      <c r="P107" s="66"/>
      <c r="Q107" s="43"/>
      <c r="R107" s="43"/>
      <c r="S107" s="43"/>
      <c r="T107" s="43">
        <f>MACD!F107</f>
        <v>9.0671649943174408</v>
      </c>
      <c r="U107" s="43">
        <f>MACD!G107</f>
        <v>8.9869932029817949</v>
      </c>
      <c r="V107" s="64">
        <f t="shared" si="5"/>
        <v>8.0171791335645892E-2</v>
      </c>
      <c r="W107" s="81"/>
      <c r="X107" s="64">
        <f>MACD!I107</f>
        <v>2.4795416850058774E-2</v>
      </c>
      <c r="Y107" s="64">
        <f>MACD!J107</f>
        <v>5.5376374485587118E-2</v>
      </c>
      <c r="Z107" s="41"/>
      <c r="AA107" s="41"/>
      <c r="AB107" s="86"/>
      <c r="AC107" s="86"/>
      <c r="AD107" s="119"/>
      <c r="AE107" s="58"/>
      <c r="AF107" s="58"/>
      <c r="AG107" s="54"/>
      <c r="AH107" s="54"/>
      <c r="AI107" s="54"/>
      <c r="AJ107" s="54"/>
      <c r="AK107" s="36"/>
      <c r="AM107" s="63">
        <f t="shared" si="6"/>
        <v>9.1</v>
      </c>
      <c r="AN107" s="63">
        <f t="shared" si="7"/>
        <v>9.2799999999999994</v>
      </c>
      <c r="AO107" s="63">
        <f t="shared" si="8"/>
        <v>9.07</v>
      </c>
      <c r="AP107" s="63">
        <f t="shared" si="9"/>
        <v>9.1999999999999993</v>
      </c>
      <c r="AQ107" s="42"/>
    </row>
    <row r="108" spans="1:43" s="37" customFormat="1">
      <c r="A108" s="96">
        <v>42550</v>
      </c>
      <c r="B108" s="70">
        <v>9.5</v>
      </c>
      <c r="C108" s="104">
        <v>3.26</v>
      </c>
      <c r="D108" s="70">
        <v>9.43</v>
      </c>
      <c r="E108" s="70">
        <v>9.32</v>
      </c>
      <c r="F108" s="70">
        <v>9.57</v>
      </c>
      <c r="G108" s="71">
        <v>528907032</v>
      </c>
      <c r="H108" s="84"/>
      <c r="I108" s="82"/>
      <c r="J108" s="82"/>
      <c r="K108" s="60" t="str">
        <f>Hammer!N108</f>
        <v/>
      </c>
      <c r="L108" s="64"/>
      <c r="M108" s="64"/>
      <c r="N108" s="81"/>
      <c r="O108" s="85">
        <v>-0.16666666666666599</v>
      </c>
      <c r="P108" s="66"/>
      <c r="Q108" s="43"/>
      <c r="R108" s="43"/>
      <c r="S108" s="43"/>
      <c r="T108" s="43">
        <f>MACD!F108</f>
        <v>9.1337549951916799</v>
      </c>
      <c r="U108" s="43">
        <f>MACD!G108</f>
        <v>9.0249937064646257</v>
      </c>
      <c r="V108" s="64">
        <f t="shared" si="5"/>
        <v>0.10876128872705415</v>
      </c>
      <c r="W108" s="81"/>
      <c r="X108" s="64">
        <f>MACD!I108</f>
        <v>4.1588591225457855E-2</v>
      </c>
      <c r="Y108" s="64">
        <f>MACD!J108</f>
        <v>6.7172697501596296E-2</v>
      </c>
      <c r="Z108" s="41"/>
      <c r="AA108" s="41"/>
      <c r="AB108" s="86"/>
      <c r="AC108" s="86"/>
      <c r="AD108" s="119"/>
      <c r="AE108" s="58"/>
      <c r="AF108" s="58"/>
      <c r="AG108" s="54"/>
      <c r="AH108" s="54"/>
      <c r="AI108" s="54"/>
      <c r="AJ108" s="54"/>
      <c r="AK108" s="36"/>
      <c r="AM108" s="63">
        <f t="shared" si="6"/>
        <v>9.43</v>
      </c>
      <c r="AN108" s="63">
        <f t="shared" si="7"/>
        <v>9.57</v>
      </c>
      <c r="AO108" s="63">
        <f t="shared" si="8"/>
        <v>9.32</v>
      </c>
      <c r="AP108" s="63">
        <f t="shared" si="9"/>
        <v>9.5</v>
      </c>
      <c r="AQ108" s="42"/>
    </row>
    <row r="109" spans="1:43" s="37" customFormat="1">
      <c r="A109" s="96">
        <v>42551</v>
      </c>
      <c r="B109" s="70">
        <v>9.42</v>
      </c>
      <c r="C109" s="104">
        <v>-0.84</v>
      </c>
      <c r="D109" s="70">
        <v>9.42</v>
      </c>
      <c r="E109" s="70">
        <v>9.24</v>
      </c>
      <c r="F109" s="70">
        <v>9.49</v>
      </c>
      <c r="G109" s="71">
        <v>409086719</v>
      </c>
      <c r="H109" s="84"/>
      <c r="I109" s="82"/>
      <c r="J109" s="82"/>
      <c r="K109" s="60" t="str">
        <f>Hammer!N109</f>
        <v/>
      </c>
      <c r="L109" s="64"/>
      <c r="M109" s="64"/>
      <c r="N109" s="81"/>
      <c r="O109" s="85">
        <v>-0.22</v>
      </c>
      <c r="P109" s="66"/>
      <c r="Q109" s="43"/>
      <c r="R109" s="43"/>
      <c r="S109" s="43"/>
      <c r="T109" s="43">
        <f>MACD!F109</f>
        <v>9.1777926882391139</v>
      </c>
      <c r="U109" s="43">
        <f>MACD!G109</f>
        <v>9.0542534319116896</v>
      </c>
      <c r="V109" s="64">
        <f t="shared" si="5"/>
        <v>0.12353925632742424</v>
      </c>
      <c r="W109" s="81"/>
      <c r="X109" s="64">
        <f>MACD!I109</f>
        <v>5.7978724245851133E-2</v>
      </c>
      <c r="Y109" s="64">
        <f>MACD!J109</f>
        <v>6.5560532081573114E-2</v>
      </c>
      <c r="Z109" s="41"/>
      <c r="AA109" s="41"/>
      <c r="AB109" s="86"/>
      <c r="AC109" s="86"/>
      <c r="AD109" s="119"/>
      <c r="AE109" s="58"/>
      <c r="AF109" s="58"/>
      <c r="AG109" s="54"/>
      <c r="AH109" s="54"/>
      <c r="AI109" s="54"/>
      <c r="AJ109" s="54"/>
      <c r="AK109" s="36"/>
      <c r="AM109" s="63">
        <f t="shared" si="6"/>
        <v>9.42</v>
      </c>
      <c r="AN109" s="63">
        <f t="shared" si="7"/>
        <v>9.49</v>
      </c>
      <c r="AO109" s="63">
        <f t="shared" si="8"/>
        <v>9.24</v>
      </c>
      <c r="AP109" s="63">
        <f t="shared" si="9"/>
        <v>9.42</v>
      </c>
      <c r="AQ109" s="42"/>
    </row>
    <row r="110" spans="1:43" s="37" customFormat="1">
      <c r="A110" s="96">
        <v>42552</v>
      </c>
      <c r="B110" s="70">
        <v>9.82</v>
      </c>
      <c r="C110" s="104">
        <v>4.25</v>
      </c>
      <c r="D110" s="70">
        <v>9.48</v>
      </c>
      <c r="E110" s="70">
        <v>9.3699999999999992</v>
      </c>
      <c r="F110" s="70">
        <v>9.85</v>
      </c>
      <c r="G110" s="71">
        <v>474561580</v>
      </c>
      <c r="H110" s="84"/>
      <c r="I110" s="82"/>
      <c r="J110" s="82"/>
      <c r="K110" s="60" t="str">
        <f>Hammer!N110</f>
        <v/>
      </c>
      <c r="L110" s="64"/>
      <c r="M110" s="64"/>
      <c r="N110" s="81"/>
      <c r="O110" s="85">
        <v>-1.87499999999996E-2</v>
      </c>
      <c r="P110" s="66"/>
      <c r="Q110" s="43"/>
      <c r="R110" s="43"/>
      <c r="S110" s="43"/>
      <c r="T110" s="43">
        <f>MACD!F110</f>
        <v>9.2765938131254035</v>
      </c>
      <c r="U110" s="43">
        <f>MACD!G110</f>
        <v>9.1109753999182317</v>
      </c>
      <c r="V110" s="64">
        <f t="shared" si="5"/>
        <v>0.16561841320717186</v>
      </c>
      <c r="W110" s="81"/>
      <c r="X110" s="64">
        <f>MACD!I110</f>
        <v>7.9506662038115281E-2</v>
      </c>
      <c r="Y110" s="64">
        <f>MACD!J110</f>
        <v>8.6111751169056575E-2</v>
      </c>
      <c r="Z110" s="41"/>
      <c r="AA110" s="41"/>
      <c r="AB110" s="86"/>
      <c r="AC110" s="86"/>
      <c r="AD110" s="119"/>
      <c r="AE110" s="58"/>
      <c r="AF110" s="58"/>
      <c r="AG110" s="54"/>
      <c r="AH110" s="54"/>
      <c r="AI110" s="54"/>
      <c r="AJ110" s="54"/>
      <c r="AK110" s="36"/>
      <c r="AM110" s="63">
        <f t="shared" si="6"/>
        <v>9.48</v>
      </c>
      <c r="AN110" s="63">
        <f t="shared" si="7"/>
        <v>9.85</v>
      </c>
      <c r="AO110" s="63">
        <f t="shared" si="8"/>
        <v>9.3699999999999992</v>
      </c>
      <c r="AP110" s="63">
        <f t="shared" si="9"/>
        <v>9.82</v>
      </c>
      <c r="AQ110" s="42"/>
    </row>
    <row r="111" spans="1:43" s="37" customFormat="1">
      <c r="A111" s="96">
        <v>42555</v>
      </c>
      <c r="B111" s="70">
        <v>9.8699999999999992</v>
      </c>
      <c r="C111" s="104">
        <v>0.51</v>
      </c>
      <c r="D111" s="70">
        <v>9.9499999999999993</v>
      </c>
      <c r="E111" s="70">
        <v>9.7899999999999991</v>
      </c>
      <c r="F111" s="70">
        <v>10.050000000000001</v>
      </c>
      <c r="G111" s="71">
        <v>239813774</v>
      </c>
      <c r="H111" s="84"/>
      <c r="I111" s="82"/>
      <c r="J111" s="82" t="s">
        <v>443</v>
      </c>
      <c r="K111" s="60" t="str">
        <f>Hammer!N111</f>
        <v/>
      </c>
      <c r="L111" s="64"/>
      <c r="M111" s="64"/>
      <c r="N111" s="81"/>
      <c r="O111" s="85">
        <v>-0.101123595505618</v>
      </c>
      <c r="P111" s="66"/>
      <c r="Q111" s="43"/>
      <c r="R111" s="43"/>
      <c r="S111" s="43"/>
      <c r="T111" s="43">
        <f>MACD!F111</f>
        <v>9.3678870726445727</v>
      </c>
      <c r="U111" s="43">
        <f>MACD!G111</f>
        <v>9.1671994443687321</v>
      </c>
      <c r="V111" s="64">
        <f t="shared" si="5"/>
        <v>0.20068762827584052</v>
      </c>
      <c r="W111" s="81"/>
      <c r="X111" s="64">
        <f>MACD!I111</f>
        <v>0.10374285528566032</v>
      </c>
      <c r="Y111" s="64">
        <f>MACD!J111</f>
        <v>9.69447729901802E-2</v>
      </c>
      <c r="Z111" s="41"/>
      <c r="AA111" s="41"/>
      <c r="AB111" s="86"/>
      <c r="AC111" s="86"/>
      <c r="AD111" s="119"/>
      <c r="AE111" s="58"/>
      <c r="AF111" s="58"/>
      <c r="AG111" s="54"/>
      <c r="AH111" s="54"/>
      <c r="AI111" s="54"/>
      <c r="AJ111" s="54"/>
      <c r="AK111" s="36"/>
      <c r="AM111" s="63">
        <f t="shared" si="6"/>
        <v>9.9499999999999993</v>
      </c>
      <c r="AN111" s="63">
        <f t="shared" si="7"/>
        <v>10.050000000000001</v>
      </c>
      <c r="AO111" s="63">
        <f t="shared" si="8"/>
        <v>9.7899999999999991</v>
      </c>
      <c r="AP111" s="63">
        <f t="shared" si="9"/>
        <v>9.8699999999999992</v>
      </c>
      <c r="AQ111" s="42"/>
    </row>
    <row r="112" spans="1:43" s="37" customFormat="1">
      <c r="A112" s="96">
        <v>42556</v>
      </c>
      <c r="B112" s="70">
        <v>9.2899999999999991</v>
      </c>
      <c r="C112" s="104">
        <v>-5.88</v>
      </c>
      <c r="D112" s="70">
        <v>9.65</v>
      </c>
      <c r="E112" s="70">
        <v>9.23</v>
      </c>
      <c r="F112" s="70">
        <v>9.67</v>
      </c>
      <c r="G112" s="71">
        <v>650206657</v>
      </c>
      <c r="H112" s="84"/>
      <c r="I112" s="82"/>
      <c r="J112" s="82"/>
      <c r="K112" s="60" t="str">
        <f>Hammer!N112</f>
        <v/>
      </c>
      <c r="L112" s="64"/>
      <c r="M112" s="64"/>
      <c r="N112" s="81"/>
      <c r="O112" s="85">
        <v>-0.42937853107344598</v>
      </c>
      <c r="P112" s="66"/>
      <c r="Q112" s="43"/>
      <c r="R112" s="43"/>
      <c r="S112" s="43"/>
      <c r="T112" s="43">
        <f>MACD!F112</f>
        <v>9.3559044460838692</v>
      </c>
      <c r="U112" s="43">
        <f>MACD!G112</f>
        <v>9.1762957818228994</v>
      </c>
      <c r="V112" s="64">
        <f t="shared" si="5"/>
        <v>0.17960866426096977</v>
      </c>
      <c r="W112" s="81"/>
      <c r="X112" s="64">
        <f>MACD!I112</f>
        <v>0.11891601708072222</v>
      </c>
      <c r="Y112" s="64">
        <f>MACD!J112</f>
        <v>6.0692647180247555E-2</v>
      </c>
      <c r="Z112" s="41"/>
      <c r="AA112" s="41"/>
      <c r="AB112" s="86"/>
      <c r="AC112" s="86"/>
      <c r="AD112" s="119"/>
      <c r="AE112" s="58"/>
      <c r="AF112" s="58"/>
      <c r="AG112" s="54"/>
      <c r="AH112" s="54"/>
      <c r="AI112" s="54"/>
      <c r="AJ112" s="54"/>
      <c r="AK112" s="36"/>
      <c r="AM112" s="63">
        <f t="shared" si="6"/>
        <v>9.65</v>
      </c>
      <c r="AN112" s="63">
        <f t="shared" si="7"/>
        <v>9.67</v>
      </c>
      <c r="AO112" s="63">
        <f t="shared" si="8"/>
        <v>9.23</v>
      </c>
      <c r="AP112" s="63">
        <f t="shared" si="9"/>
        <v>9.2899999999999991</v>
      </c>
      <c r="AQ112" s="42"/>
    </row>
    <row r="113" spans="1:43" s="37" customFormat="1">
      <c r="A113" s="96">
        <v>42557</v>
      </c>
      <c r="B113" s="70">
        <v>9.5</v>
      </c>
      <c r="C113" s="104">
        <v>2.2599999999999998</v>
      </c>
      <c r="D113" s="70">
        <v>9.09</v>
      </c>
      <c r="E113" s="70">
        <v>8.9499999999999993</v>
      </c>
      <c r="F113" s="70">
        <v>9.52</v>
      </c>
      <c r="G113" s="71">
        <v>621696879</v>
      </c>
      <c r="H113" s="84"/>
      <c r="I113" s="82" t="s">
        <v>442</v>
      </c>
      <c r="J113" s="82"/>
      <c r="K113" s="60" t="str">
        <f>Hammer!N113</f>
        <v/>
      </c>
      <c r="L113" s="64"/>
      <c r="M113" s="64"/>
      <c r="N113" s="81"/>
      <c r="O113" s="85">
        <v>-0.41666666666666702</v>
      </c>
      <c r="P113" s="66"/>
      <c r="Q113" s="43"/>
      <c r="R113" s="43"/>
      <c r="S113" s="43"/>
      <c r="T113" s="43">
        <f>MACD!F113</f>
        <v>9.3780729928401971</v>
      </c>
      <c r="U113" s="43">
        <f>MACD!G113</f>
        <v>9.20027387205824</v>
      </c>
      <c r="V113" s="64">
        <f t="shared" si="5"/>
        <v>0.17779912078195714</v>
      </c>
      <c r="W113" s="81"/>
      <c r="X113" s="64">
        <f>MACD!I113</f>
        <v>0.13069263782096921</v>
      </c>
      <c r="Y113" s="64">
        <f>MACD!J113</f>
        <v>4.7106482960987933E-2</v>
      </c>
      <c r="Z113" s="41"/>
      <c r="AA113" s="41"/>
      <c r="AB113" s="86"/>
      <c r="AC113" s="86"/>
      <c r="AD113" s="119"/>
      <c r="AE113" s="58"/>
      <c r="AF113" s="58"/>
      <c r="AG113" s="54"/>
      <c r="AH113" s="54"/>
      <c r="AI113" s="54"/>
      <c r="AJ113" s="54"/>
      <c r="AK113" s="36"/>
      <c r="AM113" s="63">
        <f t="shared" si="6"/>
        <v>9.09</v>
      </c>
      <c r="AN113" s="63">
        <f t="shared" si="7"/>
        <v>9.52</v>
      </c>
      <c r="AO113" s="63">
        <f t="shared" si="8"/>
        <v>8.9499999999999993</v>
      </c>
      <c r="AP113" s="63">
        <f t="shared" si="9"/>
        <v>9.5</v>
      </c>
      <c r="AQ113" s="42"/>
    </row>
    <row r="114" spans="1:43" s="37" customFormat="1">
      <c r="A114" s="96">
        <v>42558</v>
      </c>
      <c r="B114" s="70">
        <v>9.56</v>
      </c>
      <c r="C114" s="104">
        <v>0.63</v>
      </c>
      <c r="D114" s="70">
        <v>9.66</v>
      </c>
      <c r="E114" s="70">
        <v>9.52</v>
      </c>
      <c r="F114" s="70">
        <v>9.98</v>
      </c>
      <c r="G114" s="71">
        <v>788314000</v>
      </c>
      <c r="H114" s="84"/>
      <c r="I114" s="82"/>
      <c r="J114" s="82"/>
      <c r="K114" s="60" t="str">
        <f>Hammer!N114</f>
        <v/>
      </c>
      <c r="L114" s="64"/>
      <c r="M114" s="64"/>
      <c r="N114" s="81"/>
      <c r="O114" s="85">
        <v>-0.38582677165354301</v>
      </c>
      <c r="P114" s="66"/>
      <c r="Q114" s="43"/>
      <c r="R114" s="43"/>
      <c r="S114" s="43"/>
      <c r="T114" s="43">
        <f>MACD!F114</f>
        <v>9.4060617631724739</v>
      </c>
      <c r="U114" s="43">
        <f>MACD!G114</f>
        <v>9.2269202519057778</v>
      </c>
      <c r="V114" s="64">
        <f t="shared" si="5"/>
        <v>0.17914151126669609</v>
      </c>
      <c r="W114" s="81"/>
      <c r="X114" s="64">
        <f>MACD!I114</f>
        <v>0.14038241251011457</v>
      </c>
      <c r="Y114" s="64">
        <f>MACD!J114</f>
        <v>3.8759098756581511E-2</v>
      </c>
      <c r="Z114" s="41"/>
      <c r="AA114" s="41"/>
      <c r="AB114" s="86"/>
      <c r="AC114" s="86"/>
      <c r="AD114" s="119"/>
      <c r="AE114" s="58"/>
      <c r="AF114" s="58"/>
      <c r="AG114" s="54"/>
      <c r="AH114" s="54"/>
      <c r="AI114" s="54"/>
      <c r="AJ114" s="54"/>
      <c r="AK114" s="36"/>
      <c r="AM114" s="63">
        <f t="shared" si="6"/>
        <v>9.66</v>
      </c>
      <c r="AN114" s="63">
        <f t="shared" si="7"/>
        <v>9.98</v>
      </c>
      <c r="AO114" s="63">
        <f t="shared" si="8"/>
        <v>9.52</v>
      </c>
      <c r="AP114" s="63">
        <f t="shared" si="9"/>
        <v>9.56</v>
      </c>
      <c r="AQ114" s="42"/>
    </row>
    <row r="115" spans="1:43" s="37" customFormat="1">
      <c r="A115" s="96">
        <v>42559</v>
      </c>
      <c r="B115" s="70">
        <v>9.84</v>
      </c>
      <c r="C115" s="104">
        <v>2.93</v>
      </c>
      <c r="D115" s="70">
        <v>9.85</v>
      </c>
      <c r="E115" s="70">
        <v>9.67</v>
      </c>
      <c r="F115" s="70">
        <v>9.94</v>
      </c>
      <c r="G115" s="71">
        <v>416980892</v>
      </c>
      <c r="H115" s="84"/>
      <c r="I115" s="82"/>
      <c r="J115" s="82"/>
      <c r="K115" s="60" t="str">
        <f>Hammer!N115</f>
        <v/>
      </c>
      <c r="L115" s="64"/>
      <c r="M115" s="64"/>
      <c r="N115" s="81"/>
      <c r="O115" s="85">
        <v>-0.16535433070866101</v>
      </c>
      <c r="P115" s="66"/>
      <c r="Q115" s="43"/>
      <c r="R115" s="43"/>
      <c r="S115" s="43"/>
      <c r="T115" s="43">
        <f>MACD!F115</f>
        <v>9.4728214919151696</v>
      </c>
      <c r="U115" s="43">
        <f>MACD!G115</f>
        <v>9.2723335665794231</v>
      </c>
      <c r="V115" s="64">
        <f t="shared" si="5"/>
        <v>0.20048792533574655</v>
      </c>
      <c r="W115" s="81"/>
      <c r="X115" s="64">
        <f>MACD!I115</f>
        <v>0.15240351507524097</v>
      </c>
      <c r="Y115" s="64">
        <f>MACD!J115</f>
        <v>4.8084410260505583E-2</v>
      </c>
      <c r="Z115" s="41"/>
      <c r="AA115" s="41"/>
      <c r="AB115" s="86"/>
      <c r="AC115" s="86"/>
      <c r="AD115" s="119"/>
      <c r="AE115" s="58"/>
      <c r="AF115" s="58"/>
      <c r="AG115" s="54"/>
      <c r="AH115" s="54"/>
      <c r="AI115" s="54"/>
      <c r="AJ115" s="54"/>
      <c r="AK115" s="36"/>
      <c r="AM115" s="63">
        <f t="shared" si="6"/>
        <v>9.85</v>
      </c>
      <c r="AN115" s="63">
        <f t="shared" si="7"/>
        <v>9.94</v>
      </c>
      <c r="AO115" s="63">
        <f t="shared" si="8"/>
        <v>9.67</v>
      </c>
      <c r="AP115" s="63">
        <f t="shared" si="9"/>
        <v>9.84</v>
      </c>
      <c r="AQ115" s="42"/>
    </row>
    <row r="116" spans="1:43" s="37" customFormat="1">
      <c r="A116" s="96">
        <v>42562</v>
      </c>
      <c r="B116" s="70">
        <v>10.36</v>
      </c>
      <c r="C116" s="104">
        <v>5.28</v>
      </c>
      <c r="D116" s="70">
        <v>10</v>
      </c>
      <c r="E116" s="70">
        <v>9.98</v>
      </c>
      <c r="F116" s="70">
        <v>10.37</v>
      </c>
      <c r="G116" s="71">
        <v>677672647</v>
      </c>
      <c r="H116" s="84"/>
      <c r="I116" s="82"/>
      <c r="J116" s="82"/>
      <c r="K116" s="60" t="str">
        <f>Hammer!N116</f>
        <v/>
      </c>
      <c r="L116" s="64"/>
      <c r="M116" s="64"/>
      <c r="N116" s="81"/>
      <c r="O116" s="85">
        <v>-6.2893081761004896E-3</v>
      </c>
      <c r="P116" s="66"/>
      <c r="Q116" s="43"/>
      <c r="R116" s="43"/>
      <c r="S116" s="43"/>
      <c r="T116" s="43">
        <f>MACD!F116</f>
        <v>9.6093104931589899</v>
      </c>
      <c r="U116" s="43">
        <f>MACD!G116</f>
        <v>9.3529014505365033</v>
      </c>
      <c r="V116" s="64">
        <f t="shared" si="5"/>
        <v>0.25640904262248654</v>
      </c>
      <c r="W116" s="81"/>
      <c r="X116" s="64">
        <f>MACD!I116</f>
        <v>0.17320462058469008</v>
      </c>
      <c r="Y116" s="64">
        <f>MACD!J116</f>
        <v>8.3204422037796461E-2</v>
      </c>
      <c r="Z116" s="41"/>
      <c r="AA116" s="41"/>
      <c r="AB116" s="86"/>
      <c r="AC116" s="86"/>
      <c r="AD116" s="119"/>
      <c r="AE116" s="58"/>
      <c r="AF116" s="58"/>
      <c r="AG116" s="54"/>
      <c r="AH116" s="54"/>
      <c r="AI116" s="54"/>
      <c r="AJ116" s="54"/>
      <c r="AK116" s="36"/>
      <c r="AM116" s="63">
        <f t="shared" si="6"/>
        <v>10</v>
      </c>
      <c r="AN116" s="63">
        <f t="shared" si="7"/>
        <v>10.37</v>
      </c>
      <c r="AO116" s="63">
        <f t="shared" si="8"/>
        <v>9.98</v>
      </c>
      <c r="AP116" s="63">
        <f t="shared" si="9"/>
        <v>10.36</v>
      </c>
      <c r="AQ116" s="42"/>
    </row>
    <row r="117" spans="1:43" s="37" customFormat="1">
      <c r="A117" s="96">
        <v>42563</v>
      </c>
      <c r="B117" s="70">
        <v>10.65</v>
      </c>
      <c r="C117" s="104">
        <v>2.8</v>
      </c>
      <c r="D117" s="70">
        <v>10.61</v>
      </c>
      <c r="E117" s="70">
        <v>10.58</v>
      </c>
      <c r="F117" s="70">
        <v>10.8</v>
      </c>
      <c r="G117" s="71">
        <v>617170405</v>
      </c>
      <c r="H117" s="84"/>
      <c r="I117" s="82"/>
      <c r="J117" s="82"/>
      <c r="K117" s="60" t="str">
        <f>Hammer!N117</f>
        <v/>
      </c>
      <c r="L117" s="64"/>
      <c r="M117" s="64"/>
      <c r="N117" s="81"/>
      <c r="O117" s="85">
        <v>-7.4257425742574296E-2</v>
      </c>
      <c r="P117" s="66"/>
      <c r="Q117" s="43"/>
      <c r="R117" s="43"/>
      <c r="S117" s="43"/>
      <c r="T117" s="43">
        <f>MACD!F117</f>
        <v>9.7694165711345295</v>
      </c>
      <c r="U117" s="43">
        <f>MACD!G117</f>
        <v>9.4489828245708356</v>
      </c>
      <c r="V117" s="64">
        <f t="shared" si="5"/>
        <v>0.32043374656369394</v>
      </c>
      <c r="W117" s="81"/>
      <c r="X117" s="64">
        <f>MACD!I117</f>
        <v>0.20265044578049085</v>
      </c>
      <c r="Y117" s="64">
        <f>MACD!J117</f>
        <v>0.11778330078320309</v>
      </c>
      <c r="Z117" s="41"/>
      <c r="AA117" s="41"/>
      <c r="AB117" s="86"/>
      <c r="AC117" s="86"/>
      <c r="AD117" s="119"/>
      <c r="AE117" s="58"/>
      <c r="AF117" s="58"/>
      <c r="AG117" s="54"/>
      <c r="AH117" s="54"/>
      <c r="AI117" s="54"/>
      <c r="AJ117" s="54"/>
      <c r="AK117" s="36"/>
      <c r="AM117" s="63">
        <f t="shared" si="6"/>
        <v>10.61</v>
      </c>
      <c r="AN117" s="63">
        <f t="shared" si="7"/>
        <v>10.8</v>
      </c>
      <c r="AO117" s="63">
        <f t="shared" si="8"/>
        <v>10.58</v>
      </c>
      <c r="AP117" s="63">
        <f t="shared" si="9"/>
        <v>10.65</v>
      </c>
      <c r="AQ117" s="42"/>
    </row>
    <row r="118" spans="1:43" s="37" customFormat="1">
      <c r="A118" s="96">
        <v>42564</v>
      </c>
      <c r="B118" s="70">
        <v>10.63</v>
      </c>
      <c r="C118" s="104">
        <v>-0.19</v>
      </c>
      <c r="D118" s="70">
        <v>10.47</v>
      </c>
      <c r="E118" s="70">
        <v>10.210000000000001</v>
      </c>
      <c r="F118" s="70">
        <v>10.63</v>
      </c>
      <c r="G118" s="71">
        <v>667074890</v>
      </c>
      <c r="H118" s="84"/>
      <c r="I118" s="82"/>
      <c r="J118" s="82"/>
      <c r="K118" s="60" t="str">
        <f>Hammer!N118</f>
        <v/>
      </c>
      <c r="L118" s="64"/>
      <c r="M118" s="64"/>
      <c r="N118" s="81"/>
      <c r="O118" s="85">
        <v>-8.4158415841583997E-2</v>
      </c>
      <c r="P118" s="66"/>
      <c r="Q118" s="43"/>
      <c r="R118" s="43"/>
      <c r="S118" s="43"/>
      <c r="T118" s="43">
        <f>MACD!F118</f>
        <v>9.9018140217292174</v>
      </c>
      <c r="U118" s="43">
        <f>MACD!G118</f>
        <v>9.5364655783063288</v>
      </c>
      <c r="V118" s="64">
        <f t="shared" si="5"/>
        <v>0.36534844342288864</v>
      </c>
      <c r="W118" s="81"/>
      <c r="X118" s="64">
        <f>MACD!I118</f>
        <v>0.23519004530897042</v>
      </c>
      <c r="Y118" s="64">
        <f>MACD!J118</f>
        <v>0.13015839811391822</v>
      </c>
      <c r="Z118" s="41"/>
      <c r="AA118" s="41"/>
      <c r="AB118" s="86"/>
      <c r="AC118" s="86"/>
      <c r="AD118" s="119"/>
      <c r="AE118" s="58"/>
      <c r="AF118" s="58"/>
      <c r="AG118" s="54"/>
      <c r="AH118" s="54"/>
      <c r="AI118" s="54"/>
      <c r="AJ118" s="54"/>
      <c r="AK118" s="36"/>
      <c r="AM118" s="63">
        <f t="shared" si="6"/>
        <v>10.47</v>
      </c>
      <c r="AN118" s="63">
        <f t="shared" si="7"/>
        <v>10.63</v>
      </c>
      <c r="AO118" s="63">
        <f t="shared" si="8"/>
        <v>10.210000000000001</v>
      </c>
      <c r="AP118" s="63">
        <f t="shared" si="9"/>
        <v>10.63</v>
      </c>
      <c r="AQ118" s="42"/>
    </row>
    <row r="119" spans="1:43" s="37" customFormat="1">
      <c r="A119" s="96">
        <v>42565</v>
      </c>
      <c r="B119" s="70">
        <v>10.93</v>
      </c>
      <c r="C119" s="104">
        <v>2.82</v>
      </c>
      <c r="D119" s="70">
        <v>10.92</v>
      </c>
      <c r="E119" s="70">
        <v>10.66</v>
      </c>
      <c r="F119" s="70">
        <v>10.98</v>
      </c>
      <c r="G119" s="71">
        <v>574385009</v>
      </c>
      <c r="H119" s="84"/>
      <c r="I119" s="82"/>
      <c r="J119" s="82"/>
      <c r="K119" s="60" t="str">
        <f>Hammer!N119</f>
        <v/>
      </c>
      <c r="L119" s="64"/>
      <c r="M119" s="64"/>
      <c r="N119" s="81"/>
      <c r="O119" s="85">
        <v>-2.2727272727272999E-2</v>
      </c>
      <c r="P119" s="66"/>
      <c r="Q119" s="43"/>
      <c r="R119" s="43"/>
      <c r="S119" s="43"/>
      <c r="T119" s="43">
        <f>MACD!F119</f>
        <v>10.059996479924722</v>
      </c>
      <c r="U119" s="43">
        <f>MACD!G119</f>
        <v>9.6396903502836384</v>
      </c>
      <c r="V119" s="64">
        <f t="shared" si="5"/>
        <v>0.42030612964108371</v>
      </c>
      <c r="W119" s="81"/>
      <c r="X119" s="64">
        <f>MACD!I119</f>
        <v>0.2722132621753931</v>
      </c>
      <c r="Y119" s="64">
        <f>MACD!J119</f>
        <v>0.14809286746569061</v>
      </c>
      <c r="Z119" s="41"/>
      <c r="AA119" s="41"/>
      <c r="AB119" s="86"/>
      <c r="AC119" s="86"/>
      <c r="AD119" s="119"/>
      <c r="AE119" s="58"/>
      <c r="AF119" s="58"/>
      <c r="AG119" s="54"/>
      <c r="AH119" s="54"/>
      <c r="AI119" s="54"/>
      <c r="AJ119" s="54"/>
      <c r="AK119" s="36"/>
      <c r="AM119" s="63">
        <f t="shared" si="6"/>
        <v>10.92</v>
      </c>
      <c r="AN119" s="63">
        <f t="shared" si="7"/>
        <v>10.98</v>
      </c>
      <c r="AO119" s="63">
        <f t="shared" si="8"/>
        <v>10.66</v>
      </c>
      <c r="AP119" s="63">
        <f t="shared" si="9"/>
        <v>10.93</v>
      </c>
      <c r="AQ119" s="42"/>
    </row>
    <row r="120" spans="1:43" s="37" customFormat="1">
      <c r="A120" s="96">
        <v>42566</v>
      </c>
      <c r="B120" s="70">
        <v>11.02</v>
      </c>
      <c r="C120" s="104">
        <v>0.82</v>
      </c>
      <c r="D120" s="70">
        <v>10.91</v>
      </c>
      <c r="E120" s="70">
        <v>10.82</v>
      </c>
      <c r="F120" s="70">
        <v>11.06</v>
      </c>
      <c r="G120" s="71">
        <v>554016043</v>
      </c>
      <c r="H120" s="84"/>
      <c r="I120" s="82"/>
      <c r="J120" s="82"/>
      <c r="K120" s="60" t="str">
        <f>Hammer!N120</f>
        <v/>
      </c>
      <c r="L120" s="64"/>
      <c r="M120" s="64"/>
      <c r="N120" s="81"/>
      <c r="O120" s="85">
        <v>-1.8957345971564399E-2</v>
      </c>
      <c r="P120" s="66"/>
      <c r="Q120" s="43"/>
      <c r="R120" s="43"/>
      <c r="S120" s="43"/>
      <c r="T120" s="43">
        <f>MACD!F120</f>
        <v>10.207689329167073</v>
      </c>
      <c r="U120" s="43">
        <f>MACD!G120</f>
        <v>9.7419355095218876</v>
      </c>
      <c r="V120" s="64">
        <f t="shared" si="5"/>
        <v>0.46575381964518492</v>
      </c>
      <c r="W120" s="81"/>
      <c r="X120" s="64">
        <f>MACD!I120</f>
        <v>0.31092137366935146</v>
      </c>
      <c r="Y120" s="64">
        <f>MACD!J120</f>
        <v>0.15483244597583345</v>
      </c>
      <c r="Z120" s="41"/>
      <c r="AA120" s="41"/>
      <c r="AB120" s="86"/>
      <c r="AC120" s="86"/>
      <c r="AD120" s="119"/>
      <c r="AE120" s="58"/>
      <c r="AF120" s="58"/>
      <c r="AG120" s="54"/>
      <c r="AH120" s="54"/>
      <c r="AI120" s="54"/>
      <c r="AJ120" s="54"/>
      <c r="AK120" s="36"/>
      <c r="AM120" s="63">
        <f t="shared" si="6"/>
        <v>10.91</v>
      </c>
      <c r="AN120" s="63">
        <f t="shared" si="7"/>
        <v>11.06</v>
      </c>
      <c r="AO120" s="63">
        <f t="shared" si="8"/>
        <v>10.82</v>
      </c>
      <c r="AP120" s="63">
        <f t="shared" si="9"/>
        <v>11.02</v>
      </c>
      <c r="AQ120" s="42"/>
    </row>
    <row r="121" spans="1:43" s="37" customFormat="1">
      <c r="A121" s="96">
        <v>42569</v>
      </c>
      <c r="B121" s="70">
        <v>11.55</v>
      </c>
      <c r="C121" s="104">
        <v>4.8099999999999996</v>
      </c>
      <c r="D121" s="70">
        <v>10.97</v>
      </c>
      <c r="E121" s="70">
        <v>10.87</v>
      </c>
      <c r="F121" s="70">
        <v>11.74</v>
      </c>
      <c r="G121" s="71">
        <v>870749792</v>
      </c>
      <c r="H121" s="84"/>
      <c r="I121" s="82"/>
      <c r="J121" s="82"/>
      <c r="K121" s="60" t="str">
        <f>Hammer!N121</f>
        <v/>
      </c>
      <c r="L121" s="64"/>
      <c r="M121" s="64"/>
      <c r="N121" s="81"/>
      <c r="O121" s="85">
        <v>-6.8100358422938795E-2</v>
      </c>
      <c r="P121" s="66"/>
      <c r="Q121" s="43"/>
      <c r="R121" s="43"/>
      <c r="S121" s="43"/>
      <c r="T121" s="43">
        <f>MACD!F121</f>
        <v>10.414198663141368</v>
      </c>
      <c r="U121" s="43">
        <f>MACD!G121</f>
        <v>9.8758662125202665</v>
      </c>
      <c r="V121" s="64">
        <f t="shared" si="5"/>
        <v>0.5383324506211018</v>
      </c>
      <c r="W121" s="81"/>
      <c r="X121" s="64">
        <f>MACD!I121</f>
        <v>0.35640358905970154</v>
      </c>
      <c r="Y121" s="64">
        <f>MACD!J121</f>
        <v>0.18192886156140026</v>
      </c>
      <c r="Z121" s="41"/>
      <c r="AA121" s="41"/>
      <c r="AB121" s="86"/>
      <c r="AC121" s="86"/>
      <c r="AD121" s="119"/>
      <c r="AE121" s="58"/>
      <c r="AF121" s="58"/>
      <c r="AG121" s="54"/>
      <c r="AH121" s="54"/>
      <c r="AI121" s="54"/>
      <c r="AJ121" s="54"/>
      <c r="AK121" s="36"/>
      <c r="AM121" s="63">
        <f t="shared" si="6"/>
        <v>10.97</v>
      </c>
      <c r="AN121" s="63">
        <f t="shared" si="7"/>
        <v>11.74</v>
      </c>
      <c r="AO121" s="63">
        <f t="shared" si="8"/>
        <v>10.87</v>
      </c>
      <c r="AP121" s="63">
        <f t="shared" si="9"/>
        <v>11.55</v>
      </c>
      <c r="AQ121" s="42"/>
    </row>
    <row r="122" spans="1:43" s="37" customFormat="1">
      <c r="A122" s="96">
        <v>42570</v>
      </c>
      <c r="B122" s="70">
        <v>11.78</v>
      </c>
      <c r="C122" s="104">
        <v>1.99</v>
      </c>
      <c r="D122" s="70">
        <v>11.51</v>
      </c>
      <c r="E122" s="70">
        <v>11.5</v>
      </c>
      <c r="F122" s="70">
        <v>11.97</v>
      </c>
      <c r="G122" s="71">
        <v>628986921</v>
      </c>
      <c r="H122" s="84"/>
      <c r="I122" s="82"/>
      <c r="J122" s="82"/>
      <c r="K122" s="60" t="str">
        <f>Hammer!N122</f>
        <v/>
      </c>
      <c r="L122" s="64"/>
      <c r="M122" s="64"/>
      <c r="N122" s="81"/>
      <c r="O122" s="85">
        <v>-6.2913907284768603E-2</v>
      </c>
      <c r="P122" s="66"/>
      <c r="Q122" s="43"/>
      <c r="R122" s="43"/>
      <c r="S122" s="43"/>
      <c r="T122" s="43">
        <f>MACD!F122</f>
        <v>10.624321945735003</v>
      </c>
      <c r="U122" s="43">
        <f>MACD!G122</f>
        <v>10.016913159740987</v>
      </c>
      <c r="V122" s="64">
        <f t="shared" si="5"/>
        <v>0.60740878599401604</v>
      </c>
      <c r="W122" s="81"/>
      <c r="X122" s="64">
        <f>MACD!I122</f>
        <v>0.40660462844656442</v>
      </c>
      <c r="Y122" s="64">
        <f>MACD!J122</f>
        <v>0.20080415754745162</v>
      </c>
      <c r="Z122" s="41"/>
      <c r="AA122" s="41"/>
      <c r="AB122" s="86"/>
      <c r="AC122" s="86"/>
      <c r="AD122" s="119"/>
      <c r="AE122" s="58"/>
      <c r="AF122" s="58"/>
      <c r="AG122" s="54"/>
      <c r="AH122" s="54"/>
      <c r="AI122" s="54"/>
      <c r="AJ122" s="54"/>
      <c r="AK122" s="36"/>
      <c r="AM122" s="63">
        <f t="shared" si="6"/>
        <v>11.51</v>
      </c>
      <c r="AN122" s="63">
        <f t="shared" si="7"/>
        <v>11.97</v>
      </c>
      <c r="AO122" s="63">
        <f t="shared" si="8"/>
        <v>11.5</v>
      </c>
      <c r="AP122" s="63">
        <f t="shared" si="9"/>
        <v>11.78</v>
      </c>
      <c r="AQ122" s="42"/>
    </row>
    <row r="123" spans="1:43" s="37" customFormat="1">
      <c r="A123" s="96">
        <v>42571</v>
      </c>
      <c r="B123" s="70">
        <v>11.82</v>
      </c>
      <c r="C123" s="104">
        <v>0.34</v>
      </c>
      <c r="D123" s="70">
        <v>11.82</v>
      </c>
      <c r="E123" s="70">
        <v>11.54</v>
      </c>
      <c r="F123" s="70">
        <v>11.9</v>
      </c>
      <c r="G123" s="71">
        <v>575196858</v>
      </c>
      <c r="H123" s="84"/>
      <c r="I123" s="82"/>
      <c r="J123" s="82"/>
      <c r="K123" s="60" t="str">
        <f>Hammer!N123</f>
        <v/>
      </c>
      <c r="L123" s="64"/>
      <c r="M123" s="64"/>
      <c r="N123" s="81"/>
      <c r="O123" s="85">
        <v>-4.9668874172185497E-2</v>
      </c>
      <c r="P123" s="66"/>
      <c r="Q123" s="43"/>
      <c r="R123" s="43"/>
      <c r="S123" s="43"/>
      <c r="T123" s="43">
        <f>MACD!F123</f>
        <v>10.808272415621927</v>
      </c>
      <c r="U123" s="43">
        <f>MACD!G123</f>
        <v>10.150475147908322</v>
      </c>
      <c r="V123" s="64">
        <f t="shared" si="5"/>
        <v>0.65779726771360458</v>
      </c>
      <c r="W123" s="81"/>
      <c r="X123" s="64">
        <f>MACD!I123</f>
        <v>0.45684315629997246</v>
      </c>
      <c r="Y123" s="64">
        <f>MACD!J123</f>
        <v>0.20095411141363212</v>
      </c>
      <c r="Z123" s="41"/>
      <c r="AA123" s="41"/>
      <c r="AB123" s="86"/>
      <c r="AC123" s="86"/>
      <c r="AD123" s="119"/>
      <c r="AE123" s="58"/>
      <c r="AF123" s="58"/>
      <c r="AG123" s="54"/>
      <c r="AH123" s="54"/>
      <c r="AI123" s="54"/>
      <c r="AJ123" s="54"/>
      <c r="AK123" s="36"/>
      <c r="AM123" s="63">
        <f t="shared" si="6"/>
        <v>11.82</v>
      </c>
      <c r="AN123" s="63">
        <f t="shared" si="7"/>
        <v>11.9</v>
      </c>
      <c r="AO123" s="63">
        <f t="shared" si="8"/>
        <v>11.54</v>
      </c>
      <c r="AP123" s="63">
        <f t="shared" si="9"/>
        <v>11.82</v>
      </c>
      <c r="AQ123" s="42"/>
    </row>
    <row r="124" spans="1:43" s="37" customFormat="1">
      <c r="A124" s="96">
        <v>42572</v>
      </c>
      <c r="B124" s="70">
        <v>11.85</v>
      </c>
      <c r="C124" s="104">
        <v>0.25</v>
      </c>
      <c r="D124" s="70">
        <v>11.77</v>
      </c>
      <c r="E124" s="70">
        <v>11.73</v>
      </c>
      <c r="F124" s="70">
        <v>11.99</v>
      </c>
      <c r="G124" s="71">
        <v>440343780</v>
      </c>
      <c r="H124" s="84"/>
      <c r="I124" s="82"/>
      <c r="J124" s="82"/>
      <c r="K124" s="60" t="str">
        <f>Hammer!N124</f>
        <v/>
      </c>
      <c r="L124" s="64"/>
      <c r="M124" s="64"/>
      <c r="N124" s="81"/>
      <c r="O124" s="85">
        <v>-4.6052631578947498E-2</v>
      </c>
      <c r="P124" s="66"/>
      <c r="Q124" s="43"/>
      <c r="R124" s="43"/>
      <c r="S124" s="43"/>
      <c r="T124" s="43">
        <f>MACD!F124</f>
        <v>10.968538197833938</v>
      </c>
      <c r="U124" s="43">
        <f>MACD!G124</f>
        <v>10.276365877692891</v>
      </c>
      <c r="V124" s="64">
        <f t="shared" si="5"/>
        <v>0.69217232014104724</v>
      </c>
      <c r="W124" s="81"/>
      <c r="X124" s="64">
        <f>MACD!I124</f>
        <v>0.50390898906818737</v>
      </c>
      <c r="Y124" s="64">
        <f>MACD!J124</f>
        <v>0.18826333107285986</v>
      </c>
      <c r="Z124" s="41"/>
      <c r="AA124" s="41"/>
      <c r="AB124" s="86"/>
      <c r="AC124" s="86"/>
      <c r="AD124" s="119"/>
      <c r="AE124" s="58"/>
      <c r="AF124" s="58"/>
      <c r="AG124" s="54"/>
      <c r="AH124" s="54"/>
      <c r="AI124" s="54"/>
      <c r="AJ124" s="54"/>
      <c r="AK124" s="36"/>
      <c r="AM124" s="63">
        <f t="shared" si="6"/>
        <v>11.77</v>
      </c>
      <c r="AN124" s="63">
        <f t="shared" si="7"/>
        <v>11.99</v>
      </c>
      <c r="AO124" s="63">
        <f t="shared" si="8"/>
        <v>11.73</v>
      </c>
      <c r="AP124" s="63">
        <f t="shared" si="9"/>
        <v>11.85</v>
      </c>
      <c r="AQ124" s="42"/>
    </row>
    <row r="125" spans="1:43" s="37" customFormat="1">
      <c r="A125" s="96">
        <v>42573</v>
      </c>
      <c r="B125" s="70">
        <v>11.94</v>
      </c>
      <c r="C125" s="104">
        <v>0.76</v>
      </c>
      <c r="D125" s="70">
        <v>11.84</v>
      </c>
      <c r="E125" s="70">
        <v>11.72</v>
      </c>
      <c r="F125" s="70">
        <v>11.97</v>
      </c>
      <c r="G125" s="71">
        <v>399813298</v>
      </c>
      <c r="H125" s="84"/>
      <c r="I125" s="82"/>
      <c r="J125" s="82"/>
      <c r="K125" s="60" t="str">
        <f>Hammer!N125</f>
        <v/>
      </c>
      <c r="L125" s="64"/>
      <c r="M125" s="64"/>
      <c r="N125" s="81"/>
      <c r="O125" s="85">
        <v>-1.6447368421052801E-2</v>
      </c>
      <c r="P125" s="66"/>
      <c r="Q125" s="43"/>
      <c r="R125" s="43"/>
      <c r="S125" s="43"/>
      <c r="T125" s="43">
        <f>MACD!F125</f>
        <v>11.11799385970564</v>
      </c>
      <c r="U125" s="43">
        <f>MACD!G125</f>
        <v>10.399598034900825</v>
      </c>
      <c r="V125" s="64">
        <f t="shared" si="5"/>
        <v>0.71839582480481567</v>
      </c>
      <c r="W125" s="81"/>
      <c r="X125" s="64">
        <f>MACD!I125</f>
        <v>0.54680635621551299</v>
      </c>
      <c r="Y125" s="64">
        <f>MACD!J125</f>
        <v>0.17158946858930268</v>
      </c>
      <c r="Z125" s="41"/>
      <c r="AA125" s="41"/>
      <c r="AB125" s="86"/>
      <c r="AC125" s="86"/>
      <c r="AD125" s="119"/>
      <c r="AE125" s="58"/>
      <c r="AF125" s="58"/>
      <c r="AG125" s="54"/>
      <c r="AH125" s="54"/>
      <c r="AI125" s="54"/>
      <c r="AJ125" s="54"/>
      <c r="AK125" s="36"/>
      <c r="AM125" s="63">
        <f t="shared" si="6"/>
        <v>11.84</v>
      </c>
      <c r="AN125" s="63">
        <f t="shared" si="7"/>
        <v>11.97</v>
      </c>
      <c r="AO125" s="63">
        <f t="shared" si="8"/>
        <v>11.72</v>
      </c>
      <c r="AP125" s="63">
        <f t="shared" si="9"/>
        <v>11.94</v>
      </c>
      <c r="AQ125" s="42"/>
    </row>
    <row r="126" spans="1:43" s="37" customFormat="1">
      <c r="A126" s="96">
        <v>42576</v>
      </c>
      <c r="B126" s="70">
        <v>12.03</v>
      </c>
      <c r="C126" s="104">
        <v>0.75</v>
      </c>
      <c r="D126" s="70">
        <v>11.98</v>
      </c>
      <c r="E126" s="70">
        <v>11.91</v>
      </c>
      <c r="F126" s="70">
        <v>12.25</v>
      </c>
      <c r="G126" s="71">
        <v>567393515</v>
      </c>
      <c r="H126" s="84"/>
      <c r="I126" s="82"/>
      <c r="J126" s="82"/>
      <c r="K126" s="60" t="str">
        <f>Hammer!N126</f>
        <v/>
      </c>
      <c r="L126" s="64"/>
      <c r="M126" s="64"/>
      <c r="N126" s="81"/>
      <c r="O126" s="85">
        <v>-6.6666666666666805E-2</v>
      </c>
      <c r="P126" s="66"/>
      <c r="Q126" s="43"/>
      <c r="R126" s="43"/>
      <c r="S126" s="43"/>
      <c r="T126" s="43">
        <f>MACD!F126</f>
        <v>11.258302496674004</v>
      </c>
      <c r="U126" s="43">
        <f>MACD!G126</f>
        <v>10.520368550834096</v>
      </c>
      <c r="V126" s="64">
        <f t="shared" si="5"/>
        <v>0.73793394583990768</v>
      </c>
      <c r="W126" s="81"/>
      <c r="X126" s="64">
        <f>MACD!I126</f>
        <v>0.58503187414039193</v>
      </c>
      <c r="Y126" s="64">
        <f>MACD!J126</f>
        <v>0.15290207169951575</v>
      </c>
      <c r="Z126" s="41"/>
      <c r="AA126" s="41"/>
      <c r="AB126" s="86"/>
      <c r="AC126" s="86"/>
      <c r="AD126" s="119"/>
      <c r="AE126" s="58"/>
      <c r="AF126" s="58"/>
      <c r="AG126" s="54"/>
      <c r="AH126" s="54"/>
      <c r="AI126" s="54"/>
      <c r="AJ126" s="54"/>
      <c r="AK126" s="36"/>
      <c r="AM126" s="63">
        <f t="shared" si="6"/>
        <v>11.98</v>
      </c>
      <c r="AN126" s="63">
        <f t="shared" si="7"/>
        <v>12.25</v>
      </c>
      <c r="AO126" s="63">
        <f t="shared" si="8"/>
        <v>11.91</v>
      </c>
      <c r="AP126" s="63">
        <f t="shared" si="9"/>
        <v>12.03</v>
      </c>
      <c r="AQ126" s="42"/>
    </row>
    <row r="127" spans="1:43" s="37" customFormat="1">
      <c r="A127" s="96">
        <v>42577</v>
      </c>
      <c r="B127" s="70">
        <v>11.88</v>
      </c>
      <c r="C127" s="104">
        <v>-1.25</v>
      </c>
      <c r="D127" s="70">
        <v>11.95</v>
      </c>
      <c r="E127" s="70">
        <v>11.85</v>
      </c>
      <c r="F127" s="70">
        <v>12.07</v>
      </c>
      <c r="G127" s="71">
        <v>454134758</v>
      </c>
      <c r="H127" s="84"/>
      <c r="I127" s="82"/>
      <c r="J127" s="82"/>
      <c r="K127" s="60" t="str">
        <f>Hammer!N127</f>
        <v/>
      </c>
      <c r="L127" s="64"/>
      <c r="M127" s="64"/>
      <c r="N127" s="81"/>
      <c r="O127" s="85">
        <v>-0.13553113553113499</v>
      </c>
      <c r="P127" s="66"/>
      <c r="Q127" s="43"/>
      <c r="R127" s="43"/>
      <c r="S127" s="43"/>
      <c r="T127" s="43">
        <f>MACD!F127</f>
        <v>11.353948266416465</v>
      </c>
      <c r="U127" s="43">
        <f>MACD!G127</f>
        <v>10.621081991513051</v>
      </c>
      <c r="V127" s="64">
        <f t="shared" si="5"/>
        <v>0.73286627490341338</v>
      </c>
      <c r="W127" s="81"/>
      <c r="X127" s="64">
        <f>MACD!I127</f>
        <v>0.61459875429299626</v>
      </c>
      <c r="Y127" s="64">
        <f>MACD!J127</f>
        <v>0.11826752061041712</v>
      </c>
      <c r="Z127" s="41"/>
      <c r="AA127" s="41"/>
      <c r="AB127" s="86"/>
      <c r="AC127" s="86"/>
      <c r="AD127" s="119"/>
      <c r="AE127" s="58"/>
      <c r="AF127" s="58"/>
      <c r="AG127" s="54"/>
      <c r="AH127" s="54"/>
      <c r="AI127" s="54"/>
      <c r="AJ127" s="54"/>
      <c r="AK127" s="36"/>
      <c r="AM127" s="63">
        <f t="shared" si="6"/>
        <v>11.95</v>
      </c>
      <c r="AN127" s="63">
        <f t="shared" si="7"/>
        <v>12.07</v>
      </c>
      <c r="AO127" s="63">
        <f t="shared" si="8"/>
        <v>11.85</v>
      </c>
      <c r="AP127" s="63">
        <f t="shared" si="9"/>
        <v>11.88</v>
      </c>
      <c r="AQ127" s="42"/>
    </row>
    <row r="128" spans="1:43" s="37" customFormat="1">
      <c r="A128" s="96">
        <v>42578</v>
      </c>
      <c r="B128" s="70">
        <v>11.51</v>
      </c>
      <c r="C128" s="104">
        <v>-3.11</v>
      </c>
      <c r="D128" s="70">
        <v>11.99</v>
      </c>
      <c r="E128" s="70">
        <v>11.51</v>
      </c>
      <c r="F128" s="70">
        <v>12.04</v>
      </c>
      <c r="G128" s="71">
        <v>603205994</v>
      </c>
      <c r="H128" s="84"/>
      <c r="I128" s="82"/>
      <c r="J128" s="82"/>
      <c r="K128" s="60" t="str">
        <f>Hammer!N128</f>
        <v/>
      </c>
      <c r="L128" s="64"/>
      <c r="M128" s="64"/>
      <c r="N128" s="81"/>
      <c r="O128" s="85">
        <v>-0.28682170542635599</v>
      </c>
      <c r="P128" s="66"/>
      <c r="Q128" s="43"/>
      <c r="R128" s="43"/>
      <c r="S128" s="43"/>
      <c r="T128" s="43">
        <f>MACD!F128</f>
        <v>11.377956225429317</v>
      </c>
      <c r="U128" s="43">
        <f>MACD!G128</f>
        <v>10.686927769919492</v>
      </c>
      <c r="V128" s="64">
        <f t="shared" si="5"/>
        <v>0.69102845550982472</v>
      </c>
      <c r="W128" s="81"/>
      <c r="X128" s="64">
        <f>MACD!I128</f>
        <v>0.62988469453636198</v>
      </c>
      <c r="Y128" s="64">
        <f>MACD!J128</f>
        <v>6.1143760973462746E-2</v>
      </c>
      <c r="Z128" s="41"/>
      <c r="AA128" s="41"/>
      <c r="AB128" s="86"/>
      <c r="AC128" s="86"/>
      <c r="AD128" s="119"/>
      <c r="AE128" s="58"/>
      <c r="AF128" s="58"/>
      <c r="AG128" s="54"/>
      <c r="AH128" s="54"/>
      <c r="AI128" s="54"/>
      <c r="AJ128" s="54"/>
      <c r="AK128" s="36"/>
      <c r="AM128" s="63">
        <f t="shared" si="6"/>
        <v>11.99</v>
      </c>
      <c r="AN128" s="63">
        <f t="shared" si="7"/>
        <v>12.04</v>
      </c>
      <c r="AO128" s="63">
        <f t="shared" si="8"/>
        <v>11.51</v>
      </c>
      <c r="AP128" s="63">
        <f t="shared" si="9"/>
        <v>11.51</v>
      </c>
      <c r="AQ128" s="42"/>
    </row>
    <row r="129" spans="1:43" s="37" customFormat="1">
      <c r="A129" s="96">
        <v>42579</v>
      </c>
      <c r="B129" s="70">
        <v>11.44</v>
      </c>
      <c r="C129" s="104">
        <v>-0.61</v>
      </c>
      <c r="D129" s="70">
        <v>11.4</v>
      </c>
      <c r="E129" s="70">
        <v>11.15</v>
      </c>
      <c r="F129" s="70">
        <v>11.55</v>
      </c>
      <c r="G129" s="71">
        <v>459249712</v>
      </c>
      <c r="H129" s="84"/>
      <c r="I129" s="82"/>
      <c r="J129" s="82"/>
      <c r="K129" s="60" t="str">
        <f>Hammer!N129</f>
        <v/>
      </c>
      <c r="L129" s="64"/>
      <c r="M129" s="64"/>
      <c r="N129" s="81"/>
      <c r="O129" s="85">
        <v>-0.35682819383259901</v>
      </c>
      <c r="P129" s="66"/>
      <c r="Q129" s="43"/>
      <c r="R129" s="43"/>
      <c r="S129" s="43"/>
      <c r="T129" s="43">
        <f>MACD!F129</f>
        <v>11.387501421517115</v>
      </c>
      <c r="U129" s="43">
        <f>MACD!G129</f>
        <v>10.742710898073604</v>
      </c>
      <c r="V129" s="64">
        <f t="shared" si="5"/>
        <v>0.64479052344351118</v>
      </c>
      <c r="W129" s="81"/>
      <c r="X129" s="64">
        <f>MACD!I129</f>
        <v>0.6328658603177918</v>
      </c>
      <c r="Y129" s="64">
        <f>MACD!J129</f>
        <v>1.1924663125719381E-2</v>
      </c>
      <c r="Z129" s="41"/>
      <c r="AA129" s="41"/>
      <c r="AB129" s="86"/>
      <c r="AC129" s="86"/>
      <c r="AD129" s="119"/>
      <c r="AE129" s="58"/>
      <c r="AF129" s="58"/>
      <c r="AG129" s="54"/>
      <c r="AH129" s="54"/>
      <c r="AI129" s="54"/>
      <c r="AJ129" s="54"/>
      <c r="AK129" s="36"/>
      <c r="AM129" s="63">
        <f t="shared" si="6"/>
        <v>11.4</v>
      </c>
      <c r="AN129" s="63">
        <f t="shared" si="7"/>
        <v>11.55</v>
      </c>
      <c r="AO129" s="63">
        <f t="shared" si="8"/>
        <v>11.15</v>
      </c>
      <c r="AP129" s="63">
        <f t="shared" si="9"/>
        <v>11.44</v>
      </c>
      <c r="AQ129" s="42"/>
    </row>
    <row r="130" spans="1:43" s="37" customFormat="1">
      <c r="A130" s="96">
        <v>42580</v>
      </c>
      <c r="B130" s="70">
        <v>11.87</v>
      </c>
      <c r="C130" s="104">
        <v>3.76</v>
      </c>
      <c r="D130" s="70">
        <v>11.76</v>
      </c>
      <c r="E130" s="70">
        <v>11.61</v>
      </c>
      <c r="F130" s="70">
        <v>11.98</v>
      </c>
      <c r="G130" s="71">
        <v>714220540</v>
      </c>
      <c r="H130" s="84"/>
      <c r="I130" s="82"/>
      <c r="J130" s="82"/>
      <c r="K130" s="60" t="str">
        <f>Hammer!N130</f>
        <v/>
      </c>
      <c r="L130" s="64"/>
      <c r="M130" s="64"/>
      <c r="N130" s="81"/>
      <c r="O130" s="85">
        <v>-0.18627450980392199</v>
      </c>
      <c r="P130" s="66"/>
      <c r="Q130" s="43"/>
      <c r="R130" s="43"/>
      <c r="S130" s="43"/>
      <c r="T130" s="43">
        <f>MACD!F130</f>
        <v>11.461731972052943</v>
      </c>
      <c r="U130" s="43">
        <f>MACD!G130</f>
        <v>10.826213794512595</v>
      </c>
      <c r="V130" s="64">
        <f t="shared" si="5"/>
        <v>0.63551817754034801</v>
      </c>
      <c r="W130" s="81"/>
      <c r="X130" s="64">
        <f>MACD!I130</f>
        <v>0.63339632376230304</v>
      </c>
      <c r="Y130" s="64">
        <f>MACD!J130</f>
        <v>2.1218537780449687E-3</v>
      </c>
      <c r="Z130" s="41"/>
      <c r="AA130" s="41"/>
      <c r="AB130" s="86"/>
      <c r="AC130" s="86"/>
      <c r="AD130" s="119"/>
      <c r="AE130" s="58"/>
      <c r="AF130" s="58"/>
      <c r="AG130" s="54"/>
      <c r="AH130" s="54"/>
      <c r="AI130" s="54"/>
      <c r="AJ130" s="54"/>
      <c r="AK130" s="36"/>
      <c r="AM130" s="63">
        <f t="shared" si="6"/>
        <v>11.76</v>
      </c>
      <c r="AN130" s="63">
        <f t="shared" si="7"/>
        <v>11.98</v>
      </c>
      <c r="AO130" s="63">
        <f t="shared" si="8"/>
        <v>11.61</v>
      </c>
      <c r="AP130" s="63">
        <f t="shared" si="9"/>
        <v>11.87</v>
      </c>
      <c r="AQ130" s="42"/>
    </row>
    <row r="131" spans="1:43" s="37" customFormat="1">
      <c r="A131" s="96">
        <v>42583</v>
      </c>
      <c r="B131" s="70">
        <v>11.25</v>
      </c>
      <c r="C131" s="104">
        <v>-5.22</v>
      </c>
      <c r="D131" s="70">
        <v>11.93</v>
      </c>
      <c r="E131" s="70">
        <v>11.22</v>
      </c>
      <c r="F131" s="70">
        <v>11.97</v>
      </c>
      <c r="G131" s="71">
        <v>598459393</v>
      </c>
      <c r="H131" s="84"/>
      <c r="I131" s="82"/>
      <c r="J131" s="82"/>
      <c r="K131" s="60" t="str">
        <f>Hammer!N131</f>
        <v/>
      </c>
      <c r="L131" s="64"/>
      <c r="M131" s="64"/>
      <c r="N131" s="81"/>
      <c r="O131" s="85">
        <v>-0.49019607843137197</v>
      </c>
      <c r="P131" s="66"/>
      <c r="Q131" s="43"/>
      <c r="R131" s="43"/>
      <c r="S131" s="43"/>
      <c r="T131" s="43">
        <f>MACD!F131</f>
        <v>11.429157822506337</v>
      </c>
      <c r="U131" s="43">
        <f>MACD!G131</f>
        <v>10.857605365289441</v>
      </c>
      <c r="V131" s="64">
        <f t="shared" ref="V131:V194" si="10">T131-U131</f>
        <v>0.57155245721689596</v>
      </c>
      <c r="W131" s="81"/>
      <c r="X131" s="64">
        <f>MACD!I131</f>
        <v>0.62102755045322167</v>
      </c>
      <c r="Y131" s="64">
        <f>MACD!J131</f>
        <v>-4.9475093236325707E-2</v>
      </c>
      <c r="Z131" s="41"/>
      <c r="AA131" s="41"/>
      <c r="AB131" s="86"/>
      <c r="AC131" s="86"/>
      <c r="AD131" s="119"/>
      <c r="AE131" s="58"/>
      <c r="AF131" s="58"/>
      <c r="AG131" s="54"/>
      <c r="AH131" s="54"/>
      <c r="AI131" s="54"/>
      <c r="AJ131" s="54"/>
      <c r="AK131" s="36"/>
      <c r="AM131" s="63">
        <f t="shared" si="6"/>
        <v>11.93</v>
      </c>
      <c r="AN131" s="63">
        <f t="shared" si="7"/>
        <v>11.97</v>
      </c>
      <c r="AO131" s="63">
        <f t="shared" si="8"/>
        <v>11.22</v>
      </c>
      <c r="AP131" s="63">
        <f t="shared" si="9"/>
        <v>11.25</v>
      </c>
      <c r="AQ131" s="42"/>
    </row>
    <row r="132" spans="1:43" s="37" customFormat="1">
      <c r="A132" s="96">
        <v>42584</v>
      </c>
      <c r="B132" s="70">
        <v>11.36</v>
      </c>
      <c r="C132" s="104">
        <v>0.98</v>
      </c>
      <c r="D132" s="70">
        <v>11.33</v>
      </c>
      <c r="E132" s="70">
        <v>11.1</v>
      </c>
      <c r="F132" s="70">
        <v>11.62</v>
      </c>
      <c r="G132" s="71">
        <v>551955813</v>
      </c>
      <c r="H132" s="84"/>
      <c r="I132" s="82" t="s">
        <v>442</v>
      </c>
      <c r="J132" s="82"/>
      <c r="K132" s="60" t="str">
        <f>Hammer!N132</f>
        <v/>
      </c>
      <c r="L132" s="64"/>
      <c r="M132" s="64"/>
      <c r="N132" s="81"/>
      <c r="O132" s="85">
        <v>-0.55974842767295596</v>
      </c>
      <c r="P132" s="66"/>
      <c r="Q132" s="43"/>
      <c r="R132" s="43"/>
      <c r="S132" s="43"/>
      <c r="T132" s="43">
        <f>MACD!F132</f>
        <v>11.418518157505362</v>
      </c>
      <c r="U132" s="43">
        <f>MACD!G132</f>
        <v>10.894819782675409</v>
      </c>
      <c r="V132" s="64">
        <f t="shared" si="10"/>
        <v>0.52369837482995329</v>
      </c>
      <c r="W132" s="81"/>
      <c r="X132" s="64">
        <f>MACD!I132</f>
        <v>0.60156171532856795</v>
      </c>
      <c r="Y132" s="64">
        <f>MACD!J132</f>
        <v>-7.7863340498614653E-2</v>
      </c>
      <c r="Z132" s="41"/>
      <c r="AA132" s="41"/>
      <c r="AB132" s="86"/>
      <c r="AC132" s="86"/>
      <c r="AD132" s="119"/>
      <c r="AE132" s="58"/>
      <c r="AF132" s="58"/>
      <c r="AG132" s="54"/>
      <c r="AH132" s="54"/>
      <c r="AI132" s="54"/>
      <c r="AJ132" s="54"/>
      <c r="AK132" s="36"/>
      <c r="AM132" s="63">
        <f t="shared" si="6"/>
        <v>11.33</v>
      </c>
      <c r="AN132" s="63">
        <f t="shared" si="7"/>
        <v>11.62</v>
      </c>
      <c r="AO132" s="63">
        <f t="shared" si="8"/>
        <v>11.1</v>
      </c>
      <c r="AP132" s="63">
        <f t="shared" si="9"/>
        <v>11.36</v>
      </c>
      <c r="AQ132" s="42"/>
    </row>
    <row r="133" spans="1:43" s="37" customFormat="1">
      <c r="A133" s="96">
        <v>42585</v>
      </c>
      <c r="B133" s="70">
        <v>11.9</v>
      </c>
      <c r="C133" s="104">
        <v>4.75</v>
      </c>
      <c r="D133" s="70">
        <v>11.58</v>
      </c>
      <c r="E133" s="70">
        <v>11.33</v>
      </c>
      <c r="F133" s="70">
        <v>11.9</v>
      </c>
      <c r="G133" s="71">
        <v>645302628</v>
      </c>
      <c r="H133" s="84"/>
      <c r="I133" s="82"/>
      <c r="J133" s="82"/>
      <c r="K133" s="60" t="str">
        <f>Hammer!N133</f>
        <v/>
      </c>
      <c r="L133" s="64"/>
      <c r="M133" s="64"/>
      <c r="N133" s="81"/>
      <c r="O133" s="85">
        <v>-0.24475524475524399</v>
      </c>
      <c r="P133" s="66"/>
      <c r="Q133" s="43"/>
      <c r="R133" s="43"/>
      <c r="S133" s="43"/>
      <c r="T133" s="43">
        <f>MACD!F133</f>
        <v>11.492592287119923</v>
      </c>
      <c r="U133" s="43">
        <f>MACD!G133</f>
        <v>10.969277576551304</v>
      </c>
      <c r="V133" s="64">
        <f t="shared" si="10"/>
        <v>0.52331471056861822</v>
      </c>
      <c r="W133" s="81"/>
      <c r="X133" s="64">
        <f>MACD!I133</f>
        <v>0.58591231437657798</v>
      </c>
      <c r="Y133" s="64">
        <f>MACD!J133</f>
        <v>-6.2597603807959756E-2</v>
      </c>
      <c r="Z133" s="41"/>
      <c r="AA133" s="41"/>
      <c r="AB133" s="86"/>
      <c r="AC133" s="86"/>
      <c r="AD133" s="119"/>
      <c r="AE133" s="58"/>
      <c r="AF133" s="58"/>
      <c r="AG133" s="54"/>
      <c r="AH133" s="54"/>
      <c r="AI133" s="54"/>
      <c r="AJ133" s="54"/>
      <c r="AK133" s="36"/>
      <c r="AM133" s="63">
        <f t="shared" si="6"/>
        <v>11.58</v>
      </c>
      <c r="AN133" s="63">
        <f t="shared" si="7"/>
        <v>11.9</v>
      </c>
      <c r="AO133" s="63">
        <f t="shared" si="8"/>
        <v>11.33</v>
      </c>
      <c r="AP133" s="63">
        <f t="shared" si="9"/>
        <v>11.9</v>
      </c>
      <c r="AQ133" s="42"/>
    </row>
    <row r="134" spans="1:43" s="37" customFormat="1">
      <c r="A134" s="96">
        <v>42586</v>
      </c>
      <c r="B134" s="70">
        <v>12.01</v>
      </c>
      <c r="C134" s="104">
        <v>0.92</v>
      </c>
      <c r="D134" s="70">
        <v>11.93</v>
      </c>
      <c r="E134" s="70">
        <v>11.87</v>
      </c>
      <c r="F134" s="70">
        <v>12.12</v>
      </c>
      <c r="G134" s="71">
        <v>756652711</v>
      </c>
      <c r="H134" s="84"/>
      <c r="I134" s="82"/>
      <c r="J134" s="82"/>
      <c r="K134" s="60" t="str">
        <f>Hammer!N134</f>
        <v/>
      </c>
      <c r="L134" s="64"/>
      <c r="M134" s="64"/>
      <c r="N134" s="81"/>
      <c r="O134" s="85">
        <v>-0.17391304347826</v>
      </c>
      <c r="P134" s="66"/>
      <c r="Q134" s="43"/>
      <c r="R134" s="43"/>
      <c r="S134" s="43"/>
      <c r="T134" s="43">
        <f>MACD!F134</f>
        <v>11.572193473716858</v>
      </c>
      <c r="U134" s="43">
        <f>MACD!G134</f>
        <v>11.046368126436393</v>
      </c>
      <c r="V134" s="64">
        <f t="shared" si="10"/>
        <v>0.52582534728046504</v>
      </c>
      <c r="W134" s="81"/>
      <c r="X134" s="64">
        <f>MACD!I134</f>
        <v>0.57389492095735539</v>
      </c>
      <c r="Y134" s="64">
        <f>MACD!J134</f>
        <v>-4.8069573676890354E-2</v>
      </c>
      <c r="Z134" s="41"/>
      <c r="AA134" s="41"/>
      <c r="AB134" s="86"/>
      <c r="AC134" s="86"/>
      <c r="AD134" s="119"/>
      <c r="AE134" s="58"/>
      <c r="AF134" s="58"/>
      <c r="AG134" s="54"/>
      <c r="AH134" s="54"/>
      <c r="AI134" s="54"/>
      <c r="AJ134" s="54"/>
      <c r="AK134" s="36"/>
      <c r="AM134" s="63">
        <f t="shared" si="6"/>
        <v>11.93</v>
      </c>
      <c r="AN134" s="63">
        <f t="shared" si="7"/>
        <v>12.12</v>
      </c>
      <c r="AO134" s="63">
        <f t="shared" si="8"/>
        <v>11.87</v>
      </c>
      <c r="AP134" s="63">
        <f t="shared" si="9"/>
        <v>12.01</v>
      </c>
      <c r="AQ134" s="42"/>
    </row>
    <row r="135" spans="1:43" s="37" customFormat="1">
      <c r="A135" s="96">
        <v>42587</v>
      </c>
      <c r="B135" s="70">
        <v>11.65</v>
      </c>
      <c r="C135" s="104">
        <v>-3</v>
      </c>
      <c r="D135" s="70">
        <v>12.12</v>
      </c>
      <c r="E135" s="70">
        <v>11.65</v>
      </c>
      <c r="F135" s="70">
        <v>12.17</v>
      </c>
      <c r="G135" s="71">
        <v>636587178</v>
      </c>
      <c r="H135" s="84"/>
      <c r="I135" s="82"/>
      <c r="J135" s="82"/>
      <c r="K135" s="60" t="str">
        <f>Hammer!N135</f>
        <v/>
      </c>
      <c r="L135" s="64"/>
      <c r="M135" s="64"/>
      <c r="N135" s="81"/>
      <c r="O135" s="85">
        <v>-0.52173913043478204</v>
      </c>
      <c r="P135" s="66"/>
      <c r="Q135" s="43"/>
      <c r="R135" s="43"/>
      <c r="S135" s="43"/>
      <c r="T135" s="43">
        <f>MACD!F135</f>
        <v>11.584163708529649</v>
      </c>
      <c r="U135" s="43">
        <f>MACD!G135</f>
        <v>11.091081598552217</v>
      </c>
      <c r="V135" s="64">
        <f t="shared" si="10"/>
        <v>0.49308210997743274</v>
      </c>
      <c r="W135" s="81"/>
      <c r="X135" s="64">
        <f>MACD!I135</f>
        <v>0.55773235876137084</v>
      </c>
      <c r="Y135" s="64">
        <f>MACD!J135</f>
        <v>-6.4650248783938102E-2</v>
      </c>
      <c r="Z135" s="41"/>
      <c r="AA135" s="41"/>
      <c r="AB135" s="86"/>
      <c r="AC135" s="86"/>
      <c r="AD135" s="119"/>
      <c r="AE135" s="58"/>
      <c r="AF135" s="58"/>
      <c r="AG135" s="54"/>
      <c r="AH135" s="54"/>
      <c r="AI135" s="54"/>
      <c r="AJ135" s="54"/>
      <c r="AK135" s="36"/>
      <c r="AM135" s="63">
        <f t="shared" si="6"/>
        <v>12.12</v>
      </c>
      <c r="AN135" s="63">
        <f t="shared" si="7"/>
        <v>12.17</v>
      </c>
      <c r="AO135" s="63">
        <f t="shared" si="8"/>
        <v>11.65</v>
      </c>
      <c r="AP135" s="63">
        <f t="shared" si="9"/>
        <v>11.65</v>
      </c>
      <c r="AQ135" s="42"/>
    </row>
    <row r="136" spans="1:43" s="37" customFormat="1">
      <c r="A136" s="96">
        <v>42590</v>
      </c>
      <c r="B136" s="70">
        <v>11.91</v>
      </c>
      <c r="C136" s="104">
        <v>2.23</v>
      </c>
      <c r="D136" s="70">
        <v>11.79</v>
      </c>
      <c r="E136" s="70">
        <v>11.7</v>
      </c>
      <c r="F136" s="70">
        <v>11.97</v>
      </c>
      <c r="G136" s="71">
        <v>490430343</v>
      </c>
      <c r="H136" s="84"/>
      <c r="I136" s="82"/>
      <c r="J136" s="82"/>
      <c r="K136" s="60" t="str">
        <f>Hammer!N136</f>
        <v/>
      </c>
      <c r="L136" s="64"/>
      <c r="M136" s="64"/>
      <c r="N136" s="81"/>
      <c r="O136" s="85">
        <v>-0.29565217391304299</v>
      </c>
      <c r="P136" s="66"/>
      <c r="Q136" s="43"/>
      <c r="R136" s="43"/>
      <c r="S136" s="43"/>
      <c r="T136" s="43">
        <f>MACD!F136</f>
        <v>11.634292368755856</v>
      </c>
      <c r="U136" s="43">
        <f>MACD!G136</f>
        <v>11.151742220881681</v>
      </c>
      <c r="V136" s="64">
        <f t="shared" si="10"/>
        <v>0.48255014787417494</v>
      </c>
      <c r="W136" s="81"/>
      <c r="X136" s="64">
        <f>MACD!I136</f>
        <v>0.54269591658393168</v>
      </c>
      <c r="Y136" s="64">
        <f>MACD!J136</f>
        <v>-6.0145768709756742E-2</v>
      </c>
      <c r="Z136" s="41"/>
      <c r="AA136" s="41"/>
      <c r="AB136" s="86"/>
      <c r="AC136" s="86"/>
      <c r="AD136" s="119"/>
      <c r="AE136" s="58"/>
      <c r="AF136" s="58"/>
      <c r="AG136" s="54"/>
      <c r="AH136" s="54"/>
      <c r="AI136" s="54"/>
      <c r="AJ136" s="54"/>
      <c r="AK136" s="36"/>
      <c r="AM136" s="63">
        <f t="shared" si="6"/>
        <v>11.79</v>
      </c>
      <c r="AN136" s="63">
        <f t="shared" si="7"/>
        <v>11.97</v>
      </c>
      <c r="AO136" s="63">
        <f t="shared" si="8"/>
        <v>11.7</v>
      </c>
      <c r="AP136" s="63">
        <f t="shared" si="9"/>
        <v>11.91</v>
      </c>
      <c r="AQ136" s="42"/>
    </row>
    <row r="137" spans="1:43" s="37" customFormat="1">
      <c r="A137" s="96">
        <v>42591</v>
      </c>
      <c r="B137" s="70">
        <v>11.88</v>
      </c>
      <c r="C137" s="104">
        <v>-0.25</v>
      </c>
      <c r="D137" s="70">
        <v>11.92</v>
      </c>
      <c r="E137" s="70">
        <v>11.75</v>
      </c>
      <c r="F137" s="70">
        <v>12.07</v>
      </c>
      <c r="G137" s="71">
        <v>396023523</v>
      </c>
      <c r="H137" s="84"/>
      <c r="I137" s="82"/>
      <c r="J137" s="82"/>
      <c r="K137" s="60" t="str">
        <f>Hammer!N137</f>
        <v/>
      </c>
      <c r="L137" s="64"/>
      <c r="M137" s="64"/>
      <c r="N137" s="81"/>
      <c r="O137" s="85">
        <v>-0.32173913043478097</v>
      </c>
      <c r="P137" s="66"/>
      <c r="Q137" s="43"/>
      <c r="R137" s="43"/>
      <c r="S137" s="43"/>
      <c r="T137" s="43">
        <f>MACD!F137</f>
        <v>11.672093542793418</v>
      </c>
      <c r="U137" s="43">
        <f>MACD!G137</f>
        <v>11.205687241557113</v>
      </c>
      <c r="V137" s="64">
        <f t="shared" si="10"/>
        <v>0.46640630123630444</v>
      </c>
      <c r="W137" s="81"/>
      <c r="X137" s="64">
        <f>MACD!I137</f>
        <v>0.52743799351440623</v>
      </c>
      <c r="Y137" s="64">
        <f>MACD!J137</f>
        <v>-6.103169227810179E-2</v>
      </c>
      <c r="Z137" s="41"/>
      <c r="AA137" s="41"/>
      <c r="AB137" s="86"/>
      <c r="AC137" s="86"/>
      <c r="AD137" s="119"/>
      <c r="AE137" s="58"/>
      <c r="AF137" s="58"/>
      <c r="AG137" s="54"/>
      <c r="AH137" s="54"/>
      <c r="AI137" s="54"/>
      <c r="AJ137" s="54"/>
      <c r="AK137" s="36"/>
      <c r="AM137" s="63">
        <f t="shared" si="6"/>
        <v>11.92</v>
      </c>
      <c r="AN137" s="63">
        <f t="shared" si="7"/>
        <v>12.07</v>
      </c>
      <c r="AO137" s="63">
        <f t="shared" si="8"/>
        <v>11.75</v>
      </c>
      <c r="AP137" s="63">
        <f t="shared" si="9"/>
        <v>11.88</v>
      </c>
      <c r="AQ137" s="42"/>
    </row>
    <row r="138" spans="1:43" s="37" customFormat="1">
      <c r="A138" s="96">
        <v>42592</v>
      </c>
      <c r="B138" s="70">
        <v>11.56</v>
      </c>
      <c r="C138" s="104">
        <v>-2.69</v>
      </c>
      <c r="D138" s="70">
        <v>11.95</v>
      </c>
      <c r="E138" s="70">
        <v>11.56</v>
      </c>
      <c r="F138" s="70">
        <v>11.97</v>
      </c>
      <c r="G138" s="71">
        <v>483393336</v>
      </c>
      <c r="H138" s="84"/>
      <c r="I138" s="82"/>
      <c r="J138" s="82"/>
      <c r="K138" s="60" t="str">
        <f>Hammer!N138</f>
        <v/>
      </c>
      <c r="L138" s="64"/>
      <c r="M138" s="64"/>
      <c r="N138" s="81"/>
      <c r="O138" s="85">
        <v>-0.59999999999999898</v>
      </c>
      <c r="P138" s="66"/>
      <c r="Q138" s="43"/>
      <c r="R138" s="43"/>
      <c r="S138" s="43"/>
      <c r="T138" s="43">
        <f>MACD!F138</f>
        <v>11.654848382363662</v>
      </c>
      <c r="U138" s="43">
        <f>MACD!G138</f>
        <v>11.231932631071402</v>
      </c>
      <c r="V138" s="64">
        <f t="shared" si="10"/>
        <v>0.42291575129226011</v>
      </c>
      <c r="W138" s="81"/>
      <c r="X138" s="64">
        <f>MACD!I138</f>
        <v>0.50653354506997705</v>
      </c>
      <c r="Y138" s="64">
        <f>MACD!J138</f>
        <v>-8.3617793777716942E-2</v>
      </c>
      <c r="Z138" s="41"/>
      <c r="AA138" s="41"/>
      <c r="AB138" s="86"/>
      <c r="AC138" s="86"/>
      <c r="AD138" s="119"/>
      <c r="AE138" s="58"/>
      <c r="AF138" s="58"/>
      <c r="AG138" s="54"/>
      <c r="AH138" s="54"/>
      <c r="AI138" s="54"/>
      <c r="AJ138" s="54"/>
      <c r="AK138" s="36"/>
      <c r="AM138" s="63">
        <f t="shared" si="6"/>
        <v>11.95</v>
      </c>
      <c r="AN138" s="63">
        <f t="shared" si="7"/>
        <v>11.97</v>
      </c>
      <c r="AO138" s="63">
        <f t="shared" si="8"/>
        <v>11.56</v>
      </c>
      <c r="AP138" s="63">
        <f t="shared" si="9"/>
        <v>11.56</v>
      </c>
      <c r="AQ138" s="42"/>
    </row>
    <row r="139" spans="1:43" s="37" customFormat="1">
      <c r="A139" s="96">
        <v>42593</v>
      </c>
      <c r="B139" s="70">
        <v>12.1</v>
      </c>
      <c r="C139" s="104">
        <v>4.67</v>
      </c>
      <c r="D139" s="70">
        <v>11.63</v>
      </c>
      <c r="E139" s="70">
        <v>11.6</v>
      </c>
      <c r="F139" s="70">
        <v>12.1</v>
      </c>
      <c r="G139" s="71">
        <v>657752701</v>
      </c>
      <c r="H139" s="84"/>
      <c r="I139" s="82"/>
      <c r="J139" s="82"/>
      <c r="K139" s="60" t="str">
        <f>Hammer!N139</f>
        <v/>
      </c>
      <c r="L139" s="64"/>
      <c r="M139" s="64"/>
      <c r="N139" s="81"/>
      <c r="O139" s="85">
        <v>-0.13043478260869501</v>
      </c>
      <c r="P139" s="66"/>
      <c r="Q139" s="43"/>
      <c r="R139" s="43"/>
      <c r="S139" s="43"/>
      <c r="T139" s="43">
        <f>MACD!F139</f>
        <v>11.723333246615406</v>
      </c>
      <c r="U139" s="43">
        <f>MACD!G139</f>
        <v>11.296233917658705</v>
      </c>
      <c r="V139" s="64">
        <f t="shared" si="10"/>
        <v>0.42709932895670022</v>
      </c>
      <c r="W139" s="81"/>
      <c r="X139" s="64">
        <f>MACD!I139</f>
        <v>0.49064670184732168</v>
      </c>
      <c r="Y139" s="64">
        <f>MACD!J139</f>
        <v>-6.3547372890621456E-2</v>
      </c>
      <c r="Z139" s="41"/>
      <c r="AA139" s="41"/>
      <c r="AB139" s="86"/>
      <c r="AC139" s="86"/>
      <c r="AD139" s="119"/>
      <c r="AE139" s="58"/>
      <c r="AF139" s="58"/>
      <c r="AG139" s="54"/>
      <c r="AH139" s="54"/>
      <c r="AI139" s="54"/>
      <c r="AJ139" s="54"/>
      <c r="AK139" s="36"/>
      <c r="AM139" s="63">
        <f t="shared" si="6"/>
        <v>11.63</v>
      </c>
      <c r="AN139" s="63">
        <f t="shared" si="7"/>
        <v>12.1</v>
      </c>
      <c r="AO139" s="63">
        <f t="shared" si="8"/>
        <v>11.6</v>
      </c>
      <c r="AP139" s="63">
        <f t="shared" si="9"/>
        <v>12.1</v>
      </c>
      <c r="AQ139" s="42"/>
    </row>
    <row r="140" spans="1:43" s="37" customFormat="1">
      <c r="A140" s="96">
        <v>42594</v>
      </c>
      <c r="B140" s="70">
        <v>12</v>
      </c>
      <c r="C140" s="104">
        <v>-0.83</v>
      </c>
      <c r="D140" s="70">
        <v>12.05</v>
      </c>
      <c r="E140" s="70">
        <v>11.98</v>
      </c>
      <c r="F140" s="70">
        <v>12.44</v>
      </c>
      <c r="G140" s="71">
        <v>862813313</v>
      </c>
      <c r="H140" s="84"/>
      <c r="I140" s="82"/>
      <c r="J140" s="82"/>
      <c r="K140" s="60" t="str">
        <f>Hammer!N140</f>
        <v/>
      </c>
      <c r="L140" s="64"/>
      <c r="M140" s="64"/>
      <c r="N140" s="81"/>
      <c r="O140" s="85">
        <v>-0.328358208955223</v>
      </c>
      <c r="P140" s="66"/>
      <c r="Q140" s="43"/>
      <c r="R140" s="43"/>
      <c r="S140" s="43"/>
      <c r="T140" s="43">
        <f>MACD!F140</f>
        <v>11.765897362520727</v>
      </c>
      <c r="U140" s="43">
        <f>MACD!G140</f>
        <v>11.348364738572876</v>
      </c>
      <c r="V140" s="64">
        <f t="shared" si="10"/>
        <v>0.41753262394785118</v>
      </c>
      <c r="W140" s="81"/>
      <c r="X140" s="64">
        <f>MACD!I140</f>
        <v>0.47602388626742759</v>
      </c>
      <c r="Y140" s="64">
        <f>MACD!J140</f>
        <v>-5.8491262319576409E-2</v>
      </c>
      <c r="Z140" s="41"/>
      <c r="AA140" s="41"/>
      <c r="AB140" s="86"/>
      <c r="AC140" s="86"/>
      <c r="AD140" s="119"/>
      <c r="AE140" s="58"/>
      <c r="AF140" s="58"/>
      <c r="AG140" s="54"/>
      <c r="AH140" s="54"/>
      <c r="AI140" s="54"/>
      <c r="AJ140" s="54"/>
      <c r="AK140" s="36"/>
      <c r="AM140" s="63">
        <f t="shared" si="6"/>
        <v>12.05</v>
      </c>
      <c r="AN140" s="63">
        <f t="shared" si="7"/>
        <v>12.44</v>
      </c>
      <c r="AO140" s="63">
        <f t="shared" si="8"/>
        <v>11.98</v>
      </c>
      <c r="AP140" s="63">
        <f t="shared" si="9"/>
        <v>12</v>
      </c>
      <c r="AQ140" s="42"/>
    </row>
    <row r="141" spans="1:43" s="37" customFormat="1">
      <c r="A141" s="96">
        <v>42597</v>
      </c>
      <c r="B141" s="70">
        <v>12.31</v>
      </c>
      <c r="C141" s="104">
        <v>2.58</v>
      </c>
      <c r="D141" s="70">
        <v>12.19</v>
      </c>
      <c r="E141" s="70">
        <v>12.07</v>
      </c>
      <c r="F141" s="70">
        <v>12.37</v>
      </c>
      <c r="G141" s="71">
        <v>654063029</v>
      </c>
      <c r="H141" s="84"/>
      <c r="I141" s="82"/>
      <c r="J141" s="82"/>
      <c r="K141" s="60" t="str">
        <f>Hammer!N141</f>
        <v/>
      </c>
      <c r="L141" s="64"/>
      <c r="M141" s="64"/>
      <c r="N141" s="81"/>
      <c r="O141" s="85">
        <v>-9.7014925373133595E-2</v>
      </c>
      <c r="P141" s="66"/>
      <c r="Q141" s="43"/>
      <c r="R141" s="43"/>
      <c r="S141" s="43"/>
      <c r="T141" s="43">
        <f>MACD!F141</f>
        <v>11.849605460594461</v>
      </c>
      <c r="U141" s="43">
        <f>MACD!G141</f>
        <v>11.419596980160071</v>
      </c>
      <c r="V141" s="64">
        <f t="shared" si="10"/>
        <v>0.43000848043438999</v>
      </c>
      <c r="W141" s="81"/>
      <c r="X141" s="64">
        <f>MACD!I141</f>
        <v>0.46682080510082008</v>
      </c>
      <c r="Y141" s="64">
        <f>MACD!J141</f>
        <v>-3.6812324666430085E-2</v>
      </c>
      <c r="Z141" s="41"/>
      <c r="AA141" s="41"/>
      <c r="AB141" s="86"/>
      <c r="AC141" s="86"/>
      <c r="AD141" s="119"/>
      <c r="AE141" s="58"/>
      <c r="AF141" s="58"/>
      <c r="AG141" s="54"/>
      <c r="AH141" s="54"/>
      <c r="AI141" s="54"/>
      <c r="AJ141" s="54"/>
      <c r="AK141" s="36"/>
      <c r="AM141" s="63">
        <f t="shared" si="6"/>
        <v>12.19</v>
      </c>
      <c r="AN141" s="63">
        <f t="shared" si="7"/>
        <v>12.37</v>
      </c>
      <c r="AO141" s="63">
        <f t="shared" si="8"/>
        <v>12.07</v>
      </c>
      <c r="AP141" s="63">
        <f t="shared" si="9"/>
        <v>12.31</v>
      </c>
      <c r="AQ141" s="42"/>
    </row>
    <row r="142" spans="1:43" s="37" customFormat="1">
      <c r="A142" s="96">
        <v>42598</v>
      </c>
      <c r="B142" s="70">
        <v>12.49</v>
      </c>
      <c r="C142" s="104">
        <v>1.46</v>
      </c>
      <c r="D142" s="70">
        <v>12.31</v>
      </c>
      <c r="E142" s="70">
        <v>12.14</v>
      </c>
      <c r="F142" s="70">
        <v>12.56</v>
      </c>
      <c r="G142" s="71">
        <v>596410988</v>
      </c>
      <c r="H142" s="84"/>
      <c r="I142" s="82"/>
      <c r="J142" s="82"/>
      <c r="K142" s="60" t="str">
        <f>Hammer!N142</f>
        <v/>
      </c>
      <c r="L142" s="64"/>
      <c r="M142" s="64"/>
      <c r="N142" s="81"/>
      <c r="O142" s="85">
        <v>-4.7945205479452198E-2</v>
      </c>
      <c r="P142" s="66"/>
      <c r="Q142" s="43"/>
      <c r="R142" s="43"/>
      <c r="S142" s="43"/>
      <c r="T142" s="43">
        <f>MACD!F142</f>
        <v>11.948127697426083</v>
      </c>
      <c r="U142" s="43">
        <f>MACD!G142</f>
        <v>11.498886092740806</v>
      </c>
      <c r="V142" s="64">
        <f t="shared" si="10"/>
        <v>0.44924160468527674</v>
      </c>
      <c r="W142" s="81"/>
      <c r="X142" s="64">
        <f>MACD!I142</f>
        <v>0.4633049650177114</v>
      </c>
      <c r="Y142" s="64">
        <f>MACD!J142</f>
        <v>-1.406336033243466E-2</v>
      </c>
      <c r="Z142" s="41"/>
      <c r="AA142" s="41"/>
      <c r="AB142" s="86"/>
      <c r="AC142" s="86"/>
      <c r="AD142" s="119"/>
      <c r="AE142" s="58"/>
      <c r="AF142" s="58"/>
      <c r="AG142" s="54"/>
      <c r="AH142" s="54"/>
      <c r="AI142" s="54"/>
      <c r="AJ142" s="54"/>
      <c r="AK142" s="36"/>
      <c r="AM142" s="63">
        <f t="shared" si="6"/>
        <v>12.31</v>
      </c>
      <c r="AN142" s="63">
        <f t="shared" si="7"/>
        <v>12.56</v>
      </c>
      <c r="AO142" s="63">
        <f t="shared" si="8"/>
        <v>12.14</v>
      </c>
      <c r="AP142" s="63">
        <f t="shared" si="9"/>
        <v>12.49</v>
      </c>
      <c r="AQ142" s="42"/>
    </row>
    <row r="143" spans="1:43" s="37" customFormat="1">
      <c r="A143" s="96">
        <v>42599</v>
      </c>
      <c r="B143" s="70">
        <v>12.76</v>
      </c>
      <c r="C143" s="104">
        <v>2.16</v>
      </c>
      <c r="D143" s="70">
        <v>12.47</v>
      </c>
      <c r="E143" s="70">
        <v>12.32</v>
      </c>
      <c r="F143" s="70">
        <v>12.76</v>
      </c>
      <c r="G143" s="71">
        <v>583107399</v>
      </c>
      <c r="H143" s="84"/>
      <c r="I143" s="82"/>
      <c r="J143" s="82"/>
      <c r="K143" s="60" t="str">
        <f>Hammer!N143</f>
        <v/>
      </c>
      <c r="L143" s="64"/>
      <c r="M143" s="64"/>
      <c r="N143" s="81"/>
      <c r="O143" s="85">
        <v>0</v>
      </c>
      <c r="P143" s="66"/>
      <c r="Q143" s="43"/>
      <c r="R143" s="43"/>
      <c r="S143" s="43"/>
      <c r="T143" s="43">
        <f>MACD!F143</f>
        <v>12.073031128591301</v>
      </c>
      <c r="U143" s="43">
        <f>MACD!G143</f>
        <v>11.592301937722969</v>
      </c>
      <c r="V143" s="64">
        <f t="shared" si="10"/>
        <v>0.48072919086833288</v>
      </c>
      <c r="W143" s="81"/>
      <c r="X143" s="64">
        <f>MACD!I143</f>
        <v>0.46678981018783572</v>
      </c>
      <c r="Y143" s="64">
        <f>MACD!J143</f>
        <v>1.393938068049716E-2</v>
      </c>
      <c r="Z143" s="41"/>
      <c r="AA143" s="41"/>
      <c r="AB143" s="86"/>
      <c r="AC143" s="86"/>
      <c r="AD143" s="119"/>
      <c r="AE143" s="58"/>
      <c r="AF143" s="58"/>
      <c r="AG143" s="54"/>
      <c r="AH143" s="54"/>
      <c r="AI143" s="54"/>
      <c r="AJ143" s="54"/>
      <c r="AK143" s="36"/>
      <c r="AM143" s="63">
        <f t="shared" si="6"/>
        <v>12.47</v>
      </c>
      <c r="AN143" s="63">
        <f t="shared" si="7"/>
        <v>12.76</v>
      </c>
      <c r="AO143" s="63">
        <f t="shared" si="8"/>
        <v>12.32</v>
      </c>
      <c r="AP143" s="63">
        <f t="shared" si="9"/>
        <v>12.76</v>
      </c>
      <c r="AQ143" s="42"/>
    </row>
    <row r="144" spans="1:43" s="37" customFormat="1">
      <c r="A144" s="96">
        <v>42600</v>
      </c>
      <c r="B144" s="70">
        <v>12.88</v>
      </c>
      <c r="C144" s="104">
        <v>0.94</v>
      </c>
      <c r="D144" s="70">
        <v>12.8</v>
      </c>
      <c r="E144" s="70">
        <v>12.78</v>
      </c>
      <c r="F144" s="70">
        <v>13.03</v>
      </c>
      <c r="G144" s="71">
        <v>577432970</v>
      </c>
      <c r="H144" s="84"/>
      <c r="I144" s="82"/>
      <c r="J144" s="82" t="s">
        <v>443</v>
      </c>
      <c r="K144" s="60" t="str">
        <f>Hammer!N144</f>
        <v/>
      </c>
      <c r="L144" s="64"/>
      <c r="M144" s="64"/>
      <c r="N144" s="81"/>
      <c r="O144" s="85">
        <v>-7.7720207253885204E-2</v>
      </c>
      <c r="P144" s="66"/>
      <c r="Q144" s="43"/>
      <c r="R144" s="43"/>
      <c r="S144" s="43"/>
      <c r="T144" s="43">
        <f>MACD!F144</f>
        <v>12.197180185731101</v>
      </c>
      <c r="U144" s="43">
        <f>MACD!G144</f>
        <v>11.687686979373119</v>
      </c>
      <c r="V144" s="64">
        <f t="shared" si="10"/>
        <v>0.50949320635798223</v>
      </c>
      <c r="W144" s="81"/>
      <c r="X144" s="64">
        <f>MACD!I144</f>
        <v>0.47533048942186501</v>
      </c>
      <c r="Y144" s="64">
        <f>MACD!J144</f>
        <v>3.4162716936117221E-2</v>
      </c>
      <c r="Z144" s="41"/>
      <c r="AA144" s="41"/>
      <c r="AB144" s="86"/>
      <c r="AC144" s="86"/>
      <c r="AD144" s="119"/>
      <c r="AE144" s="58"/>
      <c r="AF144" s="58"/>
      <c r="AG144" s="54"/>
      <c r="AH144" s="54"/>
      <c r="AI144" s="54"/>
      <c r="AJ144" s="54"/>
      <c r="AK144" s="36"/>
      <c r="AM144" s="63">
        <f t="shared" si="6"/>
        <v>12.8</v>
      </c>
      <c r="AN144" s="63">
        <f t="shared" si="7"/>
        <v>13.03</v>
      </c>
      <c r="AO144" s="63">
        <f t="shared" si="8"/>
        <v>12.78</v>
      </c>
      <c r="AP144" s="63">
        <f t="shared" si="9"/>
        <v>12.88</v>
      </c>
      <c r="AQ144" s="42"/>
    </row>
    <row r="145" spans="1:43" s="37" customFormat="1">
      <c r="A145" s="96">
        <v>42601</v>
      </c>
      <c r="B145" s="70">
        <v>12.79</v>
      </c>
      <c r="C145" s="104">
        <v>-0.7</v>
      </c>
      <c r="D145" s="70">
        <v>12.82</v>
      </c>
      <c r="E145" s="70">
        <v>12.7</v>
      </c>
      <c r="F145" s="70">
        <v>12.92</v>
      </c>
      <c r="G145" s="71">
        <v>425050847</v>
      </c>
      <c r="H145" s="84"/>
      <c r="I145" s="82"/>
      <c r="J145" s="82"/>
      <c r="K145" s="60" t="str">
        <f>Hammer!N145</f>
        <v/>
      </c>
      <c r="L145" s="64"/>
      <c r="M145" s="64"/>
      <c r="N145" s="81"/>
      <c r="O145" s="85">
        <v>-0.124352331606217</v>
      </c>
      <c r="P145" s="66"/>
      <c r="Q145" s="43"/>
      <c r="R145" s="43"/>
      <c r="S145" s="43"/>
      <c r="T145" s="43">
        <f>MACD!F145</f>
        <v>12.288383234080163</v>
      </c>
      <c r="U145" s="43">
        <f>MACD!G145</f>
        <v>11.769339795715851</v>
      </c>
      <c r="V145" s="64">
        <f t="shared" si="10"/>
        <v>0.51904343836431188</v>
      </c>
      <c r="W145" s="81"/>
      <c r="X145" s="64">
        <f>MACD!I145</f>
        <v>0.48407307921035436</v>
      </c>
      <c r="Y145" s="64">
        <f>MACD!J145</f>
        <v>3.497035915395752E-2</v>
      </c>
      <c r="Z145" s="41"/>
      <c r="AA145" s="41"/>
      <c r="AB145" s="86"/>
      <c r="AC145" s="86"/>
      <c r="AD145" s="119"/>
      <c r="AE145" s="58"/>
      <c r="AF145" s="58"/>
      <c r="AG145" s="54"/>
      <c r="AH145" s="54"/>
      <c r="AI145" s="54"/>
      <c r="AJ145" s="54"/>
      <c r="AK145" s="36"/>
      <c r="AM145" s="63">
        <f t="shared" si="6"/>
        <v>12.82</v>
      </c>
      <c r="AN145" s="63">
        <f t="shared" si="7"/>
        <v>12.92</v>
      </c>
      <c r="AO145" s="63">
        <f t="shared" si="8"/>
        <v>12.7</v>
      </c>
      <c r="AP145" s="63">
        <f t="shared" si="9"/>
        <v>12.79</v>
      </c>
      <c r="AQ145" s="42"/>
    </row>
    <row r="146" spans="1:43" s="37" customFormat="1">
      <c r="A146" s="96">
        <v>42604</v>
      </c>
      <c r="B146" s="70">
        <v>12.35</v>
      </c>
      <c r="C146" s="104">
        <v>-3.44</v>
      </c>
      <c r="D146" s="70">
        <v>12.63</v>
      </c>
      <c r="E146" s="70">
        <v>12.3</v>
      </c>
      <c r="F146" s="70">
        <v>12.63</v>
      </c>
      <c r="G146" s="71">
        <v>535449124</v>
      </c>
      <c r="H146" s="84"/>
      <c r="I146" s="82"/>
      <c r="J146" s="82"/>
      <c r="K146" s="60" t="str">
        <f>Hammer!N146</f>
        <v/>
      </c>
      <c r="L146" s="64"/>
      <c r="M146" s="64"/>
      <c r="N146" s="81"/>
      <c r="O146" s="85">
        <v>-0.4</v>
      </c>
      <c r="P146" s="66"/>
      <c r="Q146" s="43"/>
      <c r="R146" s="43"/>
      <c r="S146" s="43"/>
      <c r="T146" s="43">
        <f>MACD!F146</f>
        <v>12.297862736529369</v>
      </c>
      <c r="U146" s="43">
        <f>MACD!G146</f>
        <v>11.812351662699863</v>
      </c>
      <c r="V146" s="64">
        <f t="shared" si="10"/>
        <v>0.48551107382950676</v>
      </c>
      <c r="W146" s="81"/>
      <c r="X146" s="64">
        <f>MACD!I146</f>
        <v>0.48436067813418482</v>
      </c>
      <c r="Y146" s="64">
        <f>MACD!J146</f>
        <v>1.1503956953219374E-3</v>
      </c>
      <c r="Z146" s="41"/>
      <c r="AA146" s="41"/>
      <c r="AB146" s="86"/>
      <c r="AC146" s="86"/>
      <c r="AD146" s="119"/>
      <c r="AE146" s="58"/>
      <c r="AF146" s="58"/>
      <c r="AG146" s="54"/>
      <c r="AH146" s="54"/>
      <c r="AI146" s="54"/>
      <c r="AJ146" s="54"/>
      <c r="AK146" s="36"/>
      <c r="AM146" s="63">
        <f t="shared" si="6"/>
        <v>12.63</v>
      </c>
      <c r="AN146" s="63">
        <f t="shared" si="7"/>
        <v>12.63</v>
      </c>
      <c r="AO146" s="63">
        <f t="shared" si="8"/>
        <v>12.3</v>
      </c>
      <c r="AP146" s="63">
        <f t="shared" si="9"/>
        <v>12.35</v>
      </c>
      <c r="AQ146" s="42"/>
    </row>
    <row r="147" spans="1:43" s="37" customFormat="1">
      <c r="A147" s="96">
        <v>42605</v>
      </c>
      <c r="B147" s="70">
        <v>12.67</v>
      </c>
      <c r="C147" s="104">
        <v>2.59</v>
      </c>
      <c r="D147" s="70">
        <v>12.48</v>
      </c>
      <c r="E147" s="70">
        <v>12.42</v>
      </c>
      <c r="F147" s="70">
        <v>12.86</v>
      </c>
      <c r="G147" s="71">
        <v>770320346</v>
      </c>
      <c r="H147" s="84"/>
      <c r="I147" s="82"/>
      <c r="J147" s="82"/>
      <c r="K147" s="60" t="str">
        <f>Hammer!N147</f>
        <v/>
      </c>
      <c r="L147" s="64"/>
      <c r="M147" s="64"/>
      <c r="N147" s="81"/>
      <c r="O147" s="85">
        <v>-0.24489795918367299</v>
      </c>
      <c r="P147" s="66"/>
      <c r="Q147" s="43"/>
      <c r="R147" s="43"/>
      <c r="S147" s="43"/>
      <c r="T147" s="43">
        <f>MACD!F147</f>
        <v>12.355114623217158</v>
      </c>
      <c r="U147" s="43">
        <f>MACD!G147</f>
        <v>11.87588116916654</v>
      </c>
      <c r="V147" s="64">
        <f t="shared" si="10"/>
        <v>0.47923345405061823</v>
      </c>
      <c r="W147" s="81"/>
      <c r="X147" s="64">
        <f>MACD!I147</f>
        <v>0.48333523331747152</v>
      </c>
      <c r="Y147" s="64">
        <f>MACD!J147</f>
        <v>-4.1017792668532893E-3</v>
      </c>
      <c r="Z147" s="41"/>
      <c r="AA147" s="41"/>
      <c r="AB147" s="86"/>
      <c r="AC147" s="86"/>
      <c r="AD147" s="119"/>
      <c r="AE147" s="58"/>
      <c r="AF147" s="58"/>
      <c r="AG147" s="54"/>
      <c r="AH147" s="54"/>
      <c r="AI147" s="54"/>
      <c r="AJ147" s="54"/>
      <c r="AK147" s="36"/>
      <c r="AM147" s="63">
        <f t="shared" si="6"/>
        <v>12.48</v>
      </c>
      <c r="AN147" s="63">
        <f t="shared" si="7"/>
        <v>12.86</v>
      </c>
      <c r="AO147" s="63">
        <f t="shared" si="8"/>
        <v>12.42</v>
      </c>
      <c r="AP147" s="63">
        <f t="shared" si="9"/>
        <v>12.67</v>
      </c>
      <c r="AQ147" s="42"/>
    </row>
    <row r="148" spans="1:43" s="37" customFormat="1">
      <c r="A148" s="96">
        <v>42606</v>
      </c>
      <c r="B148" s="70">
        <v>12.4</v>
      </c>
      <c r="C148" s="104">
        <v>-2.13</v>
      </c>
      <c r="D148" s="70">
        <v>12.5</v>
      </c>
      <c r="E148" s="70">
        <v>12.37</v>
      </c>
      <c r="F148" s="70">
        <v>12.71</v>
      </c>
      <c r="G148" s="71">
        <v>549920293</v>
      </c>
      <c r="H148" s="84"/>
      <c r="I148" s="82"/>
      <c r="J148" s="82"/>
      <c r="K148" s="60" t="str">
        <f>Hammer!N148</f>
        <v/>
      </c>
      <c r="L148" s="64"/>
      <c r="M148" s="64"/>
      <c r="N148" s="81"/>
      <c r="O148" s="85">
        <v>-0.42857142857142799</v>
      </c>
      <c r="P148" s="66"/>
      <c r="Q148" s="43"/>
      <c r="R148" s="43"/>
      <c r="S148" s="43"/>
      <c r="T148" s="43">
        <f>MACD!F148</f>
        <v>12.362020065799134</v>
      </c>
      <c r="U148" s="43">
        <f>MACD!G148</f>
        <v>11.914704786265315</v>
      </c>
      <c r="V148" s="64">
        <f t="shared" si="10"/>
        <v>0.44731527953381978</v>
      </c>
      <c r="W148" s="81"/>
      <c r="X148" s="64">
        <f>MACD!I148</f>
        <v>0.47613124256074119</v>
      </c>
      <c r="Y148" s="64">
        <f>MACD!J148</f>
        <v>-2.881596302692141E-2</v>
      </c>
      <c r="Z148" s="41"/>
      <c r="AA148" s="41"/>
      <c r="AB148" s="86"/>
      <c r="AC148" s="86"/>
      <c r="AD148" s="119"/>
      <c r="AE148" s="58"/>
      <c r="AF148" s="58"/>
      <c r="AG148" s="54"/>
      <c r="AH148" s="54"/>
      <c r="AI148" s="54"/>
      <c r="AJ148" s="54"/>
      <c r="AK148" s="36"/>
      <c r="AM148" s="63">
        <f t="shared" ref="AM148:AM211" si="11">D148</f>
        <v>12.5</v>
      </c>
      <c r="AN148" s="63">
        <f t="shared" si="7"/>
        <v>12.71</v>
      </c>
      <c r="AO148" s="63">
        <f t="shared" si="8"/>
        <v>12.37</v>
      </c>
      <c r="AP148" s="63">
        <f t="shared" si="9"/>
        <v>12.4</v>
      </c>
      <c r="AQ148" s="42"/>
    </row>
    <row r="149" spans="1:43" s="37" customFormat="1">
      <c r="A149" s="96">
        <v>42607</v>
      </c>
      <c r="B149" s="70">
        <v>12.53</v>
      </c>
      <c r="C149" s="104">
        <v>1.05</v>
      </c>
      <c r="D149" s="70">
        <v>12.42</v>
      </c>
      <c r="E149" s="70">
        <v>12.35</v>
      </c>
      <c r="F149" s="70">
        <v>12.64</v>
      </c>
      <c r="G149" s="71">
        <v>503752563</v>
      </c>
      <c r="H149" s="84"/>
      <c r="I149" s="82"/>
      <c r="J149" s="82"/>
      <c r="K149" s="60" t="str">
        <f>Hammer!N149</f>
        <v/>
      </c>
      <c r="L149" s="64"/>
      <c r="M149" s="64"/>
      <c r="N149" s="81"/>
      <c r="O149" s="85">
        <v>-0.34013605442176897</v>
      </c>
      <c r="P149" s="66"/>
      <c r="Q149" s="43"/>
      <c r="R149" s="43"/>
      <c r="S149" s="43"/>
      <c r="T149" s="43">
        <f>MACD!F149</f>
        <v>12.387863132599268</v>
      </c>
      <c r="U149" s="43">
        <f>MACD!G149</f>
        <v>11.960282209504921</v>
      </c>
      <c r="V149" s="64">
        <f t="shared" si="10"/>
        <v>0.42758092309434659</v>
      </c>
      <c r="W149" s="81"/>
      <c r="X149" s="64">
        <f>MACD!I149</f>
        <v>0.46642117866746224</v>
      </c>
      <c r="Y149" s="64">
        <f>MACD!J149</f>
        <v>-3.8840255573115656E-2</v>
      </c>
      <c r="Z149" s="41"/>
      <c r="AA149" s="41"/>
      <c r="AB149" s="86"/>
      <c r="AC149" s="86"/>
      <c r="AD149" s="119"/>
      <c r="AE149" s="58"/>
      <c r="AF149" s="58"/>
      <c r="AG149" s="54"/>
      <c r="AH149" s="54"/>
      <c r="AI149" s="54"/>
      <c r="AJ149" s="54"/>
      <c r="AK149" s="36"/>
      <c r="AM149" s="63">
        <f t="shared" si="11"/>
        <v>12.42</v>
      </c>
      <c r="AN149" s="63">
        <f t="shared" si="7"/>
        <v>12.64</v>
      </c>
      <c r="AO149" s="63">
        <f t="shared" si="8"/>
        <v>12.35</v>
      </c>
      <c r="AP149" s="63">
        <f t="shared" si="9"/>
        <v>12.53</v>
      </c>
      <c r="AQ149" s="42"/>
    </row>
    <row r="150" spans="1:43" s="37" customFormat="1">
      <c r="A150" s="96">
        <v>42608</v>
      </c>
      <c r="B150" s="70">
        <v>12.55</v>
      </c>
      <c r="C150" s="104">
        <v>0.16</v>
      </c>
      <c r="D150" s="70">
        <v>12.69</v>
      </c>
      <c r="E150" s="70">
        <v>12.45</v>
      </c>
      <c r="F150" s="70">
        <v>12.9</v>
      </c>
      <c r="G150" s="71">
        <v>637826972</v>
      </c>
      <c r="H150" s="84"/>
      <c r="I150" s="82"/>
      <c r="J150" s="82"/>
      <c r="K150" s="60" t="str">
        <f>Hammer!N150</f>
        <v/>
      </c>
      <c r="L150" s="64"/>
      <c r="M150" s="64"/>
      <c r="N150" s="81"/>
      <c r="O150" s="85">
        <v>-0.32653061224489699</v>
      </c>
      <c r="P150" s="66"/>
      <c r="Q150" s="43"/>
      <c r="R150" s="43"/>
      <c r="S150" s="43"/>
      <c r="T150" s="43">
        <f>MACD!F150</f>
        <v>12.412807266045535</v>
      </c>
      <c r="U150" s="43">
        <f>MACD!G150</f>
        <v>12.003965008800852</v>
      </c>
      <c r="V150" s="64">
        <f t="shared" si="10"/>
        <v>0.40884225724468237</v>
      </c>
      <c r="W150" s="81"/>
      <c r="X150" s="64">
        <f>MACD!I150</f>
        <v>0.45490539438290628</v>
      </c>
      <c r="Y150" s="64">
        <f>MACD!J150</f>
        <v>-4.6063137138223909E-2</v>
      </c>
      <c r="Z150" s="41"/>
      <c r="AA150" s="41"/>
      <c r="AB150" s="86"/>
      <c r="AC150" s="86"/>
      <c r="AD150" s="119"/>
      <c r="AE150" s="58"/>
      <c r="AF150" s="58"/>
      <c r="AG150" s="54"/>
      <c r="AH150" s="54"/>
      <c r="AI150" s="54"/>
      <c r="AJ150" s="54"/>
      <c r="AK150" s="36"/>
      <c r="AM150" s="63">
        <f t="shared" si="11"/>
        <v>12.69</v>
      </c>
      <c r="AN150" s="63">
        <f t="shared" ref="AN150:AN213" si="12">F150</f>
        <v>12.9</v>
      </c>
      <c r="AO150" s="63">
        <f t="shared" ref="AO150:AO213" si="13">E150</f>
        <v>12.45</v>
      </c>
      <c r="AP150" s="63">
        <f t="shared" ref="AP150:AP213" si="14">B150</f>
        <v>12.55</v>
      </c>
      <c r="AQ150" s="42"/>
    </row>
    <row r="151" spans="1:43" s="37" customFormat="1">
      <c r="A151" s="96">
        <v>42611</v>
      </c>
      <c r="B151" s="70">
        <v>12.87</v>
      </c>
      <c r="C151" s="104">
        <v>2.5499999999999998</v>
      </c>
      <c r="D151" s="70">
        <v>12.5</v>
      </c>
      <c r="E151" s="70">
        <v>12.45</v>
      </c>
      <c r="F151" s="70">
        <v>12.96</v>
      </c>
      <c r="G151" s="71">
        <v>468228087</v>
      </c>
      <c r="H151" s="84"/>
      <c r="I151" s="82"/>
      <c r="J151" s="82"/>
      <c r="K151" s="60" t="str">
        <f>Hammer!N151</f>
        <v/>
      </c>
      <c r="L151" s="64"/>
      <c r="M151" s="64"/>
      <c r="N151" s="81"/>
      <c r="O151" s="85">
        <v>-0.108843537414966</v>
      </c>
      <c r="P151" s="66"/>
      <c r="Q151" s="43"/>
      <c r="R151" s="43"/>
      <c r="S151" s="43"/>
      <c r="T151" s="43">
        <f>MACD!F151</f>
        <v>12.483144609730838</v>
      </c>
      <c r="U151" s="43">
        <f>MACD!G151</f>
        <v>12.068115748889678</v>
      </c>
      <c r="V151" s="64">
        <f t="shared" si="10"/>
        <v>0.41502886084115964</v>
      </c>
      <c r="W151" s="81"/>
      <c r="X151" s="64">
        <f>MACD!I151</f>
        <v>0.44693008767455694</v>
      </c>
      <c r="Y151" s="64">
        <f>MACD!J151</f>
        <v>-3.19012268333973E-2</v>
      </c>
      <c r="Z151" s="41"/>
      <c r="AA151" s="41"/>
      <c r="AB151" s="86"/>
      <c r="AC151" s="86"/>
      <c r="AD151" s="119"/>
      <c r="AE151" s="58"/>
      <c r="AF151" s="58"/>
      <c r="AG151" s="54"/>
      <c r="AH151" s="54"/>
      <c r="AI151" s="54"/>
      <c r="AJ151" s="54"/>
      <c r="AK151" s="36"/>
      <c r="AM151" s="63">
        <f t="shared" si="11"/>
        <v>12.5</v>
      </c>
      <c r="AN151" s="63">
        <f t="shared" si="12"/>
        <v>12.96</v>
      </c>
      <c r="AO151" s="63">
        <f t="shared" si="13"/>
        <v>12.45</v>
      </c>
      <c r="AP151" s="63">
        <f t="shared" si="14"/>
        <v>12.87</v>
      </c>
      <c r="AQ151" s="42"/>
    </row>
    <row r="152" spans="1:43" s="37" customFormat="1">
      <c r="A152" s="96">
        <v>42612</v>
      </c>
      <c r="B152" s="70">
        <v>13.09</v>
      </c>
      <c r="C152" s="104">
        <v>1.71</v>
      </c>
      <c r="D152" s="70">
        <v>13.04</v>
      </c>
      <c r="E152" s="70">
        <v>12.97</v>
      </c>
      <c r="F152" s="70">
        <v>13.23</v>
      </c>
      <c r="G152" s="71">
        <v>672169128</v>
      </c>
      <c r="H152" s="84"/>
      <c r="I152" s="82"/>
      <c r="J152" s="82" t="s">
        <v>443</v>
      </c>
      <c r="K152" s="60" t="str">
        <f>Hammer!N152</f>
        <v/>
      </c>
      <c r="L152" s="64"/>
      <c r="M152" s="64"/>
      <c r="N152" s="81"/>
      <c r="O152" s="85">
        <v>-8.5889570552147507E-2</v>
      </c>
      <c r="P152" s="66"/>
      <c r="Q152" s="43"/>
      <c r="R152" s="43"/>
      <c r="S152" s="43"/>
      <c r="T152" s="43">
        <f>MACD!F152</f>
        <v>12.576506977464556</v>
      </c>
      <c r="U152" s="43">
        <f>MACD!G152</f>
        <v>12.143810878601554</v>
      </c>
      <c r="V152" s="64">
        <f t="shared" si="10"/>
        <v>0.43269609886300131</v>
      </c>
      <c r="W152" s="81"/>
      <c r="X152" s="64">
        <f>MACD!I152</f>
        <v>0.44408328991224583</v>
      </c>
      <c r="Y152" s="64">
        <f>MACD!J152</f>
        <v>-1.1387191049244516E-2</v>
      </c>
      <c r="Z152" s="41"/>
      <c r="AA152" s="41"/>
      <c r="AB152" s="86"/>
      <c r="AC152" s="86"/>
      <c r="AD152" s="119"/>
      <c r="AE152" s="58"/>
      <c r="AF152" s="58"/>
      <c r="AG152" s="54"/>
      <c r="AH152" s="54"/>
      <c r="AI152" s="54"/>
      <c r="AJ152" s="54"/>
      <c r="AK152" s="36"/>
      <c r="AM152" s="63">
        <f t="shared" si="11"/>
        <v>13.04</v>
      </c>
      <c r="AN152" s="63">
        <f t="shared" si="12"/>
        <v>13.23</v>
      </c>
      <c r="AO152" s="63">
        <f t="shared" si="13"/>
        <v>12.97</v>
      </c>
      <c r="AP152" s="63">
        <f t="shared" si="14"/>
        <v>13.09</v>
      </c>
      <c r="AQ152" s="42"/>
    </row>
    <row r="153" spans="1:43" s="37" customFormat="1">
      <c r="A153" s="96">
        <v>42613</v>
      </c>
      <c r="B153" s="70">
        <v>12.85</v>
      </c>
      <c r="C153" s="104">
        <v>-1.83</v>
      </c>
      <c r="D153" s="70">
        <v>13.13</v>
      </c>
      <c r="E153" s="70">
        <v>12.71</v>
      </c>
      <c r="F153" s="70">
        <v>13.22</v>
      </c>
      <c r="G153" s="71">
        <v>784822234</v>
      </c>
      <c r="H153" s="84"/>
      <c r="I153" s="82"/>
      <c r="J153" s="82"/>
      <c r="K153" s="60" t="str">
        <f>Hammer!N153</f>
        <v/>
      </c>
      <c r="L153" s="64"/>
      <c r="M153" s="64"/>
      <c r="N153" s="81"/>
      <c r="O153" s="85">
        <v>-0.30399999999999999</v>
      </c>
      <c r="P153" s="66"/>
      <c r="Q153" s="43"/>
      <c r="R153" s="43"/>
      <c r="S153" s="43"/>
      <c r="T153" s="43">
        <f>MACD!F153</f>
        <v>12.618582827085394</v>
      </c>
      <c r="U153" s="43">
        <f>MACD!G153</f>
        <v>12.196121183890329</v>
      </c>
      <c r="V153" s="64">
        <f t="shared" si="10"/>
        <v>0.42246164319506541</v>
      </c>
      <c r="W153" s="81"/>
      <c r="X153" s="64">
        <f>MACD!I153</f>
        <v>0.43975896056880975</v>
      </c>
      <c r="Y153" s="64">
        <f>MACD!J153</f>
        <v>-1.7297317373744348E-2</v>
      </c>
      <c r="Z153" s="41"/>
      <c r="AA153" s="41"/>
      <c r="AB153" s="86"/>
      <c r="AC153" s="86"/>
      <c r="AD153" s="119"/>
      <c r="AE153" s="58"/>
      <c r="AF153" s="58"/>
      <c r="AG153" s="54"/>
      <c r="AH153" s="54"/>
      <c r="AI153" s="54"/>
      <c r="AJ153" s="54"/>
      <c r="AK153" s="36"/>
      <c r="AM153" s="63">
        <f t="shared" si="11"/>
        <v>13.13</v>
      </c>
      <c r="AN153" s="63">
        <f t="shared" si="12"/>
        <v>13.22</v>
      </c>
      <c r="AO153" s="63">
        <f t="shared" si="13"/>
        <v>12.71</v>
      </c>
      <c r="AP153" s="63">
        <f t="shared" si="14"/>
        <v>12.85</v>
      </c>
      <c r="AQ153" s="42"/>
    </row>
    <row r="154" spans="1:43" s="37" customFormat="1">
      <c r="A154" s="96">
        <v>42614</v>
      </c>
      <c r="B154" s="70">
        <v>13</v>
      </c>
      <c r="C154" s="104">
        <v>1.17</v>
      </c>
      <c r="D154" s="70">
        <v>12.97</v>
      </c>
      <c r="E154" s="70">
        <v>12.76</v>
      </c>
      <c r="F154" s="70">
        <v>13.09</v>
      </c>
      <c r="G154" s="71">
        <v>585180304</v>
      </c>
      <c r="H154" s="84"/>
      <c r="I154" s="82"/>
      <c r="J154" s="82"/>
      <c r="K154" s="60" t="str">
        <f>Hammer!N154</f>
        <v/>
      </c>
      <c r="L154" s="64"/>
      <c r="M154" s="64"/>
      <c r="N154" s="81"/>
      <c r="O154" s="85">
        <v>-0.198275862068965</v>
      </c>
      <c r="P154" s="66"/>
      <c r="Q154" s="43"/>
      <c r="R154" s="43"/>
      <c r="S154" s="43"/>
      <c r="T154" s="43">
        <f>MACD!F154</f>
        <v>12.67726239214918</v>
      </c>
      <c r="U154" s="43">
        <f>MACD!G154</f>
        <v>12.255667762861416</v>
      </c>
      <c r="V154" s="64">
        <f t="shared" si="10"/>
        <v>0.42159462928776392</v>
      </c>
      <c r="W154" s="81"/>
      <c r="X154" s="64">
        <f>MACD!I154</f>
        <v>0.43612609431260058</v>
      </c>
      <c r="Y154" s="64">
        <f>MACD!J154</f>
        <v>-1.4531465024836654E-2</v>
      </c>
      <c r="Z154" s="41"/>
      <c r="AA154" s="41"/>
      <c r="AB154" s="86"/>
      <c r="AC154" s="86"/>
      <c r="AD154" s="119"/>
      <c r="AE154" s="58"/>
      <c r="AF154" s="58"/>
      <c r="AG154" s="54"/>
      <c r="AH154" s="54"/>
      <c r="AI154" s="54"/>
      <c r="AJ154" s="54"/>
      <c r="AK154" s="36"/>
      <c r="AM154" s="63">
        <f t="shared" si="11"/>
        <v>12.97</v>
      </c>
      <c r="AN154" s="63">
        <f t="shared" si="12"/>
        <v>13.09</v>
      </c>
      <c r="AO154" s="63">
        <f t="shared" si="13"/>
        <v>12.76</v>
      </c>
      <c r="AP154" s="63">
        <f t="shared" si="14"/>
        <v>13</v>
      </c>
      <c r="AQ154" s="42"/>
    </row>
    <row r="155" spans="1:43" s="37" customFormat="1">
      <c r="A155" s="96">
        <v>42615</v>
      </c>
      <c r="B155" s="70">
        <v>13.57</v>
      </c>
      <c r="C155" s="104">
        <v>4.38</v>
      </c>
      <c r="D155" s="70">
        <v>13.22</v>
      </c>
      <c r="E155" s="70">
        <v>13.15</v>
      </c>
      <c r="F155" s="70">
        <v>13.58</v>
      </c>
      <c r="G155" s="71">
        <v>762706325</v>
      </c>
      <c r="H155" s="84"/>
      <c r="I155" s="82"/>
      <c r="J155" s="82"/>
      <c r="K155" s="60" t="str">
        <f>Hammer!N155</f>
        <v/>
      </c>
      <c r="L155" s="64"/>
      <c r="M155" s="64"/>
      <c r="N155" s="81"/>
      <c r="O155" s="85">
        <v>-6.9444444444442897E-3</v>
      </c>
      <c r="P155" s="66"/>
      <c r="Q155" s="43"/>
      <c r="R155" s="43"/>
      <c r="S155" s="43"/>
      <c r="T155" s="43">
        <f>MACD!F155</f>
        <v>12.814606639510844</v>
      </c>
      <c r="U155" s="43">
        <f>MACD!G155</f>
        <v>12.353025706353163</v>
      </c>
      <c r="V155" s="64">
        <f t="shared" si="10"/>
        <v>0.46158093315768056</v>
      </c>
      <c r="W155" s="81"/>
      <c r="X155" s="64">
        <f>MACD!I155</f>
        <v>0.4412170620816166</v>
      </c>
      <c r="Y155" s="64">
        <f>MACD!J155</f>
        <v>2.0363871076063966E-2</v>
      </c>
      <c r="Z155" s="41"/>
      <c r="AA155" s="41"/>
      <c r="AB155" s="86"/>
      <c r="AC155" s="86"/>
      <c r="AD155" s="119"/>
      <c r="AE155" s="58"/>
      <c r="AF155" s="58"/>
      <c r="AG155" s="54"/>
      <c r="AH155" s="54"/>
      <c r="AI155" s="54"/>
      <c r="AJ155" s="54"/>
      <c r="AK155" s="36"/>
      <c r="AM155" s="63">
        <f t="shared" si="11"/>
        <v>13.22</v>
      </c>
      <c r="AN155" s="63">
        <f t="shared" si="12"/>
        <v>13.58</v>
      </c>
      <c r="AO155" s="63">
        <f t="shared" si="13"/>
        <v>13.15</v>
      </c>
      <c r="AP155" s="63">
        <f t="shared" si="14"/>
        <v>13.57</v>
      </c>
      <c r="AQ155" s="42"/>
    </row>
    <row r="156" spans="1:43" s="37" customFormat="1">
      <c r="A156" s="96">
        <v>42618</v>
      </c>
      <c r="B156" s="70">
        <v>13.83</v>
      </c>
      <c r="C156" s="104">
        <v>1.92</v>
      </c>
      <c r="D156" s="70">
        <v>13.79</v>
      </c>
      <c r="E156" s="70">
        <v>13.73</v>
      </c>
      <c r="F156" s="70">
        <v>13.93</v>
      </c>
      <c r="G156" s="71">
        <v>359912266</v>
      </c>
      <c r="H156" s="84"/>
      <c r="I156" s="82"/>
      <c r="J156" s="82"/>
      <c r="K156" s="60" t="str">
        <f>Hammer!N156</f>
        <v/>
      </c>
      <c r="L156" s="64"/>
      <c r="M156" s="64"/>
      <c r="N156" s="81"/>
      <c r="O156" s="85">
        <v>-6.1349693251533499E-2</v>
      </c>
      <c r="P156" s="66"/>
      <c r="Q156" s="43"/>
      <c r="R156" s="43"/>
      <c r="S156" s="43"/>
      <c r="T156" s="43">
        <f>MACD!F156</f>
        <v>12.970821002663021</v>
      </c>
      <c r="U156" s="43">
        <f>MACD!G156</f>
        <v>12.462431209586262</v>
      </c>
      <c r="V156" s="64">
        <f t="shared" si="10"/>
        <v>0.50838979307675913</v>
      </c>
      <c r="W156" s="81"/>
      <c r="X156" s="64">
        <f>MACD!I156</f>
        <v>0.4546516082806451</v>
      </c>
      <c r="Y156" s="64">
        <f>MACD!J156</f>
        <v>5.373818479611403E-2</v>
      </c>
      <c r="Z156" s="41"/>
      <c r="AA156" s="41"/>
      <c r="AB156" s="86"/>
      <c r="AC156" s="86"/>
      <c r="AD156" s="119"/>
      <c r="AE156" s="58"/>
      <c r="AF156" s="58"/>
      <c r="AG156" s="54"/>
      <c r="AH156" s="54"/>
      <c r="AI156" s="54"/>
      <c r="AJ156" s="54"/>
      <c r="AK156" s="36"/>
      <c r="AM156" s="63">
        <f t="shared" si="11"/>
        <v>13.79</v>
      </c>
      <c r="AN156" s="63">
        <f t="shared" si="12"/>
        <v>13.93</v>
      </c>
      <c r="AO156" s="63">
        <f t="shared" si="13"/>
        <v>13.73</v>
      </c>
      <c r="AP156" s="63">
        <f t="shared" si="14"/>
        <v>13.83</v>
      </c>
      <c r="AQ156" s="42"/>
    </row>
    <row r="157" spans="1:43" s="37" customFormat="1">
      <c r="A157" s="96">
        <v>42619</v>
      </c>
      <c r="B157" s="70">
        <v>13.98</v>
      </c>
      <c r="C157" s="104">
        <v>1.08</v>
      </c>
      <c r="D157" s="70">
        <v>13.69</v>
      </c>
      <c r="E157" s="70">
        <v>13.53</v>
      </c>
      <c r="F157" s="70">
        <v>13.98</v>
      </c>
      <c r="G157" s="71">
        <v>569623280</v>
      </c>
      <c r="H157" s="84"/>
      <c r="I157" s="82"/>
      <c r="J157" s="82"/>
      <c r="K157" s="60" t="str">
        <f>Hammer!N157</f>
        <v/>
      </c>
      <c r="L157" s="64"/>
      <c r="M157" s="64"/>
      <c r="N157" s="81"/>
      <c r="O157" s="85">
        <v>0</v>
      </c>
      <c r="P157" s="66"/>
      <c r="Q157" s="43"/>
      <c r="R157" s="43"/>
      <c r="S157" s="43"/>
      <c r="T157" s="43">
        <f>MACD!F157</f>
        <v>13.126079309945633</v>
      </c>
      <c r="U157" s="43">
        <f>MACD!G157</f>
        <v>12.574843712579872</v>
      </c>
      <c r="V157" s="64">
        <f t="shared" si="10"/>
        <v>0.55123559736576055</v>
      </c>
      <c r="W157" s="81"/>
      <c r="X157" s="64">
        <f>MACD!I157</f>
        <v>0.47396840609766822</v>
      </c>
      <c r="Y157" s="64">
        <f>MACD!J157</f>
        <v>7.7267191268092339E-2</v>
      </c>
      <c r="Z157" s="41"/>
      <c r="AA157" s="41"/>
      <c r="AB157" s="86"/>
      <c r="AC157" s="86"/>
      <c r="AD157" s="119"/>
      <c r="AE157" s="58"/>
      <c r="AF157" s="58"/>
      <c r="AG157" s="54"/>
      <c r="AH157" s="54"/>
      <c r="AI157" s="54"/>
      <c r="AJ157" s="54"/>
      <c r="AK157" s="36"/>
      <c r="AM157" s="63">
        <f t="shared" si="11"/>
        <v>13.69</v>
      </c>
      <c r="AN157" s="63">
        <f t="shared" si="12"/>
        <v>13.98</v>
      </c>
      <c r="AO157" s="63">
        <f t="shared" si="13"/>
        <v>13.53</v>
      </c>
      <c r="AP157" s="63">
        <f t="shared" si="14"/>
        <v>13.98</v>
      </c>
      <c r="AQ157" s="42"/>
    </row>
    <row r="158" spans="1:43" s="37" customFormat="1">
      <c r="A158" s="96">
        <v>42621</v>
      </c>
      <c r="B158" s="70">
        <v>14.22</v>
      </c>
      <c r="C158" s="104">
        <v>1.72</v>
      </c>
      <c r="D158" s="70">
        <v>14.07</v>
      </c>
      <c r="E158" s="70">
        <v>13.96</v>
      </c>
      <c r="F158" s="70">
        <v>14.29</v>
      </c>
      <c r="G158" s="71">
        <v>602475541</v>
      </c>
      <c r="H158" s="84"/>
      <c r="I158" s="82"/>
      <c r="J158" s="82" t="s">
        <v>443</v>
      </c>
      <c r="K158" s="60" t="str">
        <f>Hammer!N158</f>
        <v/>
      </c>
      <c r="L158" s="64"/>
      <c r="M158" s="64"/>
      <c r="N158" s="81"/>
      <c r="O158" s="85">
        <v>-3.5175879396984203E-2</v>
      </c>
      <c r="P158" s="66"/>
      <c r="Q158" s="43"/>
      <c r="R158" s="43"/>
      <c r="S158" s="43"/>
      <c r="T158" s="43">
        <f>MACD!F158</f>
        <v>13.294374800723228</v>
      </c>
      <c r="U158" s="43">
        <f>MACD!G158</f>
        <v>12.69670714127766</v>
      </c>
      <c r="V158" s="64">
        <f t="shared" si="10"/>
        <v>0.59766765944556788</v>
      </c>
      <c r="W158" s="81"/>
      <c r="X158" s="64">
        <f>MACD!I158</f>
        <v>0.49870825676724817</v>
      </c>
      <c r="Y158" s="64">
        <f>MACD!J158</f>
        <v>9.8959402678319708E-2</v>
      </c>
      <c r="Z158" s="41"/>
      <c r="AA158" s="41"/>
      <c r="AB158" s="86"/>
      <c r="AC158" s="86"/>
      <c r="AD158" s="119"/>
      <c r="AE158" s="58"/>
      <c r="AF158" s="58"/>
      <c r="AG158" s="54"/>
      <c r="AH158" s="54"/>
      <c r="AI158" s="54"/>
      <c r="AJ158" s="54"/>
      <c r="AK158" s="36"/>
      <c r="AM158" s="63">
        <f t="shared" si="11"/>
        <v>14.07</v>
      </c>
      <c r="AN158" s="63">
        <f t="shared" si="12"/>
        <v>14.29</v>
      </c>
      <c r="AO158" s="63">
        <f t="shared" si="13"/>
        <v>13.96</v>
      </c>
      <c r="AP158" s="63">
        <f t="shared" si="14"/>
        <v>14.22</v>
      </c>
      <c r="AQ158" s="42"/>
    </row>
    <row r="159" spans="1:43" s="37" customFormat="1">
      <c r="A159" s="96">
        <v>42622</v>
      </c>
      <c r="B159" s="70">
        <v>13.51</v>
      </c>
      <c r="C159" s="104">
        <v>-4.99</v>
      </c>
      <c r="D159" s="70">
        <v>13.96</v>
      </c>
      <c r="E159" s="70">
        <v>13.51</v>
      </c>
      <c r="F159" s="70">
        <v>14.02</v>
      </c>
      <c r="G159" s="71">
        <v>582794508</v>
      </c>
      <c r="H159" s="84"/>
      <c r="I159" s="82"/>
      <c r="J159" s="82"/>
      <c r="K159" s="60" t="str">
        <f>Hammer!N159</f>
        <v/>
      </c>
      <c r="L159" s="64"/>
      <c r="M159" s="64"/>
      <c r="N159" s="81"/>
      <c r="O159" s="85">
        <v>-0.39195979899497402</v>
      </c>
      <c r="P159" s="66"/>
      <c r="Q159" s="43"/>
      <c r="R159" s="43"/>
      <c r="S159" s="43"/>
      <c r="T159" s="43">
        <f>MACD!F159</f>
        <v>13.32754790830427</v>
      </c>
      <c r="U159" s="43">
        <f>MACD!G159</f>
        <v>12.756951056738574</v>
      </c>
      <c r="V159" s="64">
        <f t="shared" si="10"/>
        <v>0.57059685156569628</v>
      </c>
      <c r="W159" s="81"/>
      <c r="X159" s="64">
        <f>MACD!I159</f>
        <v>0.51308597572693782</v>
      </c>
      <c r="Y159" s="64">
        <f>MACD!J159</f>
        <v>5.7510875838758468E-2</v>
      </c>
      <c r="Z159" s="41"/>
      <c r="AA159" s="41"/>
      <c r="AB159" s="86"/>
      <c r="AC159" s="86"/>
      <c r="AD159" s="119"/>
      <c r="AE159" s="58"/>
      <c r="AF159" s="58"/>
      <c r="AG159" s="54"/>
      <c r="AH159" s="54"/>
      <c r="AI159" s="54"/>
      <c r="AJ159" s="54"/>
      <c r="AK159" s="36"/>
      <c r="AM159" s="63">
        <f t="shared" si="11"/>
        <v>13.96</v>
      </c>
      <c r="AN159" s="63">
        <f t="shared" si="12"/>
        <v>14.02</v>
      </c>
      <c r="AO159" s="63">
        <f t="shared" si="13"/>
        <v>13.51</v>
      </c>
      <c r="AP159" s="63">
        <f t="shared" si="14"/>
        <v>13.51</v>
      </c>
      <c r="AQ159" s="42"/>
    </row>
    <row r="160" spans="1:43" s="37" customFormat="1">
      <c r="A160" s="96">
        <v>42625</v>
      </c>
      <c r="B160" s="70">
        <v>13.95</v>
      </c>
      <c r="C160" s="104">
        <v>3.26</v>
      </c>
      <c r="D160" s="70">
        <v>13.32</v>
      </c>
      <c r="E160" s="70">
        <v>13.27</v>
      </c>
      <c r="F160" s="70">
        <v>13.95</v>
      </c>
      <c r="G160" s="71">
        <v>603758058</v>
      </c>
      <c r="H160" s="84"/>
      <c r="I160" s="82"/>
      <c r="J160" s="82"/>
      <c r="K160" s="60" t="str">
        <f>Hammer!N160</f>
        <v/>
      </c>
      <c r="L160" s="64"/>
      <c r="M160" s="64"/>
      <c r="N160" s="81"/>
      <c r="O160" s="85">
        <v>-0.17525773195876199</v>
      </c>
      <c r="P160" s="66"/>
      <c r="Q160" s="43"/>
      <c r="R160" s="43"/>
      <c r="S160" s="43"/>
      <c r="T160" s="43">
        <f>MACD!F160</f>
        <v>13.423309768565151</v>
      </c>
      <c r="U160" s="43">
        <f>MACD!G160</f>
        <v>12.845325052535717</v>
      </c>
      <c r="V160" s="64">
        <f t="shared" si="10"/>
        <v>0.5779847160294338</v>
      </c>
      <c r="W160" s="81"/>
      <c r="X160" s="64">
        <f>MACD!I160</f>
        <v>0.52606572378743699</v>
      </c>
      <c r="Y160" s="64">
        <f>MACD!J160</f>
        <v>5.1918992241996809E-2</v>
      </c>
      <c r="Z160" s="41"/>
      <c r="AA160" s="41"/>
      <c r="AB160" s="86"/>
      <c r="AC160" s="86"/>
      <c r="AD160" s="119"/>
      <c r="AE160" s="58"/>
      <c r="AF160" s="58"/>
      <c r="AG160" s="54"/>
      <c r="AH160" s="54"/>
      <c r="AI160" s="54"/>
      <c r="AJ160" s="54"/>
      <c r="AK160" s="36"/>
      <c r="AM160" s="63">
        <f t="shared" si="11"/>
        <v>13.32</v>
      </c>
      <c r="AN160" s="63">
        <f t="shared" si="12"/>
        <v>13.95</v>
      </c>
      <c r="AO160" s="63">
        <f t="shared" si="13"/>
        <v>13.27</v>
      </c>
      <c r="AP160" s="63">
        <f t="shared" si="14"/>
        <v>13.95</v>
      </c>
      <c r="AQ160" s="42"/>
    </row>
    <row r="161" spans="1:43" s="37" customFormat="1">
      <c r="A161" s="96">
        <v>42626</v>
      </c>
      <c r="B161" s="70">
        <v>13.01</v>
      </c>
      <c r="C161" s="104">
        <v>-6.74</v>
      </c>
      <c r="D161" s="70">
        <v>13.7</v>
      </c>
      <c r="E161" s="70">
        <v>12.94</v>
      </c>
      <c r="F161" s="70">
        <v>13.85</v>
      </c>
      <c r="G161" s="71">
        <v>852543081</v>
      </c>
      <c r="H161" s="84"/>
      <c r="I161" s="82" t="s">
        <v>442</v>
      </c>
      <c r="J161" s="82"/>
      <c r="K161" s="60" t="str">
        <f>Hammer!N161</f>
        <v/>
      </c>
      <c r="L161" s="64"/>
      <c r="M161" s="64"/>
      <c r="N161" s="81"/>
      <c r="O161" s="85">
        <v>-0.65979381443298901</v>
      </c>
      <c r="P161" s="66"/>
      <c r="Q161" s="43"/>
      <c r="R161" s="43"/>
      <c r="S161" s="43"/>
      <c r="T161" s="43">
        <f>MACD!F161</f>
        <v>13.359723650324359</v>
      </c>
      <c r="U161" s="43">
        <f>MACD!G161</f>
        <v>12.85752319679233</v>
      </c>
      <c r="V161" s="64">
        <f t="shared" si="10"/>
        <v>0.50220045353202813</v>
      </c>
      <c r="W161" s="81"/>
      <c r="X161" s="64">
        <f>MACD!I161</f>
        <v>0.52129266973635524</v>
      </c>
      <c r="Y161" s="64">
        <f>MACD!J161</f>
        <v>-1.9092216204327106E-2</v>
      </c>
      <c r="Z161" s="41"/>
      <c r="AA161" s="41"/>
      <c r="AB161" s="86"/>
      <c r="AC161" s="86"/>
      <c r="AD161" s="119"/>
      <c r="AE161" s="58"/>
      <c r="AF161" s="58"/>
      <c r="AG161" s="54"/>
      <c r="AH161" s="54"/>
      <c r="AI161" s="54"/>
      <c r="AJ161" s="54"/>
      <c r="AK161" s="36"/>
      <c r="AM161" s="63">
        <f t="shared" si="11"/>
        <v>13.7</v>
      </c>
      <c r="AN161" s="63">
        <f t="shared" si="12"/>
        <v>13.85</v>
      </c>
      <c r="AO161" s="63">
        <f t="shared" si="13"/>
        <v>12.94</v>
      </c>
      <c r="AP161" s="63">
        <f t="shared" si="14"/>
        <v>13.01</v>
      </c>
      <c r="AQ161" s="42"/>
    </row>
    <row r="162" spans="1:43" s="37" customFormat="1">
      <c r="A162" s="96">
        <v>42627</v>
      </c>
      <c r="B162" s="70">
        <v>13.11</v>
      </c>
      <c r="C162" s="104">
        <v>0.77</v>
      </c>
      <c r="D162" s="70">
        <v>13.15</v>
      </c>
      <c r="E162" s="70">
        <v>12.97</v>
      </c>
      <c r="F162" s="70">
        <v>13.36</v>
      </c>
      <c r="G162" s="71">
        <v>574176151</v>
      </c>
      <c r="H162" s="84"/>
      <c r="I162" s="82"/>
      <c r="J162" s="82"/>
      <c r="K162" s="60" t="str">
        <f>Hammer!N162</f>
        <v/>
      </c>
      <c r="L162" s="64"/>
      <c r="M162" s="64"/>
      <c r="N162" s="81"/>
      <c r="O162" s="85">
        <v>-0.60824742268041199</v>
      </c>
      <c r="P162" s="66"/>
      <c r="Q162" s="43"/>
      <c r="R162" s="43"/>
      <c r="S162" s="43"/>
      <c r="T162" s="43">
        <f>MACD!F162</f>
        <v>13.321304627197534</v>
      </c>
      <c r="U162" s="43">
        <f>MACD!G162</f>
        <v>12.876225182215121</v>
      </c>
      <c r="V162" s="64">
        <f t="shared" si="10"/>
        <v>0.44507944498241336</v>
      </c>
      <c r="W162" s="81"/>
      <c r="X162" s="64">
        <f>MACD!I162</f>
        <v>0.50605002478556682</v>
      </c>
      <c r="Y162" s="64">
        <f>MACD!J162</f>
        <v>-6.0970579803153457E-2</v>
      </c>
      <c r="Z162" s="41"/>
      <c r="AA162" s="41"/>
      <c r="AB162" s="86"/>
      <c r="AC162" s="86"/>
      <c r="AD162" s="119"/>
      <c r="AE162" s="58"/>
      <c r="AF162" s="58"/>
      <c r="AG162" s="54"/>
      <c r="AH162" s="54"/>
      <c r="AI162" s="54"/>
      <c r="AJ162" s="54"/>
      <c r="AK162" s="36"/>
      <c r="AM162" s="63">
        <f t="shared" si="11"/>
        <v>13.15</v>
      </c>
      <c r="AN162" s="63">
        <f t="shared" si="12"/>
        <v>13.36</v>
      </c>
      <c r="AO162" s="63">
        <f t="shared" si="13"/>
        <v>12.97</v>
      </c>
      <c r="AP162" s="63">
        <f t="shared" si="14"/>
        <v>13.11</v>
      </c>
      <c r="AQ162" s="42"/>
    </row>
    <row r="163" spans="1:43" s="37" customFormat="1">
      <c r="A163" s="96">
        <v>42628</v>
      </c>
      <c r="B163" s="70">
        <v>13.51</v>
      </c>
      <c r="C163" s="104">
        <v>3.05</v>
      </c>
      <c r="D163" s="70">
        <v>13.21</v>
      </c>
      <c r="E163" s="70">
        <v>13.16</v>
      </c>
      <c r="F163" s="70">
        <v>13.56</v>
      </c>
      <c r="G163" s="71">
        <v>563161894</v>
      </c>
      <c r="H163" s="84"/>
      <c r="I163" s="82"/>
      <c r="J163" s="82"/>
      <c r="K163" s="60" t="str">
        <f>Hammer!N163</f>
        <v/>
      </c>
      <c r="L163" s="64"/>
      <c r="M163" s="64"/>
      <c r="N163" s="81"/>
      <c r="O163" s="85">
        <v>-0.42391304347825998</v>
      </c>
      <c r="P163" s="66"/>
      <c r="Q163" s="43"/>
      <c r="R163" s="43"/>
      <c r="S163" s="43"/>
      <c r="T163" s="43">
        <f>MACD!F163</f>
        <v>13.350334684551759</v>
      </c>
      <c r="U163" s="43">
        <f>MACD!G163</f>
        <v>12.923171465014001</v>
      </c>
      <c r="V163" s="64">
        <f t="shared" si="10"/>
        <v>0.42716321953775882</v>
      </c>
      <c r="W163" s="81"/>
      <c r="X163" s="64">
        <f>MACD!I163</f>
        <v>0.4902726637360052</v>
      </c>
      <c r="Y163" s="64">
        <f>MACD!J163</f>
        <v>-6.3109444198246378E-2</v>
      </c>
      <c r="Z163" s="41"/>
      <c r="AA163" s="41"/>
      <c r="AB163" s="86"/>
      <c r="AC163" s="86"/>
      <c r="AD163" s="119"/>
      <c r="AE163" s="58"/>
      <c r="AF163" s="58"/>
      <c r="AG163" s="54"/>
      <c r="AH163" s="54"/>
      <c r="AI163" s="54"/>
      <c r="AJ163" s="54"/>
      <c r="AK163" s="36"/>
      <c r="AM163" s="63">
        <f t="shared" si="11"/>
        <v>13.21</v>
      </c>
      <c r="AN163" s="63">
        <f t="shared" si="12"/>
        <v>13.56</v>
      </c>
      <c r="AO163" s="63">
        <f t="shared" si="13"/>
        <v>13.16</v>
      </c>
      <c r="AP163" s="63">
        <f t="shared" si="14"/>
        <v>13.51</v>
      </c>
      <c r="AQ163" s="42"/>
    </row>
    <row r="164" spans="1:43" s="37" customFormat="1">
      <c r="A164" s="96">
        <v>42629</v>
      </c>
      <c r="B164" s="70">
        <v>13.16</v>
      </c>
      <c r="C164" s="104">
        <v>-2.59</v>
      </c>
      <c r="D164" s="70">
        <v>13.34</v>
      </c>
      <c r="E164" s="70">
        <v>13.16</v>
      </c>
      <c r="F164" s="70">
        <v>13.42</v>
      </c>
      <c r="G164" s="71">
        <v>588971163</v>
      </c>
      <c r="H164" s="84"/>
      <c r="I164" s="82"/>
      <c r="J164" s="82"/>
      <c r="K164" s="60" t="str">
        <f>Hammer!N164</f>
        <v/>
      </c>
      <c r="L164" s="64"/>
      <c r="M164" s="64"/>
      <c r="N164" s="81"/>
      <c r="O164" s="85">
        <v>-0.61413043478260798</v>
      </c>
      <c r="P164" s="66"/>
      <c r="Q164" s="43"/>
      <c r="R164" s="43"/>
      <c r="S164" s="43"/>
      <c r="T164" s="43">
        <f>MACD!F164</f>
        <v>13.321052425389951</v>
      </c>
      <c r="U164" s="43">
        <f>MACD!G164</f>
        <v>12.940714319457408</v>
      </c>
      <c r="V164" s="64">
        <f t="shared" si="10"/>
        <v>0.3803381059325428</v>
      </c>
      <c r="W164" s="81"/>
      <c r="X164" s="64">
        <f>MACD!I164</f>
        <v>0.46828575217531271</v>
      </c>
      <c r="Y164" s="64">
        <f>MACD!J164</f>
        <v>-8.7947646242769906E-2</v>
      </c>
      <c r="Z164" s="41"/>
      <c r="AA164" s="41"/>
      <c r="AB164" s="86"/>
      <c r="AC164" s="86"/>
      <c r="AD164" s="119"/>
      <c r="AE164" s="58"/>
      <c r="AF164" s="58"/>
      <c r="AG164" s="54"/>
      <c r="AH164" s="54"/>
      <c r="AI164" s="54"/>
      <c r="AJ164" s="54"/>
      <c r="AK164" s="36"/>
      <c r="AM164" s="63">
        <f t="shared" si="11"/>
        <v>13.34</v>
      </c>
      <c r="AN164" s="63">
        <f t="shared" si="12"/>
        <v>13.42</v>
      </c>
      <c r="AO164" s="63">
        <f t="shared" si="13"/>
        <v>13.16</v>
      </c>
      <c r="AP164" s="63">
        <f t="shared" si="14"/>
        <v>13.16</v>
      </c>
      <c r="AQ164" s="42"/>
    </row>
    <row r="165" spans="1:43" s="37" customFormat="1">
      <c r="A165" s="96">
        <v>42632</v>
      </c>
      <c r="B165" s="70">
        <v>13.05</v>
      </c>
      <c r="C165" s="104">
        <v>-0.84</v>
      </c>
      <c r="D165" s="70">
        <v>13.42</v>
      </c>
      <c r="E165" s="70">
        <v>13.02</v>
      </c>
      <c r="F165" s="70">
        <v>13.54</v>
      </c>
      <c r="G165" s="71">
        <v>675605015</v>
      </c>
      <c r="H165" s="84"/>
      <c r="I165" s="82"/>
      <c r="J165" s="82"/>
      <c r="K165" s="60" t="str">
        <f>Hammer!N165</f>
        <v/>
      </c>
      <c r="L165" s="64"/>
      <c r="M165" s="64"/>
      <c r="N165" s="81"/>
      <c r="O165" s="85">
        <v>-0.784810126582278</v>
      </c>
      <c r="P165" s="66"/>
      <c r="Q165" s="43"/>
      <c r="R165" s="43"/>
      <c r="S165" s="43"/>
      <c r="T165" s="43">
        <f>MACD!F165</f>
        <v>13.279352052253035</v>
      </c>
      <c r="U165" s="43">
        <f>MACD!G165</f>
        <v>12.948809555053156</v>
      </c>
      <c r="V165" s="64">
        <f t="shared" si="10"/>
        <v>0.33054249719987894</v>
      </c>
      <c r="W165" s="81"/>
      <c r="X165" s="64">
        <f>MACD!I165</f>
        <v>0.44073710118022597</v>
      </c>
      <c r="Y165" s="64">
        <f>MACD!J165</f>
        <v>-0.11019460398034703</v>
      </c>
      <c r="Z165" s="41"/>
      <c r="AA165" s="41"/>
      <c r="AB165" s="86"/>
      <c r="AC165" s="86"/>
      <c r="AD165" s="119"/>
      <c r="AE165" s="58"/>
      <c r="AF165" s="58"/>
      <c r="AG165" s="54"/>
      <c r="AH165" s="54"/>
      <c r="AI165" s="54"/>
      <c r="AJ165" s="54"/>
      <c r="AK165" s="36"/>
      <c r="AM165" s="63">
        <f t="shared" si="11"/>
        <v>13.42</v>
      </c>
      <c r="AN165" s="63">
        <f t="shared" si="12"/>
        <v>13.54</v>
      </c>
      <c r="AO165" s="63">
        <f t="shared" si="13"/>
        <v>13.02</v>
      </c>
      <c r="AP165" s="63">
        <f t="shared" si="14"/>
        <v>13.05</v>
      </c>
      <c r="AQ165" s="42"/>
    </row>
    <row r="166" spans="1:43" s="37" customFormat="1">
      <c r="A166" s="96">
        <v>42633</v>
      </c>
      <c r="B166" s="70">
        <v>13.5</v>
      </c>
      <c r="C166" s="104">
        <v>3.45</v>
      </c>
      <c r="D166" s="70">
        <v>13.45</v>
      </c>
      <c r="E166" s="70">
        <v>13.33</v>
      </c>
      <c r="F166" s="70">
        <v>13.63</v>
      </c>
      <c r="G166" s="71">
        <v>698162076</v>
      </c>
      <c r="H166" s="84"/>
      <c r="I166" s="82"/>
      <c r="J166" s="82"/>
      <c r="K166" s="60" t="str">
        <f>Hammer!N166</f>
        <v/>
      </c>
      <c r="L166" s="64"/>
      <c r="M166" s="64"/>
      <c r="N166" s="81"/>
      <c r="O166" s="85">
        <v>-0.5</v>
      </c>
      <c r="P166" s="66"/>
      <c r="Q166" s="43"/>
      <c r="R166" s="43"/>
      <c r="S166" s="43"/>
      <c r="T166" s="43">
        <f>MACD!F166</f>
        <v>13.313297890367952</v>
      </c>
      <c r="U166" s="43">
        <f>MACD!G166</f>
        <v>12.989638476901071</v>
      </c>
      <c r="V166" s="64">
        <f t="shared" si="10"/>
        <v>0.32365941346688132</v>
      </c>
      <c r="W166" s="81"/>
      <c r="X166" s="64">
        <f>MACD!I166</f>
        <v>0.41732156363755701</v>
      </c>
      <c r="Y166" s="64">
        <f>MACD!J166</f>
        <v>-9.3662150170675695E-2</v>
      </c>
      <c r="Z166" s="41"/>
      <c r="AA166" s="41"/>
      <c r="AB166" s="86"/>
      <c r="AC166" s="86"/>
      <c r="AD166" s="119"/>
      <c r="AE166" s="58"/>
      <c r="AF166" s="58"/>
      <c r="AG166" s="54"/>
      <c r="AH166" s="54"/>
      <c r="AI166" s="54"/>
      <c r="AJ166" s="54"/>
      <c r="AK166" s="36"/>
      <c r="AM166" s="63">
        <f t="shared" si="11"/>
        <v>13.45</v>
      </c>
      <c r="AN166" s="63">
        <f t="shared" si="12"/>
        <v>13.63</v>
      </c>
      <c r="AO166" s="63">
        <f t="shared" si="13"/>
        <v>13.33</v>
      </c>
      <c r="AP166" s="63">
        <f t="shared" si="14"/>
        <v>13.5</v>
      </c>
      <c r="AQ166" s="42"/>
    </row>
    <row r="167" spans="1:43" s="37" customFormat="1">
      <c r="A167" s="96">
        <v>42634</v>
      </c>
      <c r="B167" s="70">
        <v>13.66</v>
      </c>
      <c r="C167" s="104">
        <v>1.19</v>
      </c>
      <c r="D167" s="70">
        <v>13.6</v>
      </c>
      <c r="E167" s="70">
        <v>13.4</v>
      </c>
      <c r="F167" s="70">
        <v>13.69</v>
      </c>
      <c r="G167" s="71">
        <v>823058791</v>
      </c>
      <c r="H167" s="84"/>
      <c r="I167" s="82"/>
      <c r="J167" s="82"/>
      <c r="K167" s="60" t="str">
        <f>Hammer!N167</f>
        <v/>
      </c>
      <c r="L167" s="64"/>
      <c r="M167" s="64"/>
      <c r="N167" s="81"/>
      <c r="O167" s="85">
        <v>-0.41176470588235198</v>
      </c>
      <c r="P167" s="66"/>
      <c r="Q167" s="43"/>
      <c r="R167" s="43"/>
      <c r="S167" s="43"/>
      <c r="T167" s="43">
        <f>MACD!F167</f>
        <v>13.366636676465191</v>
      </c>
      <c r="U167" s="43">
        <f>MACD!G167</f>
        <v>13.03929488601951</v>
      </c>
      <c r="V167" s="64">
        <f t="shared" si="10"/>
        <v>0.32734179044568101</v>
      </c>
      <c r="W167" s="81"/>
      <c r="X167" s="64">
        <f>MACD!I167</f>
        <v>0.39932560899918179</v>
      </c>
      <c r="Y167" s="64">
        <f>MACD!J167</f>
        <v>-7.1983818553500778E-2</v>
      </c>
      <c r="Z167" s="41"/>
      <c r="AA167" s="41"/>
      <c r="AB167" s="86"/>
      <c r="AC167" s="86"/>
      <c r="AD167" s="119"/>
      <c r="AE167" s="58"/>
      <c r="AF167" s="58"/>
      <c r="AG167" s="54"/>
      <c r="AH167" s="54"/>
      <c r="AI167" s="54"/>
      <c r="AJ167" s="54"/>
      <c r="AK167" s="36"/>
      <c r="AM167" s="63">
        <f t="shared" si="11"/>
        <v>13.6</v>
      </c>
      <c r="AN167" s="63">
        <f t="shared" si="12"/>
        <v>13.69</v>
      </c>
      <c r="AO167" s="63">
        <f t="shared" si="13"/>
        <v>13.4</v>
      </c>
      <c r="AP167" s="63">
        <f t="shared" si="14"/>
        <v>13.66</v>
      </c>
      <c r="AQ167" s="42"/>
    </row>
    <row r="168" spans="1:43" s="37" customFormat="1">
      <c r="A168" s="96">
        <v>42635</v>
      </c>
      <c r="B168" s="70">
        <v>14</v>
      </c>
      <c r="C168" s="104">
        <v>2.4900000000000002</v>
      </c>
      <c r="D168" s="70">
        <v>13.89</v>
      </c>
      <c r="E168" s="70">
        <v>13.84</v>
      </c>
      <c r="F168" s="70">
        <v>14.09</v>
      </c>
      <c r="G168" s="71">
        <v>661999886</v>
      </c>
      <c r="H168" s="84"/>
      <c r="I168" s="82"/>
      <c r="J168" s="82" t="s">
        <v>443</v>
      </c>
      <c r="K168" s="60" t="str">
        <f>Hammer!N168</f>
        <v/>
      </c>
      <c r="L168" s="64"/>
      <c r="M168" s="64"/>
      <c r="N168" s="81"/>
      <c r="O168" s="85">
        <v>-0.21481481481481399</v>
      </c>
      <c r="P168" s="66"/>
      <c r="Q168" s="43"/>
      <c r="R168" s="43"/>
      <c r="S168" s="43"/>
      <c r="T168" s="43">
        <f>MACD!F168</f>
        <v>13.464077187778239</v>
      </c>
      <c r="U168" s="43">
        <f>MACD!G168</f>
        <v>13.110458227795842</v>
      </c>
      <c r="V168" s="64">
        <f t="shared" si="10"/>
        <v>0.35361895998239667</v>
      </c>
      <c r="W168" s="81"/>
      <c r="X168" s="64">
        <f>MACD!I168</f>
        <v>0.39018427919582477</v>
      </c>
      <c r="Y168" s="64">
        <f>MACD!J168</f>
        <v>-3.6565319213428094E-2</v>
      </c>
      <c r="Z168" s="41"/>
      <c r="AA168" s="41"/>
      <c r="AB168" s="86"/>
      <c r="AC168" s="86"/>
      <c r="AD168" s="119"/>
      <c r="AE168" s="58"/>
      <c r="AF168" s="58"/>
      <c r="AG168" s="54"/>
      <c r="AH168" s="54"/>
      <c r="AI168" s="54"/>
      <c r="AJ168" s="54"/>
      <c r="AK168" s="36"/>
      <c r="AM168" s="63">
        <f t="shared" si="11"/>
        <v>13.89</v>
      </c>
      <c r="AN168" s="63">
        <f t="shared" si="12"/>
        <v>14.09</v>
      </c>
      <c r="AO168" s="63">
        <f t="shared" si="13"/>
        <v>13.84</v>
      </c>
      <c r="AP168" s="63">
        <f t="shared" si="14"/>
        <v>14</v>
      </c>
      <c r="AQ168" s="42"/>
    </row>
    <row r="169" spans="1:43" s="37" customFormat="1">
      <c r="A169" s="96">
        <v>42636</v>
      </c>
      <c r="B169" s="70">
        <v>13.69</v>
      </c>
      <c r="C169" s="104">
        <v>-2.21</v>
      </c>
      <c r="D169" s="70">
        <v>13.98</v>
      </c>
      <c r="E169" s="70">
        <v>13.54</v>
      </c>
      <c r="F169" s="70">
        <v>13.98</v>
      </c>
      <c r="G169" s="71">
        <v>721162532</v>
      </c>
      <c r="H169" s="84"/>
      <c r="I169" s="82"/>
      <c r="J169" s="82"/>
      <c r="K169" s="60" t="str">
        <f>Hammer!N169</f>
        <v/>
      </c>
      <c r="L169" s="64"/>
      <c r="M169" s="64"/>
      <c r="N169" s="81"/>
      <c r="O169" s="85">
        <v>-0.44444444444444398</v>
      </c>
      <c r="P169" s="66"/>
      <c r="Q169" s="43"/>
      <c r="R169" s="43"/>
      <c r="S169" s="43"/>
      <c r="T169" s="43">
        <f>MACD!F169</f>
        <v>13.498834543504664</v>
      </c>
      <c r="U169" s="43">
        <f>MACD!G169</f>
        <v>13.153387247959113</v>
      </c>
      <c r="V169" s="64">
        <f t="shared" si="10"/>
        <v>0.34544729554555076</v>
      </c>
      <c r="W169" s="81"/>
      <c r="X169" s="64">
        <f>MACD!I169</f>
        <v>0.38123688246576998</v>
      </c>
      <c r="Y169" s="64">
        <f>MACD!J169</f>
        <v>-3.5789586920219219E-2</v>
      </c>
      <c r="Z169" s="41"/>
      <c r="AA169" s="41"/>
      <c r="AB169" s="86"/>
      <c r="AC169" s="86"/>
      <c r="AD169" s="119"/>
      <c r="AE169" s="58"/>
      <c r="AF169" s="58"/>
      <c r="AG169" s="54"/>
      <c r="AH169" s="54"/>
      <c r="AI169" s="54"/>
      <c r="AJ169" s="54"/>
      <c r="AK169" s="36"/>
      <c r="AM169" s="63">
        <f t="shared" si="11"/>
        <v>13.98</v>
      </c>
      <c r="AN169" s="63">
        <f t="shared" si="12"/>
        <v>13.98</v>
      </c>
      <c r="AO169" s="63">
        <f t="shared" si="13"/>
        <v>13.54</v>
      </c>
      <c r="AP169" s="63">
        <f t="shared" si="14"/>
        <v>13.69</v>
      </c>
      <c r="AQ169" s="42"/>
    </row>
    <row r="170" spans="1:43" s="37" customFormat="1">
      <c r="A170" s="96">
        <v>42639</v>
      </c>
      <c r="B170" s="70">
        <v>13.4</v>
      </c>
      <c r="C170" s="104">
        <v>-2.12</v>
      </c>
      <c r="D170" s="70">
        <v>13.59</v>
      </c>
      <c r="E170" s="70">
        <v>13.39</v>
      </c>
      <c r="F170" s="70">
        <v>13.69</v>
      </c>
      <c r="G170" s="71">
        <v>477486817</v>
      </c>
      <c r="H170" s="84"/>
      <c r="I170" s="82"/>
      <c r="J170" s="82"/>
      <c r="K170" s="60" t="str">
        <f>Hammer!N170</f>
        <v/>
      </c>
      <c r="L170" s="64"/>
      <c r="M170" s="64"/>
      <c r="N170" s="81"/>
      <c r="O170" s="85">
        <v>-0.65925925925925799</v>
      </c>
      <c r="P170" s="66"/>
      <c r="Q170" s="43"/>
      <c r="R170" s="43"/>
      <c r="S170" s="43"/>
      <c r="T170" s="43">
        <f>MACD!F170</f>
        <v>13.48362922911933</v>
      </c>
      <c r="U170" s="43">
        <f>MACD!G170</f>
        <v>13.171654859221402</v>
      </c>
      <c r="V170" s="64">
        <f t="shared" si="10"/>
        <v>0.31197436989792848</v>
      </c>
      <c r="W170" s="81"/>
      <c r="X170" s="64">
        <f>MACD!I170</f>
        <v>0.36738437995220169</v>
      </c>
      <c r="Y170" s="64">
        <f>MACD!J170</f>
        <v>-5.5410010054273207E-2</v>
      </c>
      <c r="Z170" s="41"/>
      <c r="AA170" s="41"/>
      <c r="AB170" s="86"/>
      <c r="AC170" s="86"/>
      <c r="AD170" s="119"/>
      <c r="AE170" s="58"/>
      <c r="AF170" s="58"/>
      <c r="AG170" s="54"/>
      <c r="AH170" s="54"/>
      <c r="AI170" s="54"/>
      <c r="AJ170" s="54"/>
      <c r="AK170" s="36"/>
      <c r="AM170" s="63">
        <f t="shared" si="11"/>
        <v>13.59</v>
      </c>
      <c r="AN170" s="63">
        <f t="shared" si="12"/>
        <v>13.69</v>
      </c>
      <c r="AO170" s="63">
        <f t="shared" si="13"/>
        <v>13.39</v>
      </c>
      <c r="AP170" s="63">
        <f t="shared" si="14"/>
        <v>13.4</v>
      </c>
      <c r="AQ170" s="42"/>
    </row>
    <row r="171" spans="1:43" s="37" customFormat="1">
      <c r="A171" s="96">
        <v>42640</v>
      </c>
      <c r="B171" s="70">
        <v>13.12</v>
      </c>
      <c r="C171" s="104">
        <v>-2.09</v>
      </c>
      <c r="D171" s="70">
        <v>13.4</v>
      </c>
      <c r="E171" s="70">
        <v>12.87</v>
      </c>
      <c r="F171" s="70">
        <v>13.4</v>
      </c>
      <c r="G171" s="71">
        <v>752929953</v>
      </c>
      <c r="H171" s="84"/>
      <c r="I171" s="82" t="s">
        <v>442</v>
      </c>
      <c r="J171" s="82"/>
      <c r="K171" s="60" t="str">
        <f>Hammer!N171</f>
        <v/>
      </c>
      <c r="L171" s="64"/>
      <c r="M171" s="64"/>
      <c r="N171" s="81"/>
      <c r="O171" s="85">
        <v>-0.823943661971831</v>
      </c>
      <c r="P171" s="66"/>
      <c r="Q171" s="43"/>
      <c r="R171" s="43"/>
      <c r="S171" s="43"/>
      <c r="T171" s="43">
        <f>MACD!F171</f>
        <v>13.427686270793279</v>
      </c>
      <c r="U171" s="43">
        <f>MACD!G171</f>
        <v>13.16782857335315</v>
      </c>
      <c r="V171" s="64">
        <f t="shared" si="10"/>
        <v>0.25985769744012899</v>
      </c>
      <c r="W171" s="81"/>
      <c r="X171" s="64">
        <f>MACD!I171</f>
        <v>0.34587904344978715</v>
      </c>
      <c r="Y171" s="64">
        <f>MACD!J171</f>
        <v>-8.6021346009658162E-2</v>
      </c>
      <c r="Z171" s="41"/>
      <c r="AA171" s="41"/>
      <c r="AB171" s="86"/>
      <c r="AC171" s="86"/>
      <c r="AD171" s="119"/>
      <c r="AE171" s="58"/>
      <c r="AF171" s="58"/>
      <c r="AG171" s="54"/>
      <c r="AH171" s="54"/>
      <c r="AI171" s="54"/>
      <c r="AJ171" s="54"/>
      <c r="AK171" s="36"/>
      <c r="AM171" s="63">
        <f t="shared" si="11"/>
        <v>13.4</v>
      </c>
      <c r="AN171" s="63">
        <f t="shared" si="12"/>
        <v>13.4</v>
      </c>
      <c r="AO171" s="63">
        <f t="shared" si="13"/>
        <v>12.87</v>
      </c>
      <c r="AP171" s="63">
        <f t="shared" si="14"/>
        <v>13.12</v>
      </c>
      <c r="AQ171" s="42"/>
    </row>
    <row r="172" spans="1:43" s="37" customFormat="1">
      <c r="A172" s="96">
        <v>42641</v>
      </c>
      <c r="B172" s="70">
        <v>13.85</v>
      </c>
      <c r="C172" s="104">
        <v>5.56</v>
      </c>
      <c r="D172" s="70">
        <v>13.3</v>
      </c>
      <c r="E172" s="70">
        <v>13.12</v>
      </c>
      <c r="F172" s="70">
        <v>13.85</v>
      </c>
      <c r="G172" s="71">
        <v>922394482</v>
      </c>
      <c r="H172" s="84"/>
      <c r="I172" s="82"/>
      <c r="J172" s="82"/>
      <c r="K172" s="60" t="str">
        <f>Hammer!N172</f>
        <v/>
      </c>
      <c r="L172" s="64"/>
      <c r="M172" s="64"/>
      <c r="N172" s="81"/>
      <c r="O172" s="85">
        <v>-0.196721311475409</v>
      </c>
      <c r="P172" s="66"/>
      <c r="Q172" s="43"/>
      <c r="R172" s="43"/>
      <c r="S172" s="43"/>
      <c r="T172" s="43">
        <f>MACD!F172</f>
        <v>13.492657613748159</v>
      </c>
      <c r="U172" s="43">
        <f>MACD!G172</f>
        <v>13.218359790141806</v>
      </c>
      <c r="V172" s="64">
        <f t="shared" si="10"/>
        <v>0.27429782360635357</v>
      </c>
      <c r="W172" s="81"/>
      <c r="X172" s="64">
        <f>MACD!I172</f>
        <v>0.33156279948110046</v>
      </c>
      <c r="Y172" s="64">
        <f>MACD!J172</f>
        <v>-5.7264975874746882E-2</v>
      </c>
      <c r="Z172" s="41"/>
      <c r="AA172" s="41"/>
      <c r="AB172" s="86"/>
      <c r="AC172" s="86"/>
      <c r="AD172" s="119"/>
      <c r="AE172" s="58"/>
      <c r="AF172" s="58"/>
      <c r="AG172" s="54"/>
      <c r="AH172" s="54"/>
      <c r="AI172" s="54"/>
      <c r="AJ172" s="54"/>
      <c r="AK172" s="36"/>
      <c r="AM172" s="63">
        <f t="shared" si="11"/>
        <v>13.3</v>
      </c>
      <c r="AN172" s="63">
        <f t="shared" si="12"/>
        <v>13.85</v>
      </c>
      <c r="AO172" s="63">
        <f t="shared" si="13"/>
        <v>13.12</v>
      </c>
      <c r="AP172" s="63">
        <f t="shared" si="14"/>
        <v>13.85</v>
      </c>
      <c r="AQ172" s="42"/>
    </row>
    <row r="173" spans="1:43" s="37" customFormat="1">
      <c r="A173" s="96">
        <v>42642</v>
      </c>
      <c r="B173" s="70">
        <v>13.43</v>
      </c>
      <c r="C173" s="104">
        <v>-3.03</v>
      </c>
      <c r="D173" s="70">
        <v>13.8</v>
      </c>
      <c r="E173" s="70">
        <v>13.43</v>
      </c>
      <c r="F173" s="70">
        <v>13.9</v>
      </c>
      <c r="G173" s="71">
        <v>720784063</v>
      </c>
      <c r="H173" s="84"/>
      <c r="I173" s="82"/>
      <c r="J173" s="82"/>
      <c r="K173" s="60" t="str">
        <f>Hammer!N173</f>
        <v/>
      </c>
      <c r="L173" s="64"/>
      <c r="M173" s="64"/>
      <c r="N173" s="81"/>
      <c r="O173" s="85">
        <v>-0.54098360655737598</v>
      </c>
      <c r="P173" s="66"/>
      <c r="Q173" s="43"/>
      <c r="R173" s="43"/>
      <c r="S173" s="43"/>
      <c r="T173" s="43">
        <f>MACD!F173</f>
        <v>13.483017980863828</v>
      </c>
      <c r="U173" s="43">
        <f>MACD!G173</f>
        <v>13.234036842723894</v>
      </c>
      <c r="V173" s="64">
        <f t="shared" si="10"/>
        <v>0.24898113813993383</v>
      </c>
      <c r="W173" s="81"/>
      <c r="X173" s="64">
        <f>MACD!I173</f>
        <v>0.31504646721286711</v>
      </c>
      <c r="Y173" s="64">
        <f>MACD!J173</f>
        <v>-6.6065329072933276E-2</v>
      </c>
      <c r="Z173" s="41"/>
      <c r="AA173" s="41"/>
      <c r="AB173" s="86"/>
      <c r="AC173" s="86"/>
      <c r="AD173" s="119"/>
      <c r="AE173" s="58"/>
      <c r="AF173" s="58"/>
      <c r="AG173" s="54"/>
      <c r="AH173" s="54"/>
      <c r="AI173" s="54"/>
      <c r="AJ173" s="54"/>
      <c r="AK173" s="36"/>
      <c r="AM173" s="63">
        <f t="shared" si="11"/>
        <v>13.8</v>
      </c>
      <c r="AN173" s="63">
        <f t="shared" si="12"/>
        <v>13.9</v>
      </c>
      <c r="AO173" s="63">
        <f t="shared" si="13"/>
        <v>13.43</v>
      </c>
      <c r="AP173" s="63">
        <f t="shared" si="14"/>
        <v>13.43</v>
      </c>
      <c r="AQ173" s="42"/>
    </row>
    <row r="174" spans="1:43" s="37" customFormat="1">
      <c r="A174" s="96">
        <v>42643</v>
      </c>
      <c r="B174" s="70">
        <v>13.57</v>
      </c>
      <c r="C174" s="104">
        <v>1.04</v>
      </c>
      <c r="D174" s="70">
        <v>13.53</v>
      </c>
      <c r="E174" s="70">
        <v>13.44</v>
      </c>
      <c r="F174" s="70">
        <v>13.77</v>
      </c>
      <c r="G174" s="71">
        <v>528427502</v>
      </c>
      <c r="H174" s="84"/>
      <c r="I174" s="82"/>
      <c r="J174" s="82"/>
      <c r="K174" s="60" t="str">
        <f>Hammer!N174</f>
        <v/>
      </c>
      <c r="L174" s="64"/>
      <c r="M174" s="64"/>
      <c r="N174" s="81"/>
      <c r="O174" s="85">
        <v>-0.42622950819672001</v>
      </c>
      <c r="P174" s="66"/>
      <c r="Q174" s="43"/>
      <c r="R174" s="43"/>
      <c r="S174" s="43"/>
      <c r="T174" s="43">
        <f>MACD!F174</f>
        <v>13.4963998299617</v>
      </c>
      <c r="U174" s="43">
        <f>MACD!G174</f>
        <v>13.258923002522124</v>
      </c>
      <c r="V174" s="64">
        <f t="shared" si="10"/>
        <v>0.23747682743957554</v>
      </c>
      <c r="W174" s="81"/>
      <c r="X174" s="64">
        <f>MACD!I174</f>
        <v>0.29953253925820877</v>
      </c>
      <c r="Y174" s="64">
        <f>MACD!J174</f>
        <v>-6.205571181863323E-2</v>
      </c>
      <c r="Z174" s="41"/>
      <c r="AA174" s="41"/>
      <c r="AB174" s="86"/>
      <c r="AC174" s="86"/>
      <c r="AD174" s="119"/>
      <c r="AE174" s="58"/>
      <c r="AF174" s="58"/>
      <c r="AG174" s="54"/>
      <c r="AH174" s="54"/>
      <c r="AI174" s="54"/>
      <c r="AJ174" s="54"/>
      <c r="AK174" s="36"/>
      <c r="AM174" s="63">
        <f t="shared" si="11"/>
        <v>13.53</v>
      </c>
      <c r="AN174" s="63">
        <f t="shared" si="12"/>
        <v>13.77</v>
      </c>
      <c r="AO174" s="63">
        <f t="shared" si="13"/>
        <v>13.44</v>
      </c>
      <c r="AP174" s="63">
        <f t="shared" si="14"/>
        <v>13.57</v>
      </c>
      <c r="AQ174" s="42"/>
    </row>
    <row r="175" spans="1:43" s="37" customFormat="1">
      <c r="A175" s="96">
        <v>42646</v>
      </c>
      <c r="B175" s="70">
        <v>13.97</v>
      </c>
      <c r="C175" s="104">
        <v>2.95</v>
      </c>
      <c r="D175" s="70">
        <v>13.67</v>
      </c>
      <c r="E175" s="70">
        <v>13.62</v>
      </c>
      <c r="F175" s="70">
        <v>13.97</v>
      </c>
      <c r="G175" s="71">
        <v>474102201</v>
      </c>
      <c r="H175" s="84"/>
      <c r="I175" s="82"/>
      <c r="J175" s="82"/>
      <c r="K175" s="60" t="str">
        <f>Hammer!N175</f>
        <v/>
      </c>
      <c r="L175" s="64"/>
      <c r="M175" s="64"/>
      <c r="N175" s="81"/>
      <c r="O175" s="85">
        <v>-9.8360655737704195E-2</v>
      </c>
      <c r="P175" s="66"/>
      <c r="Q175" s="43"/>
      <c r="R175" s="43"/>
      <c r="S175" s="43"/>
      <c r="T175" s="43">
        <f>MACD!F175</f>
        <v>13.569261394582977</v>
      </c>
      <c r="U175" s="43">
        <f>MACD!G175</f>
        <v>13.311595372705671</v>
      </c>
      <c r="V175" s="64">
        <f t="shared" si="10"/>
        <v>0.2576660218773057</v>
      </c>
      <c r="W175" s="81"/>
      <c r="X175" s="64">
        <f>MACD!I175</f>
        <v>0.29115923578202818</v>
      </c>
      <c r="Y175" s="64">
        <f>MACD!J175</f>
        <v>-3.3493213904722485E-2</v>
      </c>
      <c r="Z175" s="41"/>
      <c r="AA175" s="41"/>
      <c r="AB175" s="86"/>
      <c r="AC175" s="86"/>
      <c r="AD175" s="119"/>
      <c r="AE175" s="58"/>
      <c r="AF175" s="58"/>
      <c r="AG175" s="54"/>
      <c r="AH175" s="54"/>
      <c r="AI175" s="54"/>
      <c r="AJ175" s="54"/>
      <c r="AK175" s="36"/>
      <c r="AM175" s="63">
        <f t="shared" si="11"/>
        <v>13.67</v>
      </c>
      <c r="AN175" s="63">
        <f t="shared" si="12"/>
        <v>13.97</v>
      </c>
      <c r="AO175" s="63">
        <f t="shared" si="13"/>
        <v>13.62</v>
      </c>
      <c r="AP175" s="63">
        <f t="shared" si="14"/>
        <v>13.97</v>
      </c>
      <c r="AQ175" s="42"/>
    </row>
    <row r="176" spans="1:43" s="37" customFormat="1">
      <c r="A176" s="96">
        <v>42647</v>
      </c>
      <c r="B176" s="70">
        <v>14.02</v>
      </c>
      <c r="C176" s="104">
        <v>0.36</v>
      </c>
      <c r="D176" s="70">
        <v>13.98</v>
      </c>
      <c r="E176" s="70">
        <v>13.83</v>
      </c>
      <c r="F176" s="70">
        <v>14.12</v>
      </c>
      <c r="G176" s="71">
        <v>547706864</v>
      </c>
      <c r="H176" s="84"/>
      <c r="I176" s="82"/>
      <c r="J176" s="82"/>
      <c r="K176" s="60" t="str">
        <f>Hammer!N176</f>
        <v/>
      </c>
      <c r="L176" s="64"/>
      <c r="M176" s="64"/>
      <c r="N176" s="81"/>
      <c r="O176" s="85">
        <v>-7.9999999999999696E-2</v>
      </c>
      <c r="P176" s="66"/>
      <c r="Q176" s="43"/>
      <c r="R176" s="43"/>
      <c r="S176" s="43"/>
      <c r="T176" s="43">
        <f>MACD!F176</f>
        <v>13.638605795416366</v>
      </c>
      <c r="U176" s="43">
        <f>MACD!G176</f>
        <v>13.364069789542288</v>
      </c>
      <c r="V176" s="64">
        <f t="shared" si="10"/>
        <v>0.27453600587407756</v>
      </c>
      <c r="W176" s="81"/>
      <c r="X176" s="64">
        <f>MACD!I176</f>
        <v>0.28783458980043808</v>
      </c>
      <c r="Y176" s="64">
        <f>MACD!J176</f>
        <v>-1.3298583926360519E-2</v>
      </c>
      <c r="Z176" s="41"/>
      <c r="AA176" s="41"/>
      <c r="AB176" s="86"/>
      <c r="AC176" s="86"/>
      <c r="AD176" s="119"/>
      <c r="AE176" s="58"/>
      <c r="AF176" s="58"/>
      <c r="AG176" s="54"/>
      <c r="AH176" s="54"/>
      <c r="AI176" s="54"/>
      <c r="AJ176" s="54"/>
      <c r="AK176" s="36"/>
      <c r="AM176" s="63">
        <f t="shared" si="11"/>
        <v>13.98</v>
      </c>
      <c r="AN176" s="63">
        <f t="shared" si="12"/>
        <v>14.12</v>
      </c>
      <c r="AO176" s="63">
        <f t="shared" si="13"/>
        <v>13.83</v>
      </c>
      <c r="AP176" s="63">
        <f t="shared" si="14"/>
        <v>14.02</v>
      </c>
      <c r="AQ176" s="42"/>
    </row>
    <row r="177" spans="1:43" s="37" customFormat="1">
      <c r="A177" s="96">
        <v>42648</v>
      </c>
      <c r="B177" s="70">
        <v>14.58</v>
      </c>
      <c r="C177" s="104">
        <v>3.99</v>
      </c>
      <c r="D177" s="70">
        <v>14.58</v>
      </c>
      <c r="E177" s="70">
        <v>14.16</v>
      </c>
      <c r="F177" s="70">
        <v>14.64</v>
      </c>
      <c r="G177" s="71">
        <v>935819200</v>
      </c>
      <c r="H177" s="84"/>
      <c r="I177" s="82"/>
      <c r="J177" s="82"/>
      <c r="K177" s="60" t="str">
        <f>Hammer!N177</f>
        <v/>
      </c>
      <c r="L177" s="64"/>
      <c r="M177" s="64"/>
      <c r="N177" s="81"/>
      <c r="O177" s="85">
        <v>-3.3898305084745999E-2</v>
      </c>
      <c r="P177" s="66"/>
      <c r="Q177" s="43"/>
      <c r="R177" s="43"/>
      <c r="S177" s="43"/>
      <c r="T177" s="43">
        <f>MACD!F177</f>
        <v>13.783435673044616</v>
      </c>
      <c r="U177" s="43">
        <f>MACD!G177</f>
        <v>13.454138694020637</v>
      </c>
      <c r="V177" s="64">
        <f t="shared" si="10"/>
        <v>0.32929697902397947</v>
      </c>
      <c r="W177" s="81"/>
      <c r="X177" s="64">
        <f>MACD!I177</f>
        <v>0.29612706764514635</v>
      </c>
      <c r="Y177" s="64">
        <f>MACD!J177</f>
        <v>3.3169911378833128E-2</v>
      </c>
      <c r="Z177" s="41"/>
      <c r="AA177" s="41"/>
      <c r="AB177" s="86"/>
      <c r="AC177" s="86"/>
      <c r="AD177" s="119"/>
      <c r="AE177" s="58"/>
      <c r="AF177" s="58"/>
      <c r="AG177" s="54"/>
      <c r="AH177" s="54"/>
      <c r="AI177" s="54"/>
      <c r="AJ177" s="54"/>
      <c r="AK177" s="36"/>
      <c r="AM177" s="63">
        <f t="shared" si="11"/>
        <v>14.58</v>
      </c>
      <c r="AN177" s="63">
        <f t="shared" si="12"/>
        <v>14.64</v>
      </c>
      <c r="AO177" s="63">
        <f t="shared" si="13"/>
        <v>14.16</v>
      </c>
      <c r="AP177" s="63">
        <f t="shared" si="14"/>
        <v>14.58</v>
      </c>
      <c r="AQ177" s="42"/>
    </row>
    <row r="178" spans="1:43" s="37" customFormat="1">
      <c r="A178" s="96">
        <v>42649</v>
      </c>
      <c r="B178" s="70">
        <v>15.1</v>
      </c>
      <c r="C178" s="104">
        <v>3.57</v>
      </c>
      <c r="D178" s="70">
        <v>14.71</v>
      </c>
      <c r="E178" s="70">
        <v>14.62</v>
      </c>
      <c r="F178" s="70">
        <v>15.1</v>
      </c>
      <c r="G178" s="71">
        <v>1142794305</v>
      </c>
      <c r="H178" s="84"/>
      <c r="I178" s="82"/>
      <c r="J178" s="82"/>
      <c r="K178" s="60" t="str">
        <f>Hammer!N178</f>
        <v/>
      </c>
      <c r="L178" s="64"/>
      <c r="M178" s="64"/>
      <c r="N178" s="81"/>
      <c r="O178" s="85">
        <v>0</v>
      </c>
      <c r="P178" s="66"/>
      <c r="Q178" s="43"/>
      <c r="R178" s="43"/>
      <c r="S178" s="43"/>
      <c r="T178" s="43">
        <f>MACD!F178</f>
        <v>13.985984031037752</v>
      </c>
      <c r="U178" s="43">
        <f>MACD!G178</f>
        <v>13.576054346315404</v>
      </c>
      <c r="V178" s="64">
        <f t="shared" si="10"/>
        <v>0.40992968472234814</v>
      </c>
      <c r="W178" s="81"/>
      <c r="X178" s="64">
        <f>MACD!I178</f>
        <v>0.31888759106058673</v>
      </c>
      <c r="Y178" s="64">
        <f>MACD!J178</f>
        <v>9.1042093661761414E-2</v>
      </c>
      <c r="Z178" s="41"/>
      <c r="AA178" s="41"/>
      <c r="AB178" s="86"/>
      <c r="AC178" s="86"/>
      <c r="AD178" s="119"/>
      <c r="AE178" s="58"/>
      <c r="AF178" s="58"/>
      <c r="AG178" s="54"/>
      <c r="AH178" s="54"/>
      <c r="AI178" s="54"/>
      <c r="AJ178" s="54"/>
      <c r="AK178" s="36"/>
      <c r="AM178" s="63">
        <f t="shared" si="11"/>
        <v>14.71</v>
      </c>
      <c r="AN178" s="63">
        <f t="shared" si="12"/>
        <v>15.1</v>
      </c>
      <c r="AO178" s="63">
        <f t="shared" si="13"/>
        <v>14.62</v>
      </c>
      <c r="AP178" s="63">
        <f t="shared" si="14"/>
        <v>15.1</v>
      </c>
      <c r="AQ178" s="42"/>
    </row>
    <row r="179" spans="1:43" s="37" customFormat="1">
      <c r="A179" s="96">
        <v>42650</v>
      </c>
      <c r="B179" s="70">
        <v>15.26</v>
      </c>
      <c r="C179" s="104">
        <v>1.06</v>
      </c>
      <c r="D179" s="70">
        <v>15.23</v>
      </c>
      <c r="E179" s="70">
        <v>14.97</v>
      </c>
      <c r="F179" s="70">
        <v>15.38</v>
      </c>
      <c r="G179" s="71">
        <v>1090130397</v>
      </c>
      <c r="H179" s="84"/>
      <c r="I179" s="82"/>
      <c r="J179" s="82"/>
      <c r="K179" s="60" t="str">
        <f>Hammer!N179</f>
        <v/>
      </c>
      <c r="L179" s="64"/>
      <c r="M179" s="64"/>
      <c r="N179" s="81"/>
      <c r="O179" s="85">
        <v>-4.7808764940239397E-2</v>
      </c>
      <c r="P179" s="66"/>
      <c r="Q179" s="43"/>
      <c r="R179" s="43"/>
      <c r="S179" s="43"/>
      <c r="T179" s="43">
        <f>MACD!F179</f>
        <v>14.181986487801176</v>
      </c>
      <c r="U179" s="43">
        <f>MACD!G179</f>
        <v>13.700791061403152</v>
      </c>
      <c r="V179" s="64">
        <f t="shared" si="10"/>
        <v>0.48119542639802404</v>
      </c>
      <c r="W179" s="81"/>
      <c r="X179" s="64">
        <f>MACD!I179</f>
        <v>0.35134915812807421</v>
      </c>
      <c r="Y179" s="64">
        <f>MACD!J179</f>
        <v>0.12984626826994983</v>
      </c>
      <c r="Z179" s="41"/>
      <c r="AA179" s="41"/>
      <c r="AB179" s="86"/>
      <c r="AC179" s="86"/>
      <c r="AD179" s="119"/>
      <c r="AE179" s="58"/>
      <c r="AF179" s="58"/>
      <c r="AG179" s="54"/>
      <c r="AH179" s="54"/>
      <c r="AI179" s="54"/>
      <c r="AJ179" s="54"/>
      <c r="AK179" s="36"/>
      <c r="AM179" s="63">
        <f t="shared" si="11"/>
        <v>15.23</v>
      </c>
      <c r="AN179" s="63">
        <f t="shared" si="12"/>
        <v>15.38</v>
      </c>
      <c r="AO179" s="63">
        <f t="shared" si="13"/>
        <v>14.97</v>
      </c>
      <c r="AP179" s="63">
        <f t="shared" si="14"/>
        <v>15.26</v>
      </c>
      <c r="AQ179" s="42"/>
    </row>
    <row r="180" spans="1:43" s="37" customFormat="1">
      <c r="A180" s="96">
        <v>42653</v>
      </c>
      <c r="B180" s="70">
        <v>15.73</v>
      </c>
      <c r="C180" s="104">
        <v>3.08</v>
      </c>
      <c r="D180" s="70">
        <v>15.52</v>
      </c>
      <c r="E180" s="70">
        <v>15.51</v>
      </c>
      <c r="F180" s="70">
        <v>15.77</v>
      </c>
      <c r="G180" s="71">
        <v>599703457</v>
      </c>
      <c r="H180" s="84"/>
      <c r="I180" s="82"/>
      <c r="J180" s="82"/>
      <c r="K180" s="60" t="str">
        <f>Hammer!N180</f>
        <v/>
      </c>
      <c r="L180" s="64"/>
      <c r="M180" s="64"/>
      <c r="N180" s="81"/>
      <c r="O180" s="85">
        <v>-1.3793103448275499E-2</v>
      </c>
      <c r="P180" s="66"/>
      <c r="Q180" s="43"/>
      <c r="R180" s="43"/>
      <c r="S180" s="43"/>
      <c r="T180" s="43">
        <f>MACD!F180</f>
        <v>14.42014241275484</v>
      </c>
      <c r="U180" s="43">
        <f>MACD!G180</f>
        <v>13.851102834632547</v>
      </c>
      <c r="V180" s="64">
        <f t="shared" si="10"/>
        <v>0.56903957812229322</v>
      </c>
      <c r="W180" s="81"/>
      <c r="X180" s="64">
        <f>MACD!I180</f>
        <v>0.394887242126918</v>
      </c>
      <c r="Y180" s="64">
        <f>MACD!J180</f>
        <v>0.17415233599537522</v>
      </c>
      <c r="Z180" s="41"/>
      <c r="AA180" s="41"/>
      <c r="AB180" s="86"/>
      <c r="AC180" s="86"/>
      <c r="AD180" s="119"/>
      <c r="AE180" s="58"/>
      <c r="AF180" s="58"/>
      <c r="AG180" s="54"/>
      <c r="AH180" s="54"/>
      <c r="AI180" s="54"/>
      <c r="AJ180" s="54"/>
      <c r="AK180" s="36"/>
      <c r="AM180" s="63">
        <f t="shared" si="11"/>
        <v>15.52</v>
      </c>
      <c r="AN180" s="63">
        <f t="shared" si="12"/>
        <v>15.77</v>
      </c>
      <c r="AO180" s="63">
        <f t="shared" si="13"/>
        <v>15.51</v>
      </c>
      <c r="AP180" s="63">
        <f t="shared" si="14"/>
        <v>15.73</v>
      </c>
      <c r="AQ180" s="42"/>
    </row>
    <row r="181" spans="1:43" s="37" customFormat="1">
      <c r="A181" s="96">
        <v>42654</v>
      </c>
      <c r="B181" s="70">
        <v>15.39</v>
      </c>
      <c r="C181" s="104">
        <v>-2.16</v>
      </c>
      <c r="D181" s="70">
        <v>15.61</v>
      </c>
      <c r="E181" s="70">
        <v>15.29</v>
      </c>
      <c r="F181" s="70">
        <v>15.66</v>
      </c>
      <c r="G181" s="71">
        <v>1047210135</v>
      </c>
      <c r="H181" s="84"/>
      <c r="I181" s="82"/>
      <c r="J181" s="82"/>
      <c r="K181" s="60" t="str">
        <f>Hammer!N181</f>
        <v/>
      </c>
      <c r="L181" s="64"/>
      <c r="M181" s="64"/>
      <c r="N181" s="81"/>
      <c r="O181" s="85">
        <v>-0.13103448275862001</v>
      </c>
      <c r="P181" s="66"/>
      <c r="Q181" s="43"/>
      <c r="R181" s="43"/>
      <c r="S181" s="43"/>
      <c r="T181" s="43">
        <f>MACD!F181</f>
        <v>14.569351272331019</v>
      </c>
      <c r="U181" s="43">
        <f>MACD!G181</f>
        <v>13.965095217252358</v>
      </c>
      <c r="V181" s="64">
        <f t="shared" si="10"/>
        <v>0.60425605507866109</v>
      </c>
      <c r="W181" s="81"/>
      <c r="X181" s="64">
        <f>MACD!I181</f>
        <v>0.43676100471726664</v>
      </c>
      <c r="Y181" s="64">
        <f>MACD!J181</f>
        <v>0.16749505036139445</v>
      </c>
      <c r="Z181" s="41"/>
      <c r="AA181" s="41"/>
      <c r="AB181" s="86"/>
      <c r="AC181" s="86"/>
      <c r="AD181" s="119"/>
      <c r="AE181" s="58"/>
      <c r="AF181" s="58"/>
      <c r="AG181" s="54"/>
      <c r="AH181" s="54"/>
      <c r="AI181" s="54"/>
      <c r="AJ181" s="54"/>
      <c r="AK181" s="36"/>
      <c r="AM181" s="63">
        <f t="shared" si="11"/>
        <v>15.61</v>
      </c>
      <c r="AN181" s="63">
        <f t="shared" si="12"/>
        <v>15.66</v>
      </c>
      <c r="AO181" s="63">
        <f t="shared" si="13"/>
        <v>15.29</v>
      </c>
      <c r="AP181" s="63">
        <f t="shared" si="14"/>
        <v>15.39</v>
      </c>
      <c r="AQ181" s="42"/>
    </row>
    <row r="182" spans="1:43" s="37" customFormat="1">
      <c r="A182" s="96">
        <v>42656</v>
      </c>
      <c r="B182" s="70">
        <v>15.76</v>
      </c>
      <c r="C182" s="104">
        <v>2.4</v>
      </c>
      <c r="D182" s="70">
        <v>15.19</v>
      </c>
      <c r="E182" s="70">
        <v>15.03</v>
      </c>
      <c r="F182" s="70">
        <v>15.82</v>
      </c>
      <c r="G182" s="71">
        <v>899142382</v>
      </c>
      <c r="H182" s="84"/>
      <c r="I182" s="82" t="s">
        <v>442</v>
      </c>
      <c r="J182" s="82"/>
      <c r="K182" s="60" t="str">
        <f>Hammer!N182</f>
        <v/>
      </c>
      <c r="L182" s="64"/>
      <c r="M182" s="64"/>
      <c r="N182" s="81"/>
      <c r="O182" s="85">
        <v>-2.0338983050847598E-2</v>
      </c>
      <c r="P182" s="66"/>
      <c r="Q182" s="43"/>
      <c r="R182" s="43"/>
      <c r="S182" s="43"/>
      <c r="T182" s="43">
        <f>MACD!F182</f>
        <v>14.752527999664709</v>
      </c>
      <c r="U182" s="43">
        <f>MACD!G182</f>
        <v>14.098051127085517</v>
      </c>
      <c r="V182" s="64">
        <f t="shared" si="10"/>
        <v>0.65447687257919185</v>
      </c>
      <c r="W182" s="81"/>
      <c r="X182" s="64">
        <f>MACD!I182</f>
        <v>0.48030417828965166</v>
      </c>
      <c r="Y182" s="64">
        <f>MACD!J182</f>
        <v>0.17417269428954019</v>
      </c>
      <c r="Z182" s="41"/>
      <c r="AA182" s="41"/>
      <c r="AB182" s="86"/>
      <c r="AC182" s="86"/>
      <c r="AD182" s="119"/>
      <c r="AE182" s="58"/>
      <c r="AF182" s="58"/>
      <c r="AG182" s="54"/>
      <c r="AH182" s="54"/>
      <c r="AI182" s="54"/>
      <c r="AJ182" s="54"/>
      <c r="AK182" s="36"/>
      <c r="AM182" s="63">
        <f t="shared" si="11"/>
        <v>15.19</v>
      </c>
      <c r="AN182" s="63">
        <f t="shared" si="12"/>
        <v>15.82</v>
      </c>
      <c r="AO182" s="63">
        <f t="shared" si="13"/>
        <v>15.03</v>
      </c>
      <c r="AP182" s="63">
        <f t="shared" si="14"/>
        <v>15.76</v>
      </c>
      <c r="AQ182" s="42"/>
    </row>
    <row r="183" spans="1:43" s="37" customFormat="1">
      <c r="A183" s="96">
        <v>42657</v>
      </c>
      <c r="B183" s="70">
        <v>16.260000000000002</v>
      </c>
      <c r="C183" s="104">
        <v>3.17</v>
      </c>
      <c r="D183" s="70">
        <v>16.010000000000002</v>
      </c>
      <c r="E183" s="70">
        <v>15.98</v>
      </c>
      <c r="F183" s="70">
        <v>16.29</v>
      </c>
      <c r="G183" s="71">
        <v>1063794912</v>
      </c>
      <c r="H183" s="84"/>
      <c r="I183" s="82"/>
      <c r="J183" s="82"/>
      <c r="K183" s="60" t="str">
        <f>Hammer!N183</f>
        <v/>
      </c>
      <c r="L183" s="64"/>
      <c r="M183" s="64"/>
      <c r="N183" s="81"/>
      <c r="O183" s="85">
        <v>-8.7719298245606901E-3</v>
      </c>
      <c r="P183" s="66"/>
      <c r="Q183" s="43"/>
      <c r="R183" s="43"/>
      <c r="S183" s="43"/>
      <c r="T183" s="43">
        <f>MACD!F183</f>
        <v>14.984446768947061</v>
      </c>
      <c r="U183" s="43">
        <f>MACD!G183</f>
        <v>14.258195488042146</v>
      </c>
      <c r="V183" s="64">
        <f t="shared" si="10"/>
        <v>0.72625128090491486</v>
      </c>
      <c r="W183" s="81"/>
      <c r="X183" s="64">
        <f>MACD!I183</f>
        <v>0.5294935988127043</v>
      </c>
      <c r="Y183" s="64">
        <f>MACD!J183</f>
        <v>0.19675768209221056</v>
      </c>
      <c r="Z183" s="41"/>
      <c r="AA183" s="41"/>
      <c r="AB183" s="86"/>
      <c r="AC183" s="86"/>
      <c r="AD183" s="119"/>
      <c r="AE183" s="58"/>
      <c r="AF183" s="58"/>
      <c r="AG183" s="54"/>
      <c r="AH183" s="54"/>
      <c r="AI183" s="54"/>
      <c r="AJ183" s="54"/>
      <c r="AK183" s="36"/>
      <c r="AM183" s="63">
        <f t="shared" si="11"/>
        <v>16.010000000000002</v>
      </c>
      <c r="AN183" s="63">
        <f t="shared" si="12"/>
        <v>16.29</v>
      </c>
      <c r="AO183" s="63">
        <f t="shared" si="13"/>
        <v>15.98</v>
      </c>
      <c r="AP183" s="63">
        <f t="shared" si="14"/>
        <v>16.260000000000002</v>
      </c>
      <c r="AQ183" s="42"/>
    </row>
    <row r="184" spans="1:43" s="37" customFormat="1">
      <c r="A184" s="96">
        <v>42660</v>
      </c>
      <c r="B184" s="70">
        <v>16.899999999999999</v>
      </c>
      <c r="C184" s="104">
        <v>3.94</v>
      </c>
      <c r="D184" s="70">
        <v>16.239999999999998</v>
      </c>
      <c r="E184" s="70">
        <v>16.07</v>
      </c>
      <c r="F184" s="70">
        <v>16.899999999999999</v>
      </c>
      <c r="G184" s="71">
        <v>1239306404</v>
      </c>
      <c r="H184" s="84"/>
      <c r="I184" s="82"/>
      <c r="J184" s="82"/>
      <c r="K184" s="60" t="str">
        <f>Hammer!N184</f>
        <v/>
      </c>
      <c r="L184" s="64"/>
      <c r="M184" s="64"/>
      <c r="N184" s="81"/>
      <c r="O184" s="85">
        <v>0</v>
      </c>
      <c r="P184" s="66"/>
      <c r="Q184" s="43"/>
      <c r="R184" s="43"/>
      <c r="S184" s="43"/>
      <c r="T184" s="43">
        <f>MACD!F184</f>
        <v>15.279147266032128</v>
      </c>
      <c r="U184" s="43">
        <f>MACD!G184</f>
        <v>14.453884711150135</v>
      </c>
      <c r="V184" s="64">
        <f t="shared" si="10"/>
        <v>0.82526255488199318</v>
      </c>
      <c r="W184" s="81"/>
      <c r="X184" s="64">
        <f>MACD!I184</f>
        <v>0.58864739002656208</v>
      </c>
      <c r="Y184" s="64">
        <f>MACD!J184</f>
        <v>0.2366151648554311</v>
      </c>
      <c r="Z184" s="41"/>
      <c r="AA184" s="41"/>
      <c r="AB184" s="86"/>
      <c r="AC184" s="86"/>
      <c r="AD184" s="119"/>
      <c r="AE184" s="58"/>
      <c r="AF184" s="58"/>
      <c r="AG184" s="54"/>
      <c r="AH184" s="54"/>
      <c r="AI184" s="54"/>
      <c r="AJ184" s="54"/>
      <c r="AK184" s="36"/>
      <c r="AM184" s="63">
        <f t="shared" si="11"/>
        <v>16.239999999999998</v>
      </c>
      <c r="AN184" s="63">
        <f t="shared" si="12"/>
        <v>16.899999999999999</v>
      </c>
      <c r="AO184" s="63">
        <f t="shared" si="13"/>
        <v>16.07</v>
      </c>
      <c r="AP184" s="63">
        <f t="shared" si="14"/>
        <v>16.899999999999999</v>
      </c>
      <c r="AQ184" s="42"/>
    </row>
    <row r="185" spans="1:43" s="37" customFormat="1">
      <c r="A185" s="96">
        <v>42661</v>
      </c>
      <c r="B185" s="70">
        <v>17.420000000000002</v>
      </c>
      <c r="C185" s="104">
        <v>3.08</v>
      </c>
      <c r="D185" s="70">
        <v>17.21</v>
      </c>
      <c r="E185" s="70">
        <v>17.18</v>
      </c>
      <c r="F185" s="70">
        <v>17.64</v>
      </c>
      <c r="G185" s="71">
        <v>1341211618</v>
      </c>
      <c r="H185" s="84"/>
      <c r="I185" s="82"/>
      <c r="J185" s="82"/>
      <c r="K185" s="60" t="str">
        <f>Hammer!N185</f>
        <v/>
      </c>
      <c r="L185" s="64"/>
      <c r="M185" s="64"/>
      <c r="N185" s="81"/>
      <c r="O185" s="85">
        <v>-4.8672566371681103E-2</v>
      </c>
      <c r="P185" s="66"/>
      <c r="Q185" s="43"/>
      <c r="R185" s="43"/>
      <c r="S185" s="43"/>
      <c r="T185" s="43">
        <f>MACD!F185</f>
        <v>15.608509225104109</v>
      </c>
      <c r="U185" s="43">
        <f>MACD!G185</f>
        <v>14.673596954768643</v>
      </c>
      <c r="V185" s="64">
        <f t="shared" si="10"/>
        <v>0.93491227033546664</v>
      </c>
      <c r="W185" s="81"/>
      <c r="X185" s="64">
        <f>MACD!I185</f>
        <v>0.65790036608834301</v>
      </c>
      <c r="Y185" s="64">
        <f>MACD!J185</f>
        <v>0.27701190424712363</v>
      </c>
      <c r="Z185" s="41"/>
      <c r="AA185" s="41"/>
      <c r="AB185" s="86"/>
      <c r="AC185" s="86"/>
      <c r="AD185" s="119"/>
      <c r="AE185" s="58"/>
      <c r="AF185" s="58"/>
      <c r="AG185" s="54"/>
      <c r="AH185" s="54"/>
      <c r="AI185" s="54"/>
      <c r="AJ185" s="54"/>
      <c r="AK185" s="36"/>
      <c r="AM185" s="63">
        <f t="shared" si="11"/>
        <v>17.21</v>
      </c>
      <c r="AN185" s="63">
        <f t="shared" si="12"/>
        <v>17.64</v>
      </c>
      <c r="AO185" s="63">
        <f t="shared" si="13"/>
        <v>17.18</v>
      </c>
      <c r="AP185" s="63">
        <f t="shared" si="14"/>
        <v>17.420000000000002</v>
      </c>
      <c r="AQ185" s="42"/>
    </row>
    <row r="186" spans="1:43" s="37" customFormat="1">
      <c r="A186" s="96">
        <v>42662</v>
      </c>
      <c r="B186" s="70">
        <v>17.62</v>
      </c>
      <c r="C186" s="104">
        <v>1.1499999999999999</v>
      </c>
      <c r="D186" s="70">
        <v>17.72</v>
      </c>
      <c r="E186" s="70">
        <v>17.34</v>
      </c>
      <c r="F186" s="70">
        <v>17.79</v>
      </c>
      <c r="G186" s="71">
        <v>1146810092</v>
      </c>
      <c r="H186" s="84"/>
      <c r="I186" s="82"/>
      <c r="J186" s="82"/>
      <c r="K186" s="60" t="str">
        <f>Hammer!N186</f>
        <v/>
      </c>
      <c r="L186" s="64"/>
      <c r="M186" s="64"/>
      <c r="N186" s="81"/>
      <c r="O186" s="85">
        <v>-3.8990825688072897E-2</v>
      </c>
      <c r="P186" s="66"/>
      <c r="Q186" s="43"/>
      <c r="R186" s="43"/>
      <c r="S186" s="43"/>
      <c r="T186" s="43">
        <f>MACD!F186</f>
        <v>15.917969344318863</v>
      </c>
      <c r="U186" s="43">
        <f>MACD!G186</f>
        <v>14.891849032193187</v>
      </c>
      <c r="V186" s="64">
        <f t="shared" si="10"/>
        <v>1.0261203121256752</v>
      </c>
      <c r="W186" s="81"/>
      <c r="X186" s="64">
        <f>MACD!I186</f>
        <v>0.73154435529580941</v>
      </c>
      <c r="Y186" s="64">
        <f>MACD!J186</f>
        <v>0.29457595682986581</v>
      </c>
      <c r="Z186" s="41"/>
      <c r="AA186" s="41"/>
      <c r="AB186" s="86"/>
      <c r="AC186" s="86"/>
      <c r="AD186" s="119"/>
      <c r="AE186" s="58"/>
      <c r="AF186" s="58"/>
      <c r="AG186" s="54"/>
      <c r="AH186" s="54"/>
      <c r="AI186" s="54"/>
      <c r="AJ186" s="54"/>
      <c r="AK186" s="36"/>
      <c r="AM186" s="63">
        <f t="shared" si="11"/>
        <v>17.72</v>
      </c>
      <c r="AN186" s="63">
        <f t="shared" si="12"/>
        <v>17.79</v>
      </c>
      <c r="AO186" s="63">
        <f t="shared" si="13"/>
        <v>17.34</v>
      </c>
      <c r="AP186" s="63">
        <f t="shared" si="14"/>
        <v>17.62</v>
      </c>
      <c r="AQ186" s="42"/>
    </row>
    <row r="187" spans="1:43" s="37" customFormat="1">
      <c r="A187" s="96">
        <v>42663</v>
      </c>
      <c r="B187" s="70">
        <v>17.739999999999998</v>
      </c>
      <c r="C187" s="104">
        <v>0.68</v>
      </c>
      <c r="D187" s="70">
        <v>17.309999999999999</v>
      </c>
      <c r="E187" s="70">
        <v>17.22</v>
      </c>
      <c r="F187" s="70">
        <v>17.739999999999998</v>
      </c>
      <c r="G187" s="71">
        <v>1099335176</v>
      </c>
      <c r="H187" s="84"/>
      <c r="I187" s="82"/>
      <c r="J187" s="82"/>
      <c r="K187" s="60" t="str">
        <f>Hammer!N187</f>
        <v/>
      </c>
      <c r="L187" s="64"/>
      <c r="M187" s="64"/>
      <c r="N187" s="81"/>
      <c r="O187" s="85">
        <v>-1.14942528735633E-2</v>
      </c>
      <c r="P187" s="66"/>
      <c r="Q187" s="43"/>
      <c r="R187" s="43"/>
      <c r="S187" s="43"/>
      <c r="T187" s="43">
        <f>MACD!F187</f>
        <v>16.19828175288519</v>
      </c>
      <c r="U187" s="43">
        <f>MACD!G187</f>
        <v>15.102823177956655</v>
      </c>
      <c r="V187" s="64">
        <f t="shared" si="10"/>
        <v>1.0954585749285357</v>
      </c>
      <c r="W187" s="81"/>
      <c r="X187" s="64">
        <f>MACD!I187</f>
        <v>0.80432719922235463</v>
      </c>
      <c r="Y187" s="64">
        <f>MACD!J187</f>
        <v>0.29113137570618108</v>
      </c>
      <c r="Z187" s="41"/>
      <c r="AA187" s="41"/>
      <c r="AB187" s="86"/>
      <c r="AC187" s="86"/>
      <c r="AD187" s="119"/>
      <c r="AE187" s="58"/>
      <c r="AF187" s="58"/>
      <c r="AG187" s="54"/>
      <c r="AH187" s="54"/>
      <c r="AI187" s="54"/>
      <c r="AJ187" s="54"/>
      <c r="AK187" s="36"/>
      <c r="AM187" s="63">
        <f t="shared" si="11"/>
        <v>17.309999999999999</v>
      </c>
      <c r="AN187" s="63">
        <f t="shared" si="12"/>
        <v>17.739999999999998</v>
      </c>
      <c r="AO187" s="63">
        <f t="shared" si="13"/>
        <v>17.22</v>
      </c>
      <c r="AP187" s="63">
        <f t="shared" si="14"/>
        <v>17.739999999999998</v>
      </c>
      <c r="AQ187" s="42"/>
    </row>
    <row r="188" spans="1:43" s="37" customFormat="1">
      <c r="A188" s="96">
        <v>42664</v>
      </c>
      <c r="B188" s="70">
        <v>17.95</v>
      </c>
      <c r="C188" s="104">
        <v>1.18</v>
      </c>
      <c r="D188" s="70">
        <v>17.649999999999999</v>
      </c>
      <c r="E188" s="70">
        <v>17.48</v>
      </c>
      <c r="F188" s="70">
        <v>18.09</v>
      </c>
      <c r="G188" s="71">
        <v>854846869</v>
      </c>
      <c r="H188" s="84"/>
      <c r="I188" s="82"/>
      <c r="J188" s="82"/>
      <c r="K188" s="60" t="str">
        <f>Hammer!N188</f>
        <v/>
      </c>
      <c r="L188" s="64"/>
      <c r="M188" s="64"/>
      <c r="N188" s="81"/>
      <c r="O188" s="85">
        <v>-3.1319910514541499E-2</v>
      </c>
      <c r="P188" s="66"/>
      <c r="Q188" s="43"/>
      <c r="R188" s="43"/>
      <c r="S188" s="43"/>
      <c r="T188" s="43">
        <f>MACD!F188</f>
        <v>16.467776867825929</v>
      </c>
      <c r="U188" s="43">
        <f>MACD!G188</f>
        <v>15.313725164774681</v>
      </c>
      <c r="V188" s="64">
        <f t="shared" si="10"/>
        <v>1.1540517030512483</v>
      </c>
      <c r="W188" s="81"/>
      <c r="X188" s="64">
        <f>MACD!I188</f>
        <v>0.87427209998813338</v>
      </c>
      <c r="Y188" s="64">
        <f>MACD!J188</f>
        <v>0.27977960306311489</v>
      </c>
      <c r="Z188" s="41"/>
      <c r="AA188" s="41"/>
      <c r="AB188" s="86"/>
      <c r="AC188" s="86"/>
      <c r="AD188" s="119"/>
      <c r="AE188" s="58"/>
      <c r="AF188" s="58"/>
      <c r="AG188" s="54"/>
      <c r="AH188" s="54"/>
      <c r="AI188" s="54"/>
      <c r="AJ188" s="54"/>
      <c r="AK188" s="36"/>
      <c r="AM188" s="63">
        <f t="shared" si="11"/>
        <v>17.649999999999999</v>
      </c>
      <c r="AN188" s="63">
        <f t="shared" si="12"/>
        <v>18.09</v>
      </c>
      <c r="AO188" s="63">
        <f t="shared" si="13"/>
        <v>17.48</v>
      </c>
      <c r="AP188" s="63">
        <f t="shared" si="14"/>
        <v>17.95</v>
      </c>
      <c r="AQ188" s="42"/>
    </row>
    <row r="189" spans="1:43" s="37" customFormat="1">
      <c r="A189" s="96">
        <v>42667</v>
      </c>
      <c r="B189" s="70">
        <v>18.2</v>
      </c>
      <c r="C189" s="104">
        <v>1.39</v>
      </c>
      <c r="D189" s="70">
        <v>18.260000000000002</v>
      </c>
      <c r="E189" s="70">
        <v>18</v>
      </c>
      <c r="F189" s="70">
        <v>18.43</v>
      </c>
      <c r="G189" s="71">
        <v>941395100</v>
      </c>
      <c r="H189" s="84"/>
      <c r="I189" s="82"/>
      <c r="J189" s="82" t="s">
        <v>443</v>
      </c>
      <c r="K189" s="60" t="str">
        <f>Hammer!N189</f>
        <v/>
      </c>
      <c r="L189" s="64"/>
      <c r="M189" s="64"/>
      <c r="N189" s="81"/>
      <c r="O189" s="85">
        <v>-5.00000000000001E-2</v>
      </c>
      <c r="P189" s="66"/>
      <c r="Q189" s="43"/>
      <c r="R189" s="43"/>
      <c r="S189" s="43"/>
      <c r="T189" s="43">
        <f>MACD!F189</f>
        <v>16.734272734314249</v>
      </c>
      <c r="U189" s="43">
        <f>MACD!G189</f>
        <v>15.527523300717297</v>
      </c>
      <c r="V189" s="64">
        <f t="shared" si="10"/>
        <v>1.2067494335969524</v>
      </c>
      <c r="W189" s="81"/>
      <c r="X189" s="64">
        <f>MACD!I189</f>
        <v>0.94076756670989714</v>
      </c>
      <c r="Y189" s="64">
        <f>MACD!J189</f>
        <v>0.26598186688705527</v>
      </c>
      <c r="Z189" s="41"/>
      <c r="AA189" s="41"/>
      <c r="AB189" s="86"/>
      <c r="AC189" s="86"/>
      <c r="AD189" s="119"/>
      <c r="AE189" s="58"/>
      <c r="AF189" s="58"/>
      <c r="AG189" s="54"/>
      <c r="AH189" s="54"/>
      <c r="AI189" s="54"/>
      <c r="AJ189" s="54"/>
      <c r="AK189" s="36"/>
      <c r="AM189" s="63">
        <f t="shared" si="11"/>
        <v>18.260000000000002</v>
      </c>
      <c r="AN189" s="63">
        <f t="shared" si="12"/>
        <v>18.43</v>
      </c>
      <c r="AO189" s="63">
        <f t="shared" si="13"/>
        <v>18</v>
      </c>
      <c r="AP189" s="63">
        <f t="shared" si="14"/>
        <v>18.2</v>
      </c>
      <c r="AQ189" s="42"/>
    </row>
    <row r="190" spans="1:43" s="37" customFormat="1">
      <c r="A190" s="96">
        <v>42668</v>
      </c>
      <c r="B190" s="70">
        <v>18</v>
      </c>
      <c r="C190" s="104">
        <v>-1.1000000000000001</v>
      </c>
      <c r="D190" s="70">
        <v>18.22</v>
      </c>
      <c r="E190" s="70">
        <v>17.71</v>
      </c>
      <c r="F190" s="70">
        <v>18.29</v>
      </c>
      <c r="G190" s="71">
        <v>1037308024</v>
      </c>
      <c r="H190" s="84"/>
      <c r="I190" s="82"/>
      <c r="J190" s="82"/>
      <c r="K190" s="60" t="str">
        <f>Hammer!N190</f>
        <v/>
      </c>
      <c r="L190" s="64"/>
      <c r="M190" s="64"/>
      <c r="N190" s="81"/>
      <c r="O190" s="85">
        <v>-0.100702576112412</v>
      </c>
      <c r="P190" s="66"/>
      <c r="Q190" s="43"/>
      <c r="R190" s="43"/>
      <c r="S190" s="43"/>
      <c r="T190" s="43">
        <f>MACD!F190</f>
        <v>16.929000005958212</v>
      </c>
      <c r="U190" s="43">
        <f>MACD!G190</f>
        <v>15.710669722886387</v>
      </c>
      <c r="V190" s="64">
        <f t="shared" si="10"/>
        <v>1.2183302830718254</v>
      </c>
      <c r="W190" s="81"/>
      <c r="X190" s="64">
        <f>MACD!I190</f>
        <v>0.99628010998228278</v>
      </c>
      <c r="Y190" s="64">
        <f>MACD!J190</f>
        <v>0.22205017308954267</v>
      </c>
      <c r="Z190" s="41"/>
      <c r="AA190" s="41"/>
      <c r="AB190" s="86"/>
      <c r="AC190" s="86"/>
      <c r="AD190" s="119"/>
      <c r="AE190" s="58"/>
      <c r="AF190" s="58"/>
      <c r="AG190" s="54"/>
      <c r="AH190" s="54"/>
      <c r="AI190" s="54"/>
      <c r="AJ190" s="54"/>
      <c r="AK190" s="36"/>
      <c r="AM190" s="63">
        <f t="shared" si="11"/>
        <v>18.22</v>
      </c>
      <c r="AN190" s="63">
        <f t="shared" si="12"/>
        <v>18.29</v>
      </c>
      <c r="AO190" s="63">
        <f t="shared" si="13"/>
        <v>17.71</v>
      </c>
      <c r="AP190" s="63">
        <f t="shared" si="14"/>
        <v>18</v>
      </c>
      <c r="AQ190" s="42"/>
    </row>
    <row r="191" spans="1:43" s="37" customFormat="1">
      <c r="A191" s="96">
        <v>42669</v>
      </c>
      <c r="B191" s="70">
        <v>18.100000000000001</v>
      </c>
      <c r="C191" s="104">
        <v>0.56000000000000005</v>
      </c>
      <c r="D191" s="70">
        <v>17.7</v>
      </c>
      <c r="E191" s="70">
        <v>17.61</v>
      </c>
      <c r="F191" s="70">
        <v>18.25</v>
      </c>
      <c r="G191" s="71">
        <v>925073214</v>
      </c>
      <c r="H191" s="84"/>
      <c r="I191" s="82"/>
      <c r="J191" s="82"/>
      <c r="K191" s="60" t="str">
        <f>Hammer!N191</f>
        <v/>
      </c>
      <c r="L191" s="64"/>
      <c r="M191" s="64"/>
      <c r="N191" s="81"/>
      <c r="O191" s="85">
        <v>-8.6614173228345998E-2</v>
      </c>
      <c r="P191" s="66"/>
      <c r="Q191" s="43"/>
      <c r="R191" s="43"/>
      <c r="S191" s="43"/>
      <c r="T191" s="43">
        <f>MACD!F191</f>
        <v>17.109153851195412</v>
      </c>
      <c r="U191" s="43">
        <f>MACD!G191</f>
        <v>15.887657150820729</v>
      </c>
      <c r="V191" s="64">
        <f t="shared" si="10"/>
        <v>1.2214967003746828</v>
      </c>
      <c r="W191" s="81"/>
      <c r="X191" s="64">
        <f>MACD!I191</f>
        <v>1.0413234280607628</v>
      </c>
      <c r="Y191" s="64">
        <f>MACD!J191</f>
        <v>0.18017327231392</v>
      </c>
      <c r="Z191" s="41"/>
      <c r="AA191" s="41"/>
      <c r="AB191" s="86"/>
      <c r="AC191" s="86"/>
      <c r="AD191" s="119"/>
      <c r="AE191" s="58"/>
      <c r="AF191" s="58"/>
      <c r="AG191" s="54"/>
      <c r="AH191" s="54"/>
      <c r="AI191" s="54"/>
      <c r="AJ191" s="54"/>
      <c r="AK191" s="36"/>
      <c r="AM191" s="63">
        <f t="shared" si="11"/>
        <v>17.7</v>
      </c>
      <c r="AN191" s="63">
        <f t="shared" si="12"/>
        <v>18.25</v>
      </c>
      <c r="AO191" s="63">
        <f t="shared" si="13"/>
        <v>17.61</v>
      </c>
      <c r="AP191" s="63">
        <f t="shared" si="14"/>
        <v>18.100000000000001</v>
      </c>
      <c r="AQ191" s="42"/>
    </row>
    <row r="192" spans="1:43" s="37" customFormat="1">
      <c r="A192" s="96">
        <v>42670</v>
      </c>
      <c r="B192" s="70">
        <v>18.09</v>
      </c>
      <c r="C192" s="104">
        <v>-0.06</v>
      </c>
      <c r="D192" s="70">
        <v>18.11</v>
      </c>
      <c r="E192" s="70">
        <v>18.09</v>
      </c>
      <c r="F192" s="70">
        <v>18.489999999999998</v>
      </c>
      <c r="G192" s="71">
        <v>798563954</v>
      </c>
      <c r="H192" s="84"/>
      <c r="I192" s="82"/>
      <c r="J192" s="82"/>
      <c r="K192" s="60" t="str">
        <f>Hammer!N192</f>
        <v/>
      </c>
      <c r="L192" s="64"/>
      <c r="M192" s="64"/>
      <c r="N192" s="81"/>
      <c r="O192" s="85">
        <v>-0.11363636363636299</v>
      </c>
      <c r="P192" s="66"/>
      <c r="Q192" s="43"/>
      <c r="R192" s="43"/>
      <c r="S192" s="43"/>
      <c r="T192" s="43">
        <f>MACD!F192</f>
        <v>17.26005325870381</v>
      </c>
      <c r="U192" s="43">
        <f>MACD!G192</f>
        <v>16.050793658167343</v>
      </c>
      <c r="V192" s="64">
        <f t="shared" si="10"/>
        <v>1.2092596005364662</v>
      </c>
      <c r="W192" s="81"/>
      <c r="X192" s="64">
        <f>MACD!I192</f>
        <v>1.0749106625559035</v>
      </c>
      <c r="Y192" s="64">
        <f>MACD!J192</f>
        <v>0.13434893798056269</v>
      </c>
      <c r="Z192" s="41"/>
      <c r="AA192" s="41"/>
      <c r="AB192" s="86"/>
      <c r="AC192" s="86"/>
      <c r="AD192" s="119"/>
      <c r="AE192" s="58"/>
      <c r="AF192" s="58"/>
      <c r="AG192" s="54"/>
      <c r="AH192" s="54"/>
      <c r="AI192" s="54"/>
      <c r="AJ192" s="54"/>
      <c r="AK192" s="36"/>
      <c r="AM192" s="63">
        <f t="shared" si="11"/>
        <v>18.11</v>
      </c>
      <c r="AN192" s="63">
        <f t="shared" si="12"/>
        <v>18.489999999999998</v>
      </c>
      <c r="AO192" s="63">
        <f t="shared" si="13"/>
        <v>18.09</v>
      </c>
      <c r="AP192" s="63">
        <f t="shared" si="14"/>
        <v>18.09</v>
      </c>
      <c r="AQ192" s="42"/>
    </row>
    <row r="193" spans="1:43" s="37" customFormat="1">
      <c r="A193" s="96">
        <v>42671</v>
      </c>
      <c r="B193" s="70">
        <v>18.09</v>
      </c>
      <c r="C193" s="104">
        <v>0</v>
      </c>
      <c r="D193" s="70">
        <v>17.989999999999998</v>
      </c>
      <c r="E193" s="70">
        <v>17.95</v>
      </c>
      <c r="F193" s="70">
        <v>18.29</v>
      </c>
      <c r="G193" s="71">
        <v>683237204</v>
      </c>
      <c r="H193" s="84"/>
      <c r="I193" s="82"/>
      <c r="J193" s="82"/>
      <c r="K193" s="60" t="str">
        <f>Hammer!N193</f>
        <v/>
      </c>
      <c r="L193" s="64"/>
      <c r="M193" s="64"/>
      <c r="N193" s="81"/>
      <c r="O193" s="85">
        <v>-0.115606936416184</v>
      </c>
      <c r="P193" s="66"/>
      <c r="Q193" s="43"/>
      <c r="R193" s="43"/>
      <c r="S193" s="43"/>
      <c r="T193" s="43">
        <f>MACD!F193</f>
        <v>17.387737372749378</v>
      </c>
      <c r="U193" s="43">
        <f>MACD!G193</f>
        <v>16.201845979784576</v>
      </c>
      <c r="V193" s="64">
        <f t="shared" si="10"/>
        <v>1.1858913929648018</v>
      </c>
      <c r="W193" s="81"/>
      <c r="X193" s="64">
        <f>MACD!I193</f>
        <v>1.0971068086376832</v>
      </c>
      <c r="Y193" s="64">
        <f>MACD!J193</f>
        <v>8.8784584327118665E-2</v>
      </c>
      <c r="Z193" s="41"/>
      <c r="AA193" s="41"/>
      <c r="AB193" s="86"/>
      <c r="AC193" s="86"/>
      <c r="AD193" s="119"/>
      <c r="AE193" s="58"/>
      <c r="AF193" s="58"/>
      <c r="AG193" s="54"/>
      <c r="AH193" s="54"/>
      <c r="AI193" s="54"/>
      <c r="AJ193" s="54"/>
      <c r="AK193" s="36"/>
      <c r="AM193" s="63">
        <f t="shared" si="11"/>
        <v>17.989999999999998</v>
      </c>
      <c r="AN193" s="63">
        <f t="shared" si="12"/>
        <v>18.29</v>
      </c>
      <c r="AO193" s="63">
        <f t="shared" si="13"/>
        <v>17.95</v>
      </c>
      <c r="AP193" s="63">
        <f t="shared" si="14"/>
        <v>18.09</v>
      </c>
      <c r="AQ193" s="42"/>
    </row>
    <row r="194" spans="1:43" s="37" customFormat="1">
      <c r="A194" s="96">
        <v>42674</v>
      </c>
      <c r="B194" s="70">
        <v>17.690000000000001</v>
      </c>
      <c r="C194" s="104">
        <v>-2.21</v>
      </c>
      <c r="D194" s="70">
        <v>18.03</v>
      </c>
      <c r="E194" s="70">
        <v>17.61</v>
      </c>
      <c r="F194" s="70">
        <v>18.170000000000002</v>
      </c>
      <c r="G194" s="71">
        <v>748026374</v>
      </c>
      <c r="H194" s="84"/>
      <c r="I194" s="82"/>
      <c r="J194" s="82"/>
      <c r="K194" s="60" t="str">
        <f>Hammer!N194</f>
        <v/>
      </c>
      <c r="L194" s="64"/>
      <c r="M194" s="64"/>
      <c r="N194" s="81"/>
      <c r="O194" s="85">
        <v>-0.23121387283236899</v>
      </c>
      <c r="P194" s="66"/>
      <c r="Q194" s="43"/>
      <c r="R194" s="43"/>
      <c r="S194" s="43"/>
      <c r="T194" s="43">
        <f>MACD!F194</f>
        <v>17.434239315403321</v>
      </c>
      <c r="U194" s="43">
        <f>MACD!G194</f>
        <v>16.312079610911645</v>
      </c>
      <c r="V194" s="64">
        <f t="shared" si="10"/>
        <v>1.1221597044916756</v>
      </c>
      <c r="W194" s="81"/>
      <c r="X194" s="64">
        <f>MACD!I194</f>
        <v>1.1021173878084816</v>
      </c>
      <c r="Y194" s="64">
        <f>MACD!J194</f>
        <v>2.0042316683194006E-2</v>
      </c>
      <c r="Z194" s="41"/>
      <c r="AA194" s="41"/>
      <c r="AB194" s="86"/>
      <c r="AC194" s="86"/>
      <c r="AD194" s="119"/>
      <c r="AE194" s="58"/>
      <c r="AF194" s="58"/>
      <c r="AG194" s="54"/>
      <c r="AH194" s="54"/>
      <c r="AI194" s="54"/>
      <c r="AJ194" s="54"/>
      <c r="AK194" s="36"/>
      <c r="AM194" s="63">
        <f t="shared" si="11"/>
        <v>18.03</v>
      </c>
      <c r="AN194" s="63">
        <f t="shared" si="12"/>
        <v>18.170000000000002</v>
      </c>
      <c r="AO194" s="63">
        <f t="shared" si="13"/>
        <v>17.61</v>
      </c>
      <c r="AP194" s="63">
        <f t="shared" si="14"/>
        <v>17.690000000000001</v>
      </c>
      <c r="AQ194" s="42"/>
    </row>
    <row r="195" spans="1:43" s="37" customFormat="1">
      <c r="A195" s="96">
        <v>42675</v>
      </c>
      <c r="B195" s="70">
        <v>16.86</v>
      </c>
      <c r="C195" s="104">
        <v>-4.6900000000000004</v>
      </c>
      <c r="D195" s="70">
        <v>17.88</v>
      </c>
      <c r="E195" s="70">
        <v>16.559999999999999</v>
      </c>
      <c r="F195" s="70">
        <v>17.88</v>
      </c>
      <c r="G195" s="71">
        <v>1178290171</v>
      </c>
      <c r="H195" s="84"/>
      <c r="I195" s="82"/>
      <c r="J195" s="82"/>
      <c r="K195" s="60" t="str">
        <f>Hammer!N195</f>
        <v/>
      </c>
      <c r="L195" s="64"/>
      <c r="M195" s="64"/>
      <c r="N195" s="81"/>
      <c r="O195" s="85">
        <v>-0.47109826589595299</v>
      </c>
      <c r="P195" s="66"/>
      <c r="Q195" s="43"/>
      <c r="R195" s="43"/>
      <c r="S195" s="43"/>
      <c r="T195" s="43">
        <f>MACD!F195</f>
        <v>17.34589480534127</v>
      </c>
      <c r="U195" s="43">
        <f>MACD!G195</f>
        <v>16.352666306399673</v>
      </c>
      <c r="V195" s="64">
        <f t="shared" ref="V195:V258" si="15">T195-U195</f>
        <v>0.99322849894159759</v>
      </c>
      <c r="W195" s="81"/>
      <c r="X195" s="64">
        <f>MACD!I195</f>
        <v>1.0803396100351048</v>
      </c>
      <c r="Y195" s="64">
        <f>MACD!J195</f>
        <v>-8.7111111093507221E-2</v>
      </c>
      <c r="Z195" s="41"/>
      <c r="AA195" s="41"/>
      <c r="AB195" s="86"/>
      <c r="AC195" s="86"/>
      <c r="AD195" s="119"/>
      <c r="AE195" s="58"/>
      <c r="AF195" s="58"/>
      <c r="AG195" s="54"/>
      <c r="AH195" s="54"/>
      <c r="AI195" s="54"/>
      <c r="AJ195" s="54"/>
      <c r="AK195" s="36"/>
      <c r="AM195" s="63">
        <f t="shared" si="11"/>
        <v>17.88</v>
      </c>
      <c r="AN195" s="63">
        <f t="shared" si="12"/>
        <v>17.88</v>
      </c>
      <c r="AO195" s="63">
        <f t="shared" si="13"/>
        <v>16.559999999999999</v>
      </c>
      <c r="AP195" s="63">
        <f t="shared" si="14"/>
        <v>16.86</v>
      </c>
      <c r="AQ195" s="42"/>
    </row>
    <row r="196" spans="1:43" s="37" customFormat="1">
      <c r="A196" s="96">
        <v>42677</v>
      </c>
      <c r="B196" s="70">
        <v>16.13</v>
      </c>
      <c r="C196" s="104">
        <v>-4.33</v>
      </c>
      <c r="D196" s="70">
        <v>16.63</v>
      </c>
      <c r="E196" s="70">
        <v>16.13</v>
      </c>
      <c r="F196" s="70">
        <v>17.03</v>
      </c>
      <c r="G196" s="71">
        <v>937533189</v>
      </c>
      <c r="H196" s="84"/>
      <c r="I196" s="82"/>
      <c r="J196" s="82"/>
      <c r="K196" s="60" t="str">
        <f>Hammer!N196</f>
        <v/>
      </c>
      <c r="L196" s="64"/>
      <c r="M196" s="64"/>
      <c r="N196" s="81"/>
      <c r="O196" s="85">
        <v>-0.94023904382470103</v>
      </c>
      <c r="P196" s="66"/>
      <c r="Q196" s="43"/>
      <c r="R196" s="43"/>
      <c r="S196" s="43"/>
      <c r="T196" s="43">
        <f>MACD!F196</f>
        <v>17.158834066057999</v>
      </c>
      <c r="U196" s="43">
        <f>MACD!G196</f>
        <v>16.336172505925624</v>
      </c>
      <c r="V196" s="64">
        <f t="shared" si="15"/>
        <v>0.82266156013237435</v>
      </c>
      <c r="W196" s="81"/>
      <c r="X196" s="64">
        <f>MACD!I196</f>
        <v>1.0288040000545586</v>
      </c>
      <c r="Y196" s="64">
        <f>MACD!J196</f>
        <v>-0.20614243992218428</v>
      </c>
      <c r="Z196" s="41"/>
      <c r="AA196" s="41"/>
      <c r="AB196" s="86"/>
      <c r="AC196" s="86"/>
      <c r="AD196" s="119"/>
      <c r="AE196" s="58"/>
      <c r="AF196" s="58"/>
      <c r="AG196" s="54"/>
      <c r="AH196" s="54"/>
      <c r="AI196" s="54"/>
      <c r="AJ196" s="54"/>
      <c r="AK196" s="36"/>
      <c r="AM196" s="63">
        <f t="shared" si="11"/>
        <v>16.63</v>
      </c>
      <c r="AN196" s="63">
        <f t="shared" si="12"/>
        <v>17.03</v>
      </c>
      <c r="AO196" s="63">
        <f t="shared" si="13"/>
        <v>16.13</v>
      </c>
      <c r="AP196" s="63">
        <f t="shared" si="14"/>
        <v>16.13</v>
      </c>
      <c r="AQ196" s="42"/>
    </row>
    <row r="197" spans="1:43" s="37" customFormat="1">
      <c r="A197" s="96">
        <v>42678</v>
      </c>
      <c r="B197" s="70">
        <v>15.99</v>
      </c>
      <c r="C197" s="104">
        <v>-0.87</v>
      </c>
      <c r="D197" s="70">
        <v>16.47</v>
      </c>
      <c r="E197" s="70">
        <v>15.91</v>
      </c>
      <c r="F197" s="70">
        <v>16.579999999999998</v>
      </c>
      <c r="G197" s="71">
        <v>997401704</v>
      </c>
      <c r="H197" s="84"/>
      <c r="I197" s="82" t="s">
        <v>442</v>
      </c>
      <c r="J197" s="82"/>
      <c r="K197" s="60" t="str">
        <f>Hammer!N197</f>
        <v/>
      </c>
      <c r="L197" s="64"/>
      <c r="M197" s="64"/>
      <c r="N197" s="81"/>
      <c r="O197" s="85">
        <v>-0.968992248062015</v>
      </c>
      <c r="P197" s="66"/>
      <c r="Q197" s="43"/>
      <c r="R197" s="43"/>
      <c r="S197" s="43"/>
      <c r="T197" s="43">
        <f>MACD!F197</f>
        <v>16.979013440510613</v>
      </c>
      <c r="U197" s="43">
        <f>MACD!G197</f>
        <v>16.310530098079283</v>
      </c>
      <c r="V197" s="64">
        <f t="shared" si="15"/>
        <v>0.66848334243132967</v>
      </c>
      <c r="W197" s="81"/>
      <c r="X197" s="64">
        <f>MACD!I197</f>
        <v>0.95673986852991288</v>
      </c>
      <c r="Y197" s="64">
        <f>MACD!J197</f>
        <v>-0.28825652609858321</v>
      </c>
      <c r="Z197" s="41"/>
      <c r="AA197" s="41"/>
      <c r="AB197" s="86"/>
      <c r="AC197" s="86"/>
      <c r="AD197" s="119"/>
      <c r="AE197" s="58"/>
      <c r="AF197" s="58"/>
      <c r="AG197" s="54"/>
      <c r="AH197" s="54"/>
      <c r="AI197" s="54"/>
      <c r="AJ197" s="54"/>
      <c r="AK197" s="36"/>
      <c r="AM197" s="63">
        <f t="shared" si="11"/>
        <v>16.47</v>
      </c>
      <c r="AN197" s="63">
        <f t="shared" si="12"/>
        <v>16.579999999999998</v>
      </c>
      <c r="AO197" s="63">
        <f t="shared" si="13"/>
        <v>15.91</v>
      </c>
      <c r="AP197" s="63">
        <f t="shared" si="14"/>
        <v>15.99</v>
      </c>
      <c r="AQ197" s="42"/>
    </row>
    <row r="198" spans="1:43" s="37" customFormat="1">
      <c r="A198" s="96">
        <v>42681</v>
      </c>
      <c r="B198" s="70">
        <v>17.21</v>
      </c>
      <c r="C198" s="104">
        <v>7.63</v>
      </c>
      <c r="D198" s="70">
        <v>16.71</v>
      </c>
      <c r="E198" s="70">
        <v>16.71</v>
      </c>
      <c r="F198" s="70">
        <v>17.21</v>
      </c>
      <c r="G198" s="71">
        <v>877342569</v>
      </c>
      <c r="H198" s="84"/>
      <c r="I198" s="82"/>
      <c r="J198" s="82"/>
      <c r="K198" s="60" t="str">
        <f>Hammer!N198</f>
        <v/>
      </c>
      <c r="L198" s="64"/>
      <c r="M198" s="64"/>
      <c r="N198" s="81"/>
      <c r="O198" s="85">
        <v>-0.49612403100775099</v>
      </c>
      <c r="P198" s="66"/>
      <c r="Q198" s="43"/>
      <c r="R198" s="43"/>
      <c r="S198" s="43"/>
      <c r="T198" s="43">
        <f>MACD!F198</f>
        <v>17.01454983427821</v>
      </c>
      <c r="U198" s="43">
        <f>MACD!G198</f>
        <v>16.37715749822156</v>
      </c>
      <c r="V198" s="64">
        <f t="shared" si="15"/>
        <v>0.63739233605664936</v>
      </c>
      <c r="W198" s="81"/>
      <c r="X198" s="64">
        <f>MACD!I198</f>
        <v>0.89287036203526016</v>
      </c>
      <c r="Y198" s="64">
        <f>MACD!J198</f>
        <v>-0.2554780259786108</v>
      </c>
      <c r="Z198" s="41"/>
      <c r="AA198" s="41"/>
      <c r="AB198" s="86"/>
      <c r="AC198" s="86"/>
      <c r="AD198" s="119"/>
      <c r="AE198" s="58"/>
      <c r="AF198" s="58"/>
      <c r="AG198" s="54"/>
      <c r="AH198" s="54"/>
      <c r="AI198" s="54"/>
      <c r="AJ198" s="54"/>
      <c r="AK198" s="36"/>
      <c r="AM198" s="63">
        <f t="shared" si="11"/>
        <v>16.71</v>
      </c>
      <c r="AN198" s="63">
        <f t="shared" si="12"/>
        <v>17.21</v>
      </c>
      <c r="AO198" s="63">
        <f t="shared" si="13"/>
        <v>16.71</v>
      </c>
      <c r="AP198" s="63">
        <f t="shared" si="14"/>
        <v>17.21</v>
      </c>
      <c r="AQ198" s="42"/>
    </row>
    <row r="199" spans="1:43" s="37" customFormat="1">
      <c r="A199" s="96">
        <v>42682</v>
      </c>
      <c r="B199" s="70">
        <v>17.04</v>
      </c>
      <c r="C199" s="104">
        <v>-0.99</v>
      </c>
      <c r="D199" s="70">
        <v>17.100000000000001</v>
      </c>
      <c r="E199" s="70">
        <v>16.73</v>
      </c>
      <c r="F199" s="70">
        <v>17.48</v>
      </c>
      <c r="G199" s="71">
        <v>963789126</v>
      </c>
      <c r="H199" s="84"/>
      <c r="I199" s="82"/>
      <c r="J199" s="82"/>
      <c r="K199" s="60" t="str">
        <f>Hammer!N199</f>
        <v/>
      </c>
      <c r="L199" s="64"/>
      <c r="M199" s="64"/>
      <c r="N199" s="81"/>
      <c r="O199" s="85">
        <v>-0.56201550387596899</v>
      </c>
      <c r="P199" s="66"/>
      <c r="Q199" s="43"/>
      <c r="R199" s="43"/>
      <c r="S199" s="43"/>
      <c r="T199" s="43">
        <f>MACD!F199</f>
        <v>17.018465244389255</v>
      </c>
      <c r="U199" s="43">
        <f>MACD!G199</f>
        <v>16.426256942797743</v>
      </c>
      <c r="V199" s="64">
        <f t="shared" si="15"/>
        <v>0.59220830159151205</v>
      </c>
      <c r="W199" s="81"/>
      <c r="X199" s="64">
        <f>MACD!I199</f>
        <v>0.83273794994651051</v>
      </c>
      <c r="Y199" s="64">
        <f>MACD!J199</f>
        <v>-0.24052964835499846</v>
      </c>
      <c r="Z199" s="41"/>
      <c r="AA199" s="41"/>
      <c r="AB199" s="86"/>
      <c r="AC199" s="86"/>
      <c r="AD199" s="119"/>
      <c r="AE199" s="58"/>
      <c r="AF199" s="58"/>
      <c r="AG199" s="54"/>
      <c r="AH199" s="54"/>
      <c r="AI199" s="54"/>
      <c r="AJ199" s="54"/>
      <c r="AK199" s="36"/>
      <c r="AM199" s="63">
        <f t="shared" si="11"/>
        <v>17.100000000000001</v>
      </c>
      <c r="AN199" s="63">
        <f t="shared" si="12"/>
        <v>17.48</v>
      </c>
      <c r="AO199" s="63">
        <f t="shared" si="13"/>
        <v>16.73</v>
      </c>
      <c r="AP199" s="63">
        <f t="shared" si="14"/>
        <v>17.04</v>
      </c>
      <c r="AQ199" s="42"/>
    </row>
    <row r="200" spans="1:43" s="37" customFormat="1">
      <c r="A200" s="96">
        <v>42683</v>
      </c>
      <c r="B200" s="70">
        <v>16.649999999999999</v>
      </c>
      <c r="C200" s="104">
        <v>-2.29</v>
      </c>
      <c r="D200" s="70">
        <v>15.85</v>
      </c>
      <c r="E200" s="70">
        <v>15.81</v>
      </c>
      <c r="F200" s="70">
        <v>17.100000000000001</v>
      </c>
      <c r="G200" s="71">
        <v>1832973107</v>
      </c>
      <c r="H200" s="84"/>
      <c r="I200" s="82"/>
      <c r="J200" s="82"/>
      <c r="K200" s="60" t="str">
        <f>Hammer!N200</f>
        <v/>
      </c>
      <c r="L200" s="64"/>
      <c r="M200" s="64"/>
      <c r="N200" s="81"/>
      <c r="O200" s="85">
        <v>-0.68656716417910402</v>
      </c>
      <c r="P200" s="66"/>
      <c r="Q200" s="43"/>
      <c r="R200" s="43"/>
      <c r="S200" s="43"/>
      <c r="T200" s="43">
        <f>MACD!F200</f>
        <v>16.961778283713983</v>
      </c>
      <c r="U200" s="43">
        <f>MACD!G200</f>
        <v>16.442830502590503</v>
      </c>
      <c r="V200" s="64">
        <f t="shared" si="15"/>
        <v>0.5189477811234795</v>
      </c>
      <c r="W200" s="81"/>
      <c r="X200" s="64">
        <f>MACD!I200</f>
        <v>0.76997991618190431</v>
      </c>
      <c r="Y200" s="64">
        <f>MACD!J200</f>
        <v>-0.25103213505842481</v>
      </c>
      <c r="Z200" s="41"/>
      <c r="AA200" s="41"/>
      <c r="AB200" s="86"/>
      <c r="AC200" s="86"/>
      <c r="AD200" s="119"/>
      <c r="AE200" s="58"/>
      <c r="AF200" s="58"/>
      <c r="AG200" s="54"/>
      <c r="AH200" s="54"/>
      <c r="AI200" s="54"/>
      <c r="AJ200" s="54"/>
      <c r="AK200" s="36"/>
      <c r="AM200" s="63">
        <f t="shared" si="11"/>
        <v>15.85</v>
      </c>
      <c r="AN200" s="63">
        <f t="shared" si="12"/>
        <v>17.100000000000001</v>
      </c>
      <c r="AO200" s="63">
        <f t="shared" si="13"/>
        <v>15.81</v>
      </c>
      <c r="AP200" s="63">
        <f t="shared" si="14"/>
        <v>16.649999999999999</v>
      </c>
      <c r="AQ200" s="42"/>
    </row>
    <row r="201" spans="1:43" s="37" customFormat="1">
      <c r="A201" s="96">
        <v>42684</v>
      </c>
      <c r="B201" s="70">
        <v>15.5</v>
      </c>
      <c r="C201" s="104">
        <v>-6.91</v>
      </c>
      <c r="D201" s="70">
        <v>17.100000000000001</v>
      </c>
      <c r="E201" s="70">
        <v>15.5</v>
      </c>
      <c r="F201" s="70">
        <v>17.18</v>
      </c>
      <c r="G201" s="71">
        <v>1533778609</v>
      </c>
      <c r="H201" s="84"/>
      <c r="I201" s="82"/>
      <c r="J201" s="82"/>
      <c r="K201" s="60" t="str">
        <f>Hammer!N201</f>
        <v/>
      </c>
      <c r="L201" s="64"/>
      <c r="M201" s="64"/>
      <c r="N201" s="81"/>
      <c r="O201" s="85">
        <v>-1</v>
      </c>
      <c r="P201" s="66"/>
      <c r="Q201" s="43"/>
      <c r="R201" s="43"/>
      <c r="S201" s="43"/>
      <c r="T201" s="43">
        <f>MACD!F201</f>
        <v>16.736889316988755</v>
      </c>
      <c r="U201" s="43">
        <f>MACD!G201</f>
        <v>16.372991206102316</v>
      </c>
      <c r="V201" s="64">
        <f t="shared" si="15"/>
        <v>0.36389811088643853</v>
      </c>
      <c r="W201" s="81"/>
      <c r="X201" s="64">
        <f>MACD!I201</f>
        <v>0.68876355512281118</v>
      </c>
      <c r="Y201" s="64">
        <f>MACD!J201</f>
        <v>-0.32486544423637265</v>
      </c>
      <c r="Z201" s="41"/>
      <c r="AA201" s="41"/>
      <c r="AB201" s="86"/>
      <c r="AC201" s="86"/>
      <c r="AD201" s="119"/>
      <c r="AE201" s="58"/>
      <c r="AF201" s="58"/>
      <c r="AG201" s="54"/>
      <c r="AH201" s="54"/>
      <c r="AI201" s="54"/>
      <c r="AJ201" s="54"/>
      <c r="AK201" s="36"/>
      <c r="AM201" s="63">
        <f t="shared" si="11"/>
        <v>17.100000000000001</v>
      </c>
      <c r="AN201" s="63">
        <f t="shared" si="12"/>
        <v>17.18</v>
      </c>
      <c r="AO201" s="63">
        <f t="shared" si="13"/>
        <v>15.5</v>
      </c>
      <c r="AP201" s="63">
        <f t="shared" si="14"/>
        <v>15.5</v>
      </c>
      <c r="AQ201" s="42"/>
    </row>
    <row r="202" spans="1:43" s="37" customFormat="1">
      <c r="A202" s="96">
        <v>42685</v>
      </c>
      <c r="B202" s="70">
        <v>14.01</v>
      </c>
      <c r="C202" s="104">
        <v>-9.61</v>
      </c>
      <c r="D202" s="70">
        <v>15.18</v>
      </c>
      <c r="E202" s="70">
        <v>13.94</v>
      </c>
      <c r="F202" s="70">
        <v>15.46</v>
      </c>
      <c r="G202" s="71">
        <v>1902200217</v>
      </c>
      <c r="H202" s="84"/>
      <c r="I202" s="82"/>
      <c r="J202" s="82"/>
      <c r="K202" s="60" t="str">
        <f>Hammer!N202</f>
        <v/>
      </c>
      <c r="L202" s="64"/>
      <c r="M202" s="64"/>
      <c r="N202" s="81"/>
      <c r="O202" s="85">
        <v>-0.984615384615384</v>
      </c>
      <c r="P202" s="66"/>
      <c r="Q202" s="43"/>
      <c r="R202" s="43"/>
      <c r="S202" s="43"/>
      <c r="T202" s="43">
        <f>MACD!F202</f>
        <v>16.317367883605868</v>
      </c>
      <c r="U202" s="43">
        <f>MACD!G202</f>
        <v>16.197954820465107</v>
      </c>
      <c r="V202" s="64">
        <f t="shared" si="15"/>
        <v>0.11941306314076172</v>
      </c>
      <c r="W202" s="81"/>
      <c r="X202" s="64">
        <f>MACD!I202</f>
        <v>0.57489345672640124</v>
      </c>
      <c r="Y202" s="64">
        <f>MACD!J202</f>
        <v>-0.45548039358563952</v>
      </c>
      <c r="Z202" s="41"/>
      <c r="AA202" s="41"/>
      <c r="AB202" s="86"/>
      <c r="AC202" s="86"/>
      <c r="AD202" s="119"/>
      <c r="AE202" s="58"/>
      <c r="AF202" s="58"/>
      <c r="AG202" s="54"/>
      <c r="AH202" s="54"/>
      <c r="AI202" s="54"/>
      <c r="AJ202" s="54"/>
      <c r="AK202" s="36"/>
      <c r="AM202" s="63">
        <f t="shared" si="11"/>
        <v>15.18</v>
      </c>
      <c r="AN202" s="63">
        <f t="shared" si="12"/>
        <v>15.46</v>
      </c>
      <c r="AO202" s="63">
        <f t="shared" si="13"/>
        <v>13.94</v>
      </c>
      <c r="AP202" s="63">
        <f t="shared" si="14"/>
        <v>14.01</v>
      </c>
      <c r="AQ202" s="42"/>
    </row>
    <row r="203" spans="1:43" s="37" customFormat="1">
      <c r="A203" s="96">
        <v>42688</v>
      </c>
      <c r="B203" s="70">
        <v>14</v>
      </c>
      <c r="C203" s="104">
        <v>-7.0000000000000007E-2</v>
      </c>
      <c r="D203" s="70">
        <v>13.8</v>
      </c>
      <c r="E203" s="70">
        <v>13.33</v>
      </c>
      <c r="F203" s="70">
        <v>14.18</v>
      </c>
      <c r="G203" s="71">
        <v>1190281115</v>
      </c>
      <c r="H203" s="84"/>
      <c r="I203" s="82" t="s">
        <v>442</v>
      </c>
      <c r="J203" s="82"/>
      <c r="K203" s="60" t="str">
        <f>Hammer!N203</f>
        <v/>
      </c>
      <c r="L203" s="64"/>
      <c r="M203" s="64"/>
      <c r="N203" s="81"/>
      <c r="O203" s="85">
        <v>-0.87015503875968903</v>
      </c>
      <c r="P203" s="66"/>
      <c r="Q203" s="43"/>
      <c r="R203" s="43"/>
      <c r="S203" s="43"/>
      <c r="T203" s="43">
        <f>MACD!F203</f>
        <v>15.960849747666504</v>
      </c>
      <c r="U203" s="43">
        <f>MACD!G203</f>
        <v>16.035143352282507</v>
      </c>
      <c r="V203" s="64">
        <f t="shared" si="15"/>
        <v>-7.429360461600254E-2</v>
      </c>
      <c r="W203" s="81"/>
      <c r="X203" s="64">
        <f>MACD!I203</f>
        <v>0.44505604445792046</v>
      </c>
      <c r="Y203" s="64">
        <f>MACD!J203</f>
        <v>-0.519349649073923</v>
      </c>
      <c r="Z203" s="41"/>
      <c r="AA203" s="41"/>
      <c r="AB203" s="86"/>
      <c r="AC203" s="86"/>
      <c r="AD203" s="119"/>
      <c r="AE203" s="58"/>
      <c r="AF203" s="58"/>
      <c r="AG203" s="54"/>
      <c r="AH203" s="54"/>
      <c r="AI203" s="54"/>
      <c r="AJ203" s="54"/>
      <c r="AK203" s="36"/>
      <c r="AM203" s="63">
        <f t="shared" si="11"/>
        <v>13.8</v>
      </c>
      <c r="AN203" s="63">
        <f t="shared" si="12"/>
        <v>14.18</v>
      </c>
      <c r="AO203" s="63">
        <f t="shared" si="13"/>
        <v>13.33</v>
      </c>
      <c r="AP203" s="63">
        <f t="shared" si="14"/>
        <v>14</v>
      </c>
      <c r="AQ203" s="42"/>
    </row>
    <row r="204" spans="1:43" s="37" customFormat="1">
      <c r="A204" s="96">
        <v>42690</v>
      </c>
      <c r="B204" s="70">
        <v>14.74</v>
      </c>
      <c r="C204" s="104">
        <v>5.29</v>
      </c>
      <c r="D204" s="70">
        <v>14.55</v>
      </c>
      <c r="E204" s="70">
        <v>14.18</v>
      </c>
      <c r="F204" s="70">
        <v>14.96</v>
      </c>
      <c r="G204" s="71">
        <v>1129528308</v>
      </c>
      <c r="H204" s="84"/>
      <c r="I204" s="82"/>
      <c r="J204" s="82"/>
      <c r="K204" s="60" t="str">
        <f>Hammer!N204</f>
        <v/>
      </c>
      <c r="L204" s="64"/>
      <c r="M204" s="64"/>
      <c r="N204" s="81"/>
      <c r="O204" s="85">
        <v>-0.72674418604651103</v>
      </c>
      <c r="P204" s="66"/>
      <c r="Q204" s="43"/>
      <c r="R204" s="43"/>
      <c r="S204" s="43"/>
      <c r="T204" s="43">
        <f>MACD!F204</f>
        <v>15.773026709563965</v>
      </c>
      <c r="U204" s="43">
        <f>MACD!G204</f>
        <v>15.939206807668988</v>
      </c>
      <c r="V204" s="64">
        <f t="shared" si="15"/>
        <v>-0.16618009810502343</v>
      </c>
      <c r="W204" s="81"/>
      <c r="X204" s="64">
        <f>MACD!I204</f>
        <v>0.32280881594533167</v>
      </c>
      <c r="Y204" s="64">
        <f>MACD!J204</f>
        <v>-0.48898891405035511</v>
      </c>
      <c r="Z204" s="41"/>
      <c r="AA204" s="41"/>
      <c r="AB204" s="86"/>
      <c r="AC204" s="86"/>
      <c r="AD204" s="119"/>
      <c r="AE204" s="58"/>
      <c r="AF204" s="58"/>
      <c r="AG204" s="54"/>
      <c r="AH204" s="54"/>
      <c r="AI204" s="54"/>
      <c r="AJ204" s="54"/>
      <c r="AK204" s="36"/>
      <c r="AM204" s="63">
        <f t="shared" si="11"/>
        <v>14.55</v>
      </c>
      <c r="AN204" s="63">
        <f t="shared" si="12"/>
        <v>14.96</v>
      </c>
      <c r="AO204" s="63">
        <f t="shared" si="13"/>
        <v>14.18</v>
      </c>
      <c r="AP204" s="63">
        <f t="shared" si="14"/>
        <v>14.74</v>
      </c>
      <c r="AQ204" s="42"/>
    </row>
    <row r="205" spans="1:43" s="37" customFormat="1">
      <c r="A205" s="96">
        <v>42691</v>
      </c>
      <c r="B205" s="70">
        <v>14.29</v>
      </c>
      <c r="C205" s="104">
        <v>-3.05</v>
      </c>
      <c r="D205" s="70">
        <v>15.15</v>
      </c>
      <c r="E205" s="70">
        <v>14.29</v>
      </c>
      <c r="F205" s="70">
        <v>15.32</v>
      </c>
      <c r="G205" s="71">
        <v>769711236</v>
      </c>
      <c r="H205" s="84"/>
      <c r="I205" s="82"/>
      <c r="J205" s="82"/>
      <c r="K205" s="60" t="str">
        <f>Hammer!N205</f>
        <v/>
      </c>
      <c r="L205" s="64"/>
      <c r="M205" s="64"/>
      <c r="N205" s="81"/>
      <c r="O205" s="85">
        <v>-0.81395348837209303</v>
      </c>
      <c r="P205" s="66"/>
      <c r="Q205" s="43"/>
      <c r="R205" s="43"/>
      <c r="S205" s="43"/>
      <c r="T205" s="43">
        <f>MACD!F205</f>
        <v>15.544868754246432</v>
      </c>
      <c r="U205" s="43">
        <f>MACD!G205</f>
        <v>15.817043340434248</v>
      </c>
      <c r="V205" s="64">
        <f t="shared" si="15"/>
        <v>-0.2721745861878162</v>
      </c>
      <c r="W205" s="81"/>
      <c r="X205" s="64">
        <f>MACD!I205</f>
        <v>0.20381213551870209</v>
      </c>
      <c r="Y205" s="64">
        <f>MACD!J205</f>
        <v>-0.47598672170651829</v>
      </c>
      <c r="Z205" s="41"/>
      <c r="AA205" s="41"/>
      <c r="AB205" s="86"/>
      <c r="AC205" s="86"/>
      <c r="AD205" s="119"/>
      <c r="AE205" s="58"/>
      <c r="AF205" s="58"/>
      <c r="AG205" s="54"/>
      <c r="AH205" s="54"/>
      <c r="AI205" s="54"/>
      <c r="AJ205" s="54"/>
      <c r="AK205" s="36"/>
      <c r="AM205" s="63">
        <f t="shared" si="11"/>
        <v>15.15</v>
      </c>
      <c r="AN205" s="63">
        <f t="shared" si="12"/>
        <v>15.32</v>
      </c>
      <c r="AO205" s="63">
        <f t="shared" si="13"/>
        <v>14.29</v>
      </c>
      <c r="AP205" s="63">
        <f t="shared" si="14"/>
        <v>14.29</v>
      </c>
      <c r="AQ205" s="42"/>
    </row>
    <row r="206" spans="1:43" s="37" customFormat="1">
      <c r="A206" s="96">
        <v>42692</v>
      </c>
      <c r="B206" s="70">
        <v>14.52</v>
      </c>
      <c r="C206" s="104">
        <v>1.61</v>
      </c>
      <c r="D206" s="70">
        <v>14.37</v>
      </c>
      <c r="E206" s="70">
        <v>14.21</v>
      </c>
      <c r="F206" s="70">
        <v>14.69</v>
      </c>
      <c r="G206" s="71">
        <v>797766759</v>
      </c>
      <c r="H206" s="84"/>
      <c r="I206" s="82"/>
      <c r="J206" s="82"/>
      <c r="K206" s="60" t="str">
        <f>Hammer!N206</f>
        <v/>
      </c>
      <c r="L206" s="64"/>
      <c r="M206" s="64"/>
      <c r="N206" s="81"/>
      <c r="O206" s="85">
        <v>-0.76008064516129004</v>
      </c>
      <c r="P206" s="66"/>
      <c r="Q206" s="43"/>
      <c r="R206" s="43"/>
      <c r="S206" s="43"/>
      <c r="T206" s="43">
        <f>MACD!F206</f>
        <v>15.387196638208518</v>
      </c>
      <c r="U206" s="43">
        <f>MACD!G206</f>
        <v>15.720966055957637</v>
      </c>
      <c r="V206" s="64">
        <f t="shared" si="15"/>
        <v>-0.33376941774911906</v>
      </c>
      <c r="W206" s="81"/>
      <c r="X206" s="64">
        <f>MACD!I206</f>
        <v>9.6295824865137838E-2</v>
      </c>
      <c r="Y206" s="64">
        <f>MACD!J206</f>
        <v>-0.43006524261425688</v>
      </c>
      <c r="Z206" s="41"/>
      <c r="AA206" s="41"/>
      <c r="AB206" s="86"/>
      <c r="AC206" s="86"/>
      <c r="AD206" s="119"/>
      <c r="AE206" s="58"/>
      <c r="AF206" s="58"/>
      <c r="AG206" s="54"/>
      <c r="AH206" s="54"/>
      <c r="AI206" s="54"/>
      <c r="AJ206" s="54"/>
      <c r="AK206" s="36"/>
      <c r="AM206" s="63">
        <f t="shared" si="11"/>
        <v>14.37</v>
      </c>
      <c r="AN206" s="63">
        <f t="shared" si="12"/>
        <v>14.69</v>
      </c>
      <c r="AO206" s="63">
        <f t="shared" si="13"/>
        <v>14.21</v>
      </c>
      <c r="AP206" s="63">
        <f t="shared" si="14"/>
        <v>14.52</v>
      </c>
      <c r="AQ206" s="42"/>
    </row>
    <row r="207" spans="1:43" s="37" customFormat="1">
      <c r="A207" s="96">
        <v>42695</v>
      </c>
      <c r="B207" s="70">
        <v>15.58</v>
      </c>
      <c r="C207" s="104">
        <v>7.3</v>
      </c>
      <c r="D207" s="70">
        <v>15.05</v>
      </c>
      <c r="E207" s="70">
        <v>14.88</v>
      </c>
      <c r="F207" s="70">
        <v>15.58</v>
      </c>
      <c r="G207" s="71">
        <v>903896161</v>
      </c>
      <c r="H207" s="84"/>
      <c r="I207" s="82"/>
      <c r="J207" s="82"/>
      <c r="K207" s="60" t="str">
        <f>Hammer!N207</f>
        <v/>
      </c>
      <c r="L207" s="64"/>
      <c r="M207" s="64"/>
      <c r="N207" s="81"/>
      <c r="O207" s="85">
        <v>-0.53512396694214803</v>
      </c>
      <c r="P207" s="66"/>
      <c r="Q207" s="43"/>
      <c r="R207" s="43"/>
      <c r="S207" s="43"/>
      <c r="T207" s="43">
        <f>MACD!F207</f>
        <v>15.416858693868747</v>
      </c>
      <c r="U207" s="43">
        <f>MACD!G207</f>
        <v>15.710524125886701</v>
      </c>
      <c r="V207" s="64">
        <f t="shared" si="15"/>
        <v>-0.29366543201795459</v>
      </c>
      <c r="W207" s="81"/>
      <c r="X207" s="64">
        <f>MACD!I207</f>
        <v>1.8303573488519354E-2</v>
      </c>
      <c r="Y207" s="64">
        <f>MACD!J207</f>
        <v>-0.31196900550647394</v>
      </c>
      <c r="Z207" s="41"/>
      <c r="AA207" s="41"/>
      <c r="AB207" s="86"/>
      <c r="AC207" s="86"/>
      <c r="AD207" s="119"/>
      <c r="AE207" s="58"/>
      <c r="AF207" s="58"/>
      <c r="AG207" s="54"/>
      <c r="AH207" s="54"/>
      <c r="AI207" s="54"/>
      <c r="AJ207" s="54"/>
      <c r="AK207" s="36"/>
      <c r="AM207" s="63">
        <f t="shared" si="11"/>
        <v>15.05</v>
      </c>
      <c r="AN207" s="63">
        <f t="shared" si="12"/>
        <v>15.58</v>
      </c>
      <c r="AO207" s="63">
        <f t="shared" si="13"/>
        <v>14.88</v>
      </c>
      <c r="AP207" s="63">
        <f t="shared" si="14"/>
        <v>15.58</v>
      </c>
      <c r="AQ207" s="42"/>
    </row>
    <row r="208" spans="1:43" s="37" customFormat="1">
      <c r="A208" s="96">
        <v>42696</v>
      </c>
      <c r="B208" s="70">
        <v>15.93</v>
      </c>
      <c r="C208" s="104">
        <v>2.25</v>
      </c>
      <c r="D208" s="70">
        <v>15.93</v>
      </c>
      <c r="E208" s="70">
        <v>15.25</v>
      </c>
      <c r="F208" s="70">
        <v>16.079999999999998</v>
      </c>
      <c r="G208" s="71">
        <v>925058048</v>
      </c>
      <c r="H208" s="84"/>
      <c r="I208" s="82"/>
      <c r="J208" s="82" t="s">
        <v>443</v>
      </c>
      <c r="K208" s="60" t="str">
        <f>Hammer!N208</f>
        <v/>
      </c>
      <c r="L208" s="64"/>
      <c r="M208" s="64"/>
      <c r="N208" s="81"/>
      <c r="O208" s="85">
        <v>-0.42857142857142799</v>
      </c>
      <c r="P208" s="66"/>
      <c r="Q208" s="43"/>
      <c r="R208" s="43"/>
      <c r="S208" s="43"/>
      <c r="T208" s="43">
        <f>MACD!F208</f>
        <v>15.495803510196632</v>
      </c>
      <c r="U208" s="43">
        <f>MACD!G208</f>
        <v>15.726781598043242</v>
      </c>
      <c r="V208" s="64">
        <f t="shared" si="15"/>
        <v>-0.23097808784661034</v>
      </c>
      <c r="W208" s="81"/>
      <c r="X208" s="64">
        <f>MACD!I208</f>
        <v>-3.1552758778506586E-2</v>
      </c>
      <c r="Y208" s="64">
        <f>MACD!J208</f>
        <v>-0.19942532906810376</v>
      </c>
      <c r="Z208" s="41"/>
      <c r="AA208" s="41"/>
      <c r="AB208" s="86"/>
      <c r="AC208" s="86"/>
      <c r="AD208" s="119"/>
      <c r="AE208" s="58"/>
      <c r="AF208" s="58"/>
      <c r="AG208" s="54"/>
      <c r="AH208" s="54"/>
      <c r="AI208" s="54"/>
      <c r="AJ208" s="54"/>
      <c r="AK208" s="36"/>
      <c r="AM208" s="63">
        <f t="shared" si="11"/>
        <v>15.93</v>
      </c>
      <c r="AN208" s="63">
        <f t="shared" si="12"/>
        <v>16.079999999999998</v>
      </c>
      <c r="AO208" s="63">
        <f t="shared" si="13"/>
        <v>15.25</v>
      </c>
      <c r="AP208" s="63">
        <f t="shared" si="14"/>
        <v>15.93</v>
      </c>
      <c r="AQ208" s="42"/>
    </row>
    <row r="209" spans="1:43" s="37" customFormat="1">
      <c r="A209" s="96">
        <v>42697</v>
      </c>
      <c r="B209" s="70">
        <v>15.85</v>
      </c>
      <c r="C209" s="104">
        <v>-0.5</v>
      </c>
      <c r="D209" s="70">
        <v>15.72</v>
      </c>
      <c r="E209" s="70">
        <v>15.53</v>
      </c>
      <c r="F209" s="70">
        <v>15.99</v>
      </c>
      <c r="G209" s="71">
        <v>671014830</v>
      </c>
      <c r="H209" s="84"/>
      <c r="I209" s="82"/>
      <c r="J209" s="82"/>
      <c r="K209" s="60" t="str">
        <f>Hammer!N209</f>
        <v/>
      </c>
      <c r="L209" s="64"/>
      <c r="M209" s="64"/>
      <c r="N209" s="81"/>
      <c r="O209" s="85">
        <v>-0.39277108433734897</v>
      </c>
      <c r="P209" s="66"/>
      <c r="Q209" s="43"/>
      <c r="R209" s="43"/>
      <c r="S209" s="43"/>
      <c r="T209" s="43">
        <f>MACD!F209</f>
        <v>15.550295277858689</v>
      </c>
      <c r="U209" s="43">
        <f>MACD!G209</f>
        <v>15.735908887077077</v>
      </c>
      <c r="V209" s="64">
        <f t="shared" si="15"/>
        <v>-0.18561360921838777</v>
      </c>
      <c r="W209" s="81"/>
      <c r="X209" s="64">
        <f>MACD!I209</f>
        <v>-6.2364928866482823E-2</v>
      </c>
      <c r="Y209" s="64">
        <f>MACD!J209</f>
        <v>-0.12324868035190495</v>
      </c>
      <c r="Z209" s="41"/>
      <c r="AA209" s="41"/>
      <c r="AB209" s="86"/>
      <c r="AC209" s="86"/>
      <c r="AD209" s="119"/>
      <c r="AE209" s="58"/>
      <c r="AF209" s="58"/>
      <c r="AG209" s="54"/>
      <c r="AH209" s="54"/>
      <c r="AI209" s="54"/>
      <c r="AJ209" s="54"/>
      <c r="AK209" s="36"/>
      <c r="AM209" s="63">
        <f t="shared" si="11"/>
        <v>15.72</v>
      </c>
      <c r="AN209" s="63">
        <f t="shared" si="12"/>
        <v>15.99</v>
      </c>
      <c r="AO209" s="63">
        <f t="shared" si="13"/>
        <v>15.53</v>
      </c>
      <c r="AP209" s="63">
        <f t="shared" si="14"/>
        <v>15.85</v>
      </c>
      <c r="AQ209" s="42"/>
    </row>
    <row r="210" spans="1:43" s="37" customFormat="1">
      <c r="A210" s="96">
        <v>42698</v>
      </c>
      <c r="B210" s="70">
        <v>15.58</v>
      </c>
      <c r="C210" s="104">
        <v>-1.7</v>
      </c>
      <c r="D210" s="70">
        <v>15.9</v>
      </c>
      <c r="E210" s="70">
        <v>15.58</v>
      </c>
      <c r="F210" s="70">
        <v>15.9</v>
      </c>
      <c r="G210" s="71">
        <v>231672132</v>
      </c>
      <c r="H210" s="84"/>
      <c r="I210" s="82"/>
      <c r="J210" s="82"/>
      <c r="K210" s="60" t="str">
        <f>Hammer!N210</f>
        <v/>
      </c>
      <c r="L210" s="64"/>
      <c r="M210" s="64"/>
      <c r="N210" s="81"/>
      <c r="O210" s="85">
        <v>-0.45783132530120402</v>
      </c>
      <c r="P210" s="66"/>
      <c r="Q210" s="43"/>
      <c r="R210" s="43"/>
      <c r="S210" s="43"/>
      <c r="T210" s="43">
        <f>MACD!F210</f>
        <v>15.554865235111199</v>
      </c>
      <c r="U210" s="43">
        <f>MACD!G210</f>
        <v>15.724360080626923</v>
      </c>
      <c r="V210" s="64">
        <f t="shared" si="15"/>
        <v>-0.16949484551572347</v>
      </c>
      <c r="W210" s="81"/>
      <c r="X210" s="64">
        <f>MACD!I210</f>
        <v>-8.3790912196330947E-2</v>
      </c>
      <c r="Y210" s="64">
        <f>MACD!J210</f>
        <v>-8.5703933319392522E-2</v>
      </c>
      <c r="Z210" s="41"/>
      <c r="AA210" s="41"/>
      <c r="AB210" s="86"/>
      <c r="AC210" s="86"/>
      <c r="AD210" s="119"/>
      <c r="AE210" s="58"/>
      <c r="AF210" s="58"/>
      <c r="AG210" s="54"/>
      <c r="AH210" s="54"/>
      <c r="AI210" s="54"/>
      <c r="AJ210" s="54"/>
      <c r="AK210" s="36"/>
      <c r="AM210" s="63">
        <f t="shared" si="11"/>
        <v>15.9</v>
      </c>
      <c r="AN210" s="63">
        <f t="shared" si="12"/>
        <v>15.9</v>
      </c>
      <c r="AO210" s="63">
        <f t="shared" si="13"/>
        <v>15.58</v>
      </c>
      <c r="AP210" s="63">
        <f t="shared" si="14"/>
        <v>15.58</v>
      </c>
      <c r="AQ210" s="42"/>
    </row>
    <row r="211" spans="1:43" s="37" customFormat="1">
      <c r="A211" s="96">
        <v>42699</v>
      </c>
      <c r="B211" s="70">
        <v>15.3</v>
      </c>
      <c r="C211" s="104">
        <v>-1.8</v>
      </c>
      <c r="D211" s="70">
        <v>15.25</v>
      </c>
      <c r="E211" s="70">
        <v>15.05</v>
      </c>
      <c r="F211" s="70">
        <v>15.52</v>
      </c>
      <c r="G211" s="71">
        <v>728061368</v>
      </c>
      <c r="H211" s="84"/>
      <c r="I211" s="82"/>
      <c r="J211" s="82"/>
      <c r="K211" s="60" t="str">
        <f>Hammer!N211</f>
        <v/>
      </c>
      <c r="L211" s="64"/>
      <c r="M211" s="64"/>
      <c r="N211" s="81"/>
      <c r="O211" s="85">
        <v>-0.525301204819277</v>
      </c>
      <c r="P211" s="66"/>
      <c r="Q211" s="43"/>
      <c r="R211" s="43"/>
      <c r="S211" s="43"/>
      <c r="T211" s="43">
        <f>MACD!F211</f>
        <v>15.515655198940246</v>
      </c>
      <c r="U211" s="43">
        <f>MACD!G211</f>
        <v>15.692926000580485</v>
      </c>
      <c r="V211" s="64">
        <f t="shared" si="15"/>
        <v>-0.17727080164023867</v>
      </c>
      <c r="W211" s="81"/>
      <c r="X211" s="64">
        <f>MACD!I211</f>
        <v>-0.1024868900851125</v>
      </c>
      <c r="Y211" s="64">
        <f>MACD!J211</f>
        <v>-7.4783911555126176E-2</v>
      </c>
      <c r="Z211" s="41"/>
      <c r="AA211" s="41"/>
      <c r="AB211" s="86"/>
      <c r="AC211" s="86"/>
      <c r="AD211" s="119"/>
      <c r="AE211" s="58"/>
      <c r="AF211" s="58"/>
      <c r="AG211" s="54"/>
      <c r="AH211" s="54"/>
      <c r="AI211" s="54"/>
      <c r="AJ211" s="54"/>
      <c r="AK211" s="36"/>
      <c r="AM211" s="63">
        <f t="shared" si="11"/>
        <v>15.25</v>
      </c>
      <c r="AN211" s="63">
        <f t="shared" si="12"/>
        <v>15.52</v>
      </c>
      <c r="AO211" s="63">
        <f t="shared" si="13"/>
        <v>15.05</v>
      </c>
      <c r="AP211" s="63">
        <f t="shared" si="14"/>
        <v>15.3</v>
      </c>
      <c r="AQ211" s="42"/>
    </row>
    <row r="212" spans="1:43" s="37" customFormat="1">
      <c r="A212" s="96">
        <v>42702</v>
      </c>
      <c r="B212" s="70">
        <v>15.46</v>
      </c>
      <c r="C212" s="104">
        <v>1.05</v>
      </c>
      <c r="D212" s="70">
        <v>15.2</v>
      </c>
      <c r="E212" s="70">
        <v>15.2</v>
      </c>
      <c r="F212" s="70">
        <v>15.56</v>
      </c>
      <c r="G212" s="71">
        <v>597826222</v>
      </c>
      <c r="H212" s="84"/>
      <c r="I212" s="82"/>
      <c r="J212" s="82"/>
      <c r="K212" s="60" t="str">
        <f>Hammer!N212</f>
        <v/>
      </c>
      <c r="L212" s="64"/>
      <c r="M212" s="64"/>
      <c r="N212" s="81"/>
      <c r="O212" s="85">
        <v>-0.48674698795180699</v>
      </c>
      <c r="P212" s="66"/>
      <c r="Q212" s="43"/>
      <c r="R212" s="43"/>
      <c r="S212" s="43"/>
      <c r="T212" s="43">
        <f>MACD!F212</f>
        <v>15.507092860641746</v>
      </c>
      <c r="U212" s="43">
        <f>MACD!G212</f>
        <v>15.675672222759708</v>
      </c>
      <c r="V212" s="64">
        <f t="shared" si="15"/>
        <v>-0.16857936211796165</v>
      </c>
      <c r="W212" s="81"/>
      <c r="X212" s="64">
        <f>MACD!I212</f>
        <v>-0.11570538449168233</v>
      </c>
      <c r="Y212" s="64">
        <f>MACD!J212</f>
        <v>-5.2873977626279323E-2</v>
      </c>
      <c r="Z212" s="41"/>
      <c r="AA212" s="41"/>
      <c r="AB212" s="86"/>
      <c r="AC212" s="86"/>
      <c r="AD212" s="119"/>
      <c r="AE212" s="58"/>
      <c r="AF212" s="58"/>
      <c r="AG212" s="54"/>
      <c r="AH212" s="54"/>
      <c r="AI212" s="54"/>
      <c r="AJ212" s="54"/>
      <c r="AK212" s="36"/>
      <c r="AM212" s="63">
        <f t="shared" ref="AM212:AM275" si="16">D212</f>
        <v>15.2</v>
      </c>
      <c r="AN212" s="63">
        <f t="shared" si="12"/>
        <v>15.56</v>
      </c>
      <c r="AO212" s="63">
        <f t="shared" si="13"/>
        <v>15.2</v>
      </c>
      <c r="AP212" s="63">
        <f t="shared" si="14"/>
        <v>15.46</v>
      </c>
      <c r="AQ212" s="42"/>
    </row>
    <row r="213" spans="1:43" s="37" customFormat="1">
      <c r="A213" s="96">
        <v>42703</v>
      </c>
      <c r="B213" s="70">
        <v>14.66</v>
      </c>
      <c r="C213" s="104">
        <v>-5.17</v>
      </c>
      <c r="D213" s="70">
        <v>15.3</v>
      </c>
      <c r="E213" s="70">
        <v>14.59</v>
      </c>
      <c r="F213" s="70">
        <v>15.38</v>
      </c>
      <c r="G213" s="71">
        <v>803761140</v>
      </c>
      <c r="H213" s="84"/>
      <c r="I213" s="82"/>
      <c r="J213" s="82"/>
      <c r="K213" s="60" t="str">
        <f>Hammer!N213</f>
        <v/>
      </c>
      <c r="L213" s="64"/>
      <c r="M213" s="64"/>
      <c r="N213" s="81"/>
      <c r="O213" s="85">
        <v>-0.65454545454545399</v>
      </c>
      <c r="P213" s="66"/>
      <c r="Q213" s="43"/>
      <c r="R213" s="43"/>
      <c r="S213" s="43"/>
      <c r="T213" s="43">
        <f>MACD!F213</f>
        <v>15.376770882081479</v>
      </c>
      <c r="U213" s="43">
        <f>MACD!G213</f>
        <v>15.600437243296026</v>
      </c>
      <c r="V213" s="64">
        <f t="shared" si="15"/>
        <v>-0.22366636121454775</v>
      </c>
      <c r="W213" s="81"/>
      <c r="X213" s="64">
        <f>MACD!I213</f>
        <v>-0.1372975798362554</v>
      </c>
      <c r="Y213" s="64">
        <f>MACD!J213</f>
        <v>-8.6368781378292347E-2</v>
      </c>
      <c r="Z213" s="41"/>
      <c r="AA213" s="41"/>
      <c r="AB213" s="86"/>
      <c r="AC213" s="86"/>
      <c r="AD213" s="119"/>
      <c r="AE213" s="58"/>
      <c r="AF213" s="58"/>
      <c r="AG213" s="54"/>
      <c r="AH213" s="54"/>
      <c r="AI213" s="54"/>
      <c r="AJ213" s="54"/>
      <c r="AK213" s="36"/>
      <c r="AM213" s="63">
        <f t="shared" si="16"/>
        <v>15.3</v>
      </c>
      <c r="AN213" s="63">
        <f t="shared" si="12"/>
        <v>15.38</v>
      </c>
      <c r="AO213" s="63">
        <f t="shared" si="13"/>
        <v>14.59</v>
      </c>
      <c r="AP213" s="63">
        <f t="shared" si="14"/>
        <v>14.66</v>
      </c>
      <c r="AQ213" s="42"/>
    </row>
    <row r="214" spans="1:43" s="37" customFormat="1">
      <c r="A214" s="96">
        <v>42704</v>
      </c>
      <c r="B214" s="70">
        <v>16</v>
      </c>
      <c r="C214" s="104">
        <v>9.14</v>
      </c>
      <c r="D214" s="70">
        <v>15.9</v>
      </c>
      <c r="E214" s="70">
        <v>15.61</v>
      </c>
      <c r="F214" s="70">
        <v>16.190000000000001</v>
      </c>
      <c r="G214" s="71">
        <v>1316174668</v>
      </c>
      <c r="H214" s="84"/>
      <c r="I214" s="82"/>
      <c r="J214" s="82"/>
      <c r="K214" s="60" t="str">
        <f>Hammer!N214</f>
        <v/>
      </c>
      <c r="L214" s="64"/>
      <c r="M214" s="64"/>
      <c r="N214" s="81"/>
      <c r="O214" s="85">
        <v>-0.30649350649350598</v>
      </c>
      <c r="P214" s="66"/>
      <c r="Q214" s="43"/>
      <c r="R214" s="43"/>
      <c r="S214" s="43"/>
      <c r="T214" s="43">
        <f>MACD!F214</f>
        <v>15.472652284838174</v>
      </c>
      <c r="U214" s="43">
        <f>MACD!G214</f>
        <v>15.630034484533358</v>
      </c>
      <c r="V214" s="64">
        <f t="shared" si="15"/>
        <v>-0.15738219969518319</v>
      </c>
      <c r="W214" s="81"/>
      <c r="X214" s="64">
        <f>MACD!I214</f>
        <v>-0.14131450380804095</v>
      </c>
      <c r="Y214" s="64">
        <f>MACD!J214</f>
        <v>-1.6067695887142242E-2</v>
      </c>
      <c r="Z214" s="41"/>
      <c r="AA214" s="41"/>
      <c r="AB214" s="86"/>
      <c r="AC214" s="86"/>
      <c r="AD214" s="119"/>
      <c r="AE214" s="58"/>
      <c r="AF214" s="58"/>
      <c r="AG214" s="54"/>
      <c r="AH214" s="54"/>
      <c r="AI214" s="54"/>
      <c r="AJ214" s="54"/>
      <c r="AK214" s="36"/>
      <c r="AM214" s="63">
        <f t="shared" si="16"/>
        <v>15.9</v>
      </c>
      <c r="AN214" s="63">
        <f t="shared" ref="AN214:AN277" si="17">F214</f>
        <v>16.190000000000001</v>
      </c>
      <c r="AO214" s="63">
        <f t="shared" ref="AO214:AO277" si="18">E214</f>
        <v>15.61</v>
      </c>
      <c r="AP214" s="63">
        <f t="shared" ref="AP214:AP277" si="19">B214</f>
        <v>16</v>
      </c>
      <c r="AQ214" s="42"/>
    </row>
    <row r="215" spans="1:43" s="37" customFormat="1">
      <c r="A215" s="96">
        <v>42705</v>
      </c>
      <c r="B215" s="70">
        <v>15.44</v>
      </c>
      <c r="C215" s="104">
        <v>-3.5</v>
      </c>
      <c r="D215" s="70">
        <v>16</v>
      </c>
      <c r="E215" s="70">
        <v>15.33</v>
      </c>
      <c r="F215" s="70">
        <v>16.350000000000001</v>
      </c>
      <c r="G215" s="71">
        <v>1063362857</v>
      </c>
      <c r="H215" s="84"/>
      <c r="I215" s="82"/>
      <c r="J215" s="82"/>
      <c r="K215" s="60" t="str">
        <f>Hammer!N215</f>
        <v/>
      </c>
      <c r="L215" s="64"/>
      <c r="M215" s="64"/>
      <c r="N215" s="81"/>
      <c r="O215" s="85">
        <v>-0.30132450331125799</v>
      </c>
      <c r="P215" s="66"/>
      <c r="Q215" s="43"/>
      <c r="R215" s="43"/>
      <c r="S215" s="43"/>
      <c r="T215" s="43">
        <f>MACD!F215</f>
        <v>15.467628856401532</v>
      </c>
      <c r="U215" s="43">
        <f>MACD!G215</f>
        <v>15.615957856049405</v>
      </c>
      <c r="V215" s="64">
        <f t="shared" si="15"/>
        <v>-0.14832899964787316</v>
      </c>
      <c r="W215" s="81"/>
      <c r="X215" s="64">
        <f>MACD!I215</f>
        <v>-0.14271740297600738</v>
      </c>
      <c r="Y215" s="64">
        <f>MACD!J215</f>
        <v>-5.6115966718657817E-3</v>
      </c>
      <c r="Z215" s="41"/>
      <c r="AA215" s="41"/>
      <c r="AB215" s="86"/>
      <c r="AC215" s="86"/>
      <c r="AD215" s="119"/>
      <c r="AE215" s="58"/>
      <c r="AF215" s="58"/>
      <c r="AG215" s="54"/>
      <c r="AH215" s="54"/>
      <c r="AI215" s="54"/>
      <c r="AJ215" s="54"/>
      <c r="AK215" s="36"/>
      <c r="AM215" s="63">
        <f t="shared" si="16"/>
        <v>16</v>
      </c>
      <c r="AN215" s="63">
        <f t="shared" si="17"/>
        <v>16.350000000000001</v>
      </c>
      <c r="AO215" s="63">
        <f t="shared" si="18"/>
        <v>15.33</v>
      </c>
      <c r="AP215" s="63">
        <f t="shared" si="19"/>
        <v>15.44</v>
      </c>
      <c r="AQ215" s="42"/>
    </row>
    <row r="216" spans="1:43" s="37" customFormat="1">
      <c r="A216" s="96">
        <v>42706</v>
      </c>
      <c r="B216" s="70">
        <v>15.83</v>
      </c>
      <c r="C216" s="104">
        <v>2.5299999999999998</v>
      </c>
      <c r="D216" s="70">
        <v>15.12</v>
      </c>
      <c r="E216" s="70">
        <v>14.75</v>
      </c>
      <c r="F216" s="70">
        <v>15.91</v>
      </c>
      <c r="G216" s="71">
        <v>903293010</v>
      </c>
      <c r="H216" s="84"/>
      <c r="I216" s="82" t="s">
        <v>442</v>
      </c>
      <c r="J216" s="82"/>
      <c r="K216" s="60" t="str">
        <f>Hammer!N216</f>
        <v/>
      </c>
      <c r="L216" s="64"/>
      <c r="M216" s="64"/>
      <c r="N216" s="81"/>
      <c r="O216" s="85">
        <v>-0.17218543046357601</v>
      </c>
      <c r="P216" s="66"/>
      <c r="Q216" s="43"/>
      <c r="R216" s="43"/>
      <c r="S216" s="43"/>
      <c r="T216" s="43">
        <f>MACD!F216</f>
        <v>15.523378263108988</v>
      </c>
      <c r="U216" s="43">
        <f>MACD!G216</f>
        <v>15.631812829675376</v>
      </c>
      <c r="V216" s="64">
        <f t="shared" si="15"/>
        <v>-0.1084345665663875</v>
      </c>
      <c r="W216" s="81"/>
      <c r="X216" s="64">
        <f>MACD!I216</f>
        <v>-0.13586083569408341</v>
      </c>
      <c r="Y216" s="64">
        <f>MACD!J216</f>
        <v>2.7426269127695913E-2</v>
      </c>
      <c r="Z216" s="41"/>
      <c r="AA216" s="41"/>
      <c r="AB216" s="86"/>
      <c r="AC216" s="86"/>
      <c r="AD216" s="119"/>
      <c r="AE216" s="58"/>
      <c r="AF216" s="58"/>
      <c r="AG216" s="54"/>
      <c r="AH216" s="54"/>
      <c r="AI216" s="54"/>
      <c r="AJ216" s="54"/>
      <c r="AK216" s="36"/>
      <c r="AM216" s="63">
        <f t="shared" si="16"/>
        <v>15.12</v>
      </c>
      <c r="AN216" s="63">
        <f t="shared" si="17"/>
        <v>15.91</v>
      </c>
      <c r="AO216" s="63">
        <f t="shared" si="18"/>
        <v>14.75</v>
      </c>
      <c r="AP216" s="63">
        <f t="shared" si="19"/>
        <v>15.83</v>
      </c>
      <c r="AQ216" s="42"/>
    </row>
    <row r="217" spans="1:43" s="37" customFormat="1">
      <c r="A217" s="96">
        <v>42709</v>
      </c>
      <c r="B217" s="70">
        <v>15.66</v>
      </c>
      <c r="C217" s="104">
        <v>-1.07</v>
      </c>
      <c r="D217" s="70">
        <v>16.010000000000002</v>
      </c>
      <c r="E217" s="70">
        <v>15.55</v>
      </c>
      <c r="F217" s="70">
        <v>16.09</v>
      </c>
      <c r="G217" s="71">
        <v>752226832</v>
      </c>
      <c r="H217" s="84"/>
      <c r="I217" s="82"/>
      <c r="J217" s="82"/>
      <c r="K217" s="60" t="str">
        <f>Hammer!N217</f>
        <v/>
      </c>
      <c r="L217" s="64"/>
      <c r="M217" s="64"/>
      <c r="N217" s="81"/>
      <c r="O217" s="85">
        <v>-0.31797235023041498</v>
      </c>
      <c r="P217" s="66"/>
      <c r="Q217" s="43"/>
      <c r="R217" s="43"/>
      <c r="S217" s="43"/>
      <c r="T217" s="43">
        <f>MACD!F217</f>
        <v>15.544396991861451</v>
      </c>
      <c r="U217" s="43">
        <f>MACD!G217</f>
        <v>15.63390076821794</v>
      </c>
      <c r="V217" s="64">
        <f t="shared" si="15"/>
        <v>-8.9503776356488984E-2</v>
      </c>
      <c r="W217" s="81"/>
      <c r="X217" s="64">
        <f>MACD!I217</f>
        <v>-0.12658942382656452</v>
      </c>
      <c r="Y217" s="64">
        <f>MACD!J217</f>
        <v>3.7085647470075533E-2</v>
      </c>
      <c r="Z217" s="41"/>
      <c r="AA217" s="41"/>
      <c r="AB217" s="86"/>
      <c r="AC217" s="86"/>
      <c r="AD217" s="119"/>
      <c r="AE217" s="58"/>
      <c r="AF217" s="58"/>
      <c r="AG217" s="54"/>
      <c r="AH217" s="54"/>
      <c r="AI217" s="54"/>
      <c r="AJ217" s="54"/>
      <c r="AK217" s="36"/>
      <c r="AM217" s="63">
        <f t="shared" si="16"/>
        <v>16.010000000000002</v>
      </c>
      <c r="AN217" s="63">
        <f t="shared" si="17"/>
        <v>16.09</v>
      </c>
      <c r="AO217" s="63">
        <f t="shared" si="18"/>
        <v>15.55</v>
      </c>
      <c r="AP217" s="63">
        <f t="shared" si="19"/>
        <v>15.66</v>
      </c>
      <c r="AQ217" s="42"/>
    </row>
    <row r="218" spans="1:43" s="37" customFormat="1">
      <c r="A218" s="96">
        <v>42710</v>
      </c>
      <c r="B218" s="70">
        <v>16.149999999999999</v>
      </c>
      <c r="C218" s="104">
        <v>3.13</v>
      </c>
      <c r="D218" s="70">
        <v>16</v>
      </c>
      <c r="E218" s="70">
        <v>15.74</v>
      </c>
      <c r="F218" s="70">
        <v>16.2</v>
      </c>
      <c r="G218" s="71">
        <v>1023040935</v>
      </c>
      <c r="H218" s="84"/>
      <c r="I218" s="82"/>
      <c r="J218" s="82"/>
      <c r="K218" s="60" t="str">
        <f>Hammer!N218</f>
        <v/>
      </c>
      <c r="L218" s="64"/>
      <c r="M218" s="64"/>
      <c r="N218" s="81"/>
      <c r="O218" s="85">
        <v>-9.3457943925234904E-2</v>
      </c>
      <c r="P218" s="66"/>
      <c r="Q218" s="43"/>
      <c r="R218" s="43"/>
      <c r="S218" s="43"/>
      <c r="T218" s="43">
        <f>MACD!F218</f>
        <v>15.637566685421227</v>
      </c>
      <c r="U218" s="43">
        <f>MACD!G218</f>
        <v>15.672130340942537</v>
      </c>
      <c r="V218" s="64">
        <f t="shared" si="15"/>
        <v>-3.4563655521310466E-2</v>
      </c>
      <c r="W218" s="81"/>
      <c r="X218" s="64">
        <f>MACD!I218</f>
        <v>-0.10818427016551371</v>
      </c>
      <c r="Y218" s="64">
        <f>MACD!J218</f>
        <v>7.3620614644203247E-2</v>
      </c>
      <c r="Z218" s="41"/>
      <c r="AA218" s="41"/>
      <c r="AB218" s="86"/>
      <c r="AC218" s="86"/>
      <c r="AD218" s="119"/>
      <c r="AE218" s="58"/>
      <c r="AF218" s="58"/>
      <c r="AG218" s="54"/>
      <c r="AH218" s="54"/>
      <c r="AI218" s="54"/>
      <c r="AJ218" s="54"/>
      <c r="AK218" s="36"/>
      <c r="AM218" s="63">
        <f t="shared" si="16"/>
        <v>16</v>
      </c>
      <c r="AN218" s="63">
        <f t="shared" si="17"/>
        <v>16.2</v>
      </c>
      <c r="AO218" s="63">
        <f t="shared" si="18"/>
        <v>15.74</v>
      </c>
      <c r="AP218" s="63">
        <f t="shared" si="19"/>
        <v>16.149999999999999</v>
      </c>
      <c r="AQ218" s="42"/>
    </row>
    <row r="219" spans="1:43" s="37" customFormat="1">
      <c r="A219" s="96">
        <v>42711</v>
      </c>
      <c r="B219" s="70">
        <v>15.86</v>
      </c>
      <c r="C219" s="104">
        <v>-1.8</v>
      </c>
      <c r="D219" s="70">
        <v>16.3</v>
      </c>
      <c r="E219" s="70">
        <v>15.77</v>
      </c>
      <c r="F219" s="70">
        <v>16.329999999999998</v>
      </c>
      <c r="G219" s="71">
        <v>802214962</v>
      </c>
      <c r="H219" s="84"/>
      <c r="I219" s="82"/>
      <c r="J219" s="82" t="s">
        <v>443</v>
      </c>
      <c r="K219" s="60" t="str">
        <f>Hammer!N219</f>
        <v/>
      </c>
      <c r="L219" s="64"/>
      <c r="M219" s="64"/>
      <c r="N219" s="81"/>
      <c r="O219" s="85">
        <v>-0.22897196261682301</v>
      </c>
      <c r="P219" s="66"/>
      <c r="Q219" s="43"/>
      <c r="R219" s="43"/>
      <c r="S219" s="43"/>
      <c r="T219" s="43">
        <f>MACD!F219</f>
        <v>15.671787195356423</v>
      </c>
      <c r="U219" s="43">
        <f>MACD!G219</f>
        <v>15.686046611983832</v>
      </c>
      <c r="V219" s="64">
        <f t="shared" si="15"/>
        <v>-1.4259416627409038E-2</v>
      </c>
      <c r="W219" s="81"/>
      <c r="X219" s="64">
        <f>MACD!I219</f>
        <v>-8.9399299457892781E-2</v>
      </c>
      <c r="Y219" s="64">
        <f>MACD!J219</f>
        <v>7.5139882830483742E-2</v>
      </c>
      <c r="Z219" s="41"/>
      <c r="AA219" s="41"/>
      <c r="AB219" s="86"/>
      <c r="AC219" s="86"/>
      <c r="AD219" s="119"/>
      <c r="AE219" s="58"/>
      <c r="AF219" s="58"/>
      <c r="AG219" s="54"/>
      <c r="AH219" s="54"/>
      <c r="AI219" s="54"/>
      <c r="AJ219" s="54"/>
      <c r="AK219" s="36"/>
      <c r="AM219" s="63">
        <f t="shared" si="16"/>
        <v>16.3</v>
      </c>
      <c r="AN219" s="63">
        <f t="shared" si="17"/>
        <v>16.329999999999998</v>
      </c>
      <c r="AO219" s="63">
        <f t="shared" si="18"/>
        <v>15.77</v>
      </c>
      <c r="AP219" s="63">
        <f t="shared" si="19"/>
        <v>15.86</v>
      </c>
      <c r="AQ219" s="42"/>
    </row>
    <row r="220" spans="1:43" s="37" customFormat="1">
      <c r="A220" s="96">
        <v>42712</v>
      </c>
      <c r="B220" s="70">
        <v>15.7</v>
      </c>
      <c r="C220" s="104">
        <v>-1.01</v>
      </c>
      <c r="D220" s="70">
        <v>15.97</v>
      </c>
      <c r="E220" s="70">
        <v>15.52</v>
      </c>
      <c r="F220" s="70">
        <v>16</v>
      </c>
      <c r="G220" s="71">
        <v>648013110</v>
      </c>
      <c r="H220" s="84"/>
      <c r="I220" s="82"/>
      <c r="J220" s="82"/>
      <c r="K220" s="60" t="str">
        <f>Hammer!N220</f>
        <v/>
      </c>
      <c r="L220" s="64"/>
      <c r="M220" s="64"/>
      <c r="N220" s="81"/>
      <c r="O220" s="85">
        <v>-0.36931818181818199</v>
      </c>
      <c r="P220" s="66"/>
      <c r="Q220" s="43"/>
      <c r="R220" s="43"/>
      <c r="S220" s="43"/>
      <c r="T220" s="43">
        <f>MACD!F220</f>
        <v>15.676127626840049</v>
      </c>
      <c r="U220" s="43">
        <f>MACD!G220</f>
        <v>15.687080196281325</v>
      </c>
      <c r="V220" s="64">
        <f t="shared" si="15"/>
        <v>-1.0952569441275983E-2</v>
      </c>
      <c r="W220" s="81"/>
      <c r="X220" s="64">
        <f>MACD!I220</f>
        <v>-7.3709953454569418E-2</v>
      </c>
      <c r="Y220" s="64">
        <f>MACD!J220</f>
        <v>6.2757384013293435E-2</v>
      </c>
      <c r="Z220" s="41"/>
      <c r="AA220" s="41"/>
      <c r="AB220" s="86"/>
      <c r="AC220" s="86"/>
      <c r="AD220" s="119"/>
      <c r="AE220" s="58"/>
      <c r="AF220" s="58"/>
      <c r="AG220" s="54"/>
      <c r="AH220" s="54"/>
      <c r="AI220" s="54"/>
      <c r="AJ220" s="54"/>
      <c r="AK220" s="36"/>
      <c r="AM220" s="63">
        <f t="shared" si="16"/>
        <v>15.97</v>
      </c>
      <c r="AN220" s="63">
        <f t="shared" si="17"/>
        <v>16</v>
      </c>
      <c r="AO220" s="63">
        <f t="shared" si="18"/>
        <v>15.52</v>
      </c>
      <c r="AP220" s="63">
        <f t="shared" si="19"/>
        <v>15.7</v>
      </c>
      <c r="AQ220" s="42"/>
    </row>
    <row r="221" spans="1:43" s="37" customFormat="1">
      <c r="A221" s="96">
        <v>42713</v>
      </c>
      <c r="B221" s="70">
        <v>15.58</v>
      </c>
      <c r="C221" s="104">
        <v>-0.76</v>
      </c>
      <c r="D221" s="70">
        <v>15.88</v>
      </c>
      <c r="E221" s="70">
        <v>15.52</v>
      </c>
      <c r="F221" s="70">
        <v>15.9</v>
      </c>
      <c r="G221" s="71">
        <v>584126379</v>
      </c>
      <c r="H221" s="84"/>
      <c r="I221" s="82"/>
      <c r="J221" s="82"/>
      <c r="K221" s="60" t="str">
        <f>Hammer!N221</f>
        <v/>
      </c>
      <c r="L221" s="64"/>
      <c r="M221" s="64"/>
      <c r="N221" s="81"/>
      <c r="O221" s="85">
        <v>-0.4375</v>
      </c>
      <c r="P221" s="66"/>
      <c r="Q221" s="43"/>
      <c r="R221" s="43"/>
      <c r="S221" s="43"/>
      <c r="T221" s="43">
        <f>MACD!F221</f>
        <v>15.661338761172349</v>
      </c>
      <c r="U221" s="43">
        <f>MACD!G221</f>
        <v>15.679148329890117</v>
      </c>
      <c r="V221" s="64">
        <f t="shared" si="15"/>
        <v>-1.7809568717767732E-2</v>
      </c>
      <c r="W221" s="81"/>
      <c r="X221" s="64">
        <f>MACD!I221</f>
        <v>-6.2529876507209078E-2</v>
      </c>
      <c r="Y221" s="64">
        <f>MACD!J221</f>
        <v>4.4720307789441346E-2</v>
      </c>
      <c r="Z221" s="41"/>
      <c r="AA221" s="41"/>
      <c r="AB221" s="86"/>
      <c r="AC221" s="86"/>
      <c r="AD221" s="119"/>
      <c r="AE221" s="58"/>
      <c r="AF221" s="58"/>
      <c r="AG221" s="54"/>
      <c r="AH221" s="54"/>
      <c r="AI221" s="54"/>
      <c r="AJ221" s="54"/>
      <c r="AK221" s="36"/>
      <c r="AM221" s="63">
        <f t="shared" si="16"/>
        <v>15.88</v>
      </c>
      <c r="AN221" s="63">
        <f t="shared" si="17"/>
        <v>15.9</v>
      </c>
      <c r="AO221" s="63">
        <f t="shared" si="18"/>
        <v>15.52</v>
      </c>
      <c r="AP221" s="63">
        <f t="shared" si="19"/>
        <v>15.58</v>
      </c>
      <c r="AQ221" s="42"/>
    </row>
    <row r="222" spans="1:43" s="37" customFormat="1">
      <c r="A222" s="96">
        <v>42716</v>
      </c>
      <c r="B222" s="70">
        <v>15.6</v>
      </c>
      <c r="C222" s="104">
        <v>0.13</v>
      </c>
      <c r="D222" s="70">
        <v>15.79</v>
      </c>
      <c r="E222" s="70">
        <v>15.48</v>
      </c>
      <c r="F222" s="70">
        <v>15.95</v>
      </c>
      <c r="G222" s="71">
        <v>557199702</v>
      </c>
      <c r="H222" s="84"/>
      <c r="I222" s="82"/>
      <c r="J222" s="82"/>
      <c r="K222" s="60" t="str">
        <f>Hammer!N222</f>
        <v/>
      </c>
      <c r="L222" s="64"/>
      <c r="M222" s="64"/>
      <c r="N222" s="81"/>
      <c r="O222" s="85">
        <v>-0.42613636363636398</v>
      </c>
      <c r="P222" s="66"/>
      <c r="Q222" s="43"/>
      <c r="R222" s="43"/>
      <c r="S222" s="43"/>
      <c r="T222" s="43">
        <f>MACD!F222</f>
        <v>15.651902028684296</v>
      </c>
      <c r="U222" s="43">
        <f>MACD!G222</f>
        <v>15.673285490638996</v>
      </c>
      <c r="V222" s="64">
        <f t="shared" si="15"/>
        <v>-2.1383461954700422E-2</v>
      </c>
      <c r="W222" s="81"/>
      <c r="X222" s="64">
        <f>MACD!I222</f>
        <v>-5.4300593596707344E-2</v>
      </c>
      <c r="Y222" s="64">
        <f>MACD!J222</f>
        <v>3.2917131642006922E-2</v>
      </c>
      <c r="Z222" s="41"/>
      <c r="AA222" s="41"/>
      <c r="AB222" s="86"/>
      <c r="AC222" s="86"/>
      <c r="AD222" s="119"/>
      <c r="AE222" s="58"/>
      <c r="AF222" s="58"/>
      <c r="AG222" s="54"/>
      <c r="AH222" s="54"/>
      <c r="AI222" s="54"/>
      <c r="AJ222" s="54"/>
      <c r="AK222" s="36"/>
      <c r="AM222" s="63">
        <f t="shared" si="16"/>
        <v>15.79</v>
      </c>
      <c r="AN222" s="63">
        <f t="shared" si="17"/>
        <v>15.95</v>
      </c>
      <c r="AO222" s="63">
        <f t="shared" si="18"/>
        <v>15.48</v>
      </c>
      <c r="AP222" s="63">
        <f t="shared" si="19"/>
        <v>15.6</v>
      </c>
      <c r="AQ222" s="42"/>
    </row>
    <row r="223" spans="1:43" s="37" customFormat="1">
      <c r="A223" s="96">
        <v>42717</v>
      </c>
      <c r="B223" s="70">
        <v>15.45</v>
      </c>
      <c r="C223" s="104">
        <v>-0.96</v>
      </c>
      <c r="D223" s="70">
        <v>15.55</v>
      </c>
      <c r="E223" s="70">
        <v>15.38</v>
      </c>
      <c r="F223" s="70">
        <v>15.69</v>
      </c>
      <c r="G223" s="71">
        <v>519764575</v>
      </c>
      <c r="H223" s="84"/>
      <c r="I223" s="82"/>
      <c r="J223" s="82"/>
      <c r="K223" s="60" t="str">
        <f>Hammer!N223</f>
        <v/>
      </c>
      <c r="L223" s="64"/>
      <c r="M223" s="64"/>
      <c r="N223" s="81"/>
      <c r="O223" s="85">
        <v>-0.51136363636363702</v>
      </c>
      <c r="P223" s="66"/>
      <c r="Q223" s="43"/>
      <c r="R223" s="43"/>
      <c r="S223" s="43"/>
      <c r="T223" s="43">
        <f>MACD!F223</f>
        <v>15.620840178117481</v>
      </c>
      <c r="U223" s="43">
        <f>MACD!G223</f>
        <v>15.656745824665737</v>
      </c>
      <c r="V223" s="64">
        <f t="shared" si="15"/>
        <v>-3.5905646548256342E-2</v>
      </c>
      <c r="W223" s="81"/>
      <c r="X223" s="64">
        <f>MACD!I223</f>
        <v>-5.0621604187017145E-2</v>
      </c>
      <c r="Y223" s="64">
        <f>MACD!J223</f>
        <v>1.4715957638760803E-2</v>
      </c>
      <c r="Z223" s="41"/>
      <c r="AA223" s="41"/>
      <c r="AB223" s="86"/>
      <c r="AC223" s="86"/>
      <c r="AD223" s="119"/>
      <c r="AE223" s="58"/>
      <c r="AF223" s="58"/>
      <c r="AG223" s="54"/>
      <c r="AH223" s="54"/>
      <c r="AI223" s="54"/>
      <c r="AJ223" s="54"/>
      <c r="AK223" s="36"/>
      <c r="AM223" s="63">
        <f t="shared" si="16"/>
        <v>15.55</v>
      </c>
      <c r="AN223" s="63">
        <f t="shared" si="17"/>
        <v>15.69</v>
      </c>
      <c r="AO223" s="63">
        <f t="shared" si="18"/>
        <v>15.38</v>
      </c>
      <c r="AP223" s="63">
        <f t="shared" si="19"/>
        <v>15.45</v>
      </c>
      <c r="AQ223" s="42"/>
    </row>
    <row r="224" spans="1:43" s="37" customFormat="1">
      <c r="A224" s="96">
        <v>42718</v>
      </c>
      <c r="B224" s="70">
        <v>14.74</v>
      </c>
      <c r="C224" s="104">
        <v>-4.5999999999999996</v>
      </c>
      <c r="D224" s="70">
        <v>15.43</v>
      </c>
      <c r="E224" s="70">
        <v>14.74</v>
      </c>
      <c r="F224" s="70">
        <v>15.47</v>
      </c>
      <c r="G224" s="71">
        <v>667048842</v>
      </c>
      <c r="H224" s="84"/>
      <c r="I224" s="82"/>
      <c r="J224" s="82"/>
      <c r="K224" s="60" t="str">
        <f>Hammer!N224</f>
        <v/>
      </c>
      <c r="L224" s="64"/>
      <c r="M224" s="64"/>
      <c r="N224" s="81"/>
      <c r="O224" s="85">
        <v>-0.91477272727272696</v>
      </c>
      <c r="P224" s="66"/>
      <c r="Q224" s="43"/>
      <c r="R224" s="43"/>
      <c r="S224" s="43"/>
      <c r="T224" s="43">
        <f>MACD!F224</f>
        <v>15.485326304560946</v>
      </c>
      <c r="U224" s="43">
        <f>MACD!G224</f>
        <v>15.588838726542349</v>
      </c>
      <c r="V224" s="64">
        <f t="shared" si="15"/>
        <v>-0.10351242198140298</v>
      </c>
      <c r="W224" s="81"/>
      <c r="X224" s="64">
        <f>MACD!I224</f>
        <v>-6.1199767745894314E-2</v>
      </c>
      <c r="Y224" s="64">
        <f>MACD!J224</f>
        <v>-4.2312654235508666E-2</v>
      </c>
      <c r="Z224" s="41"/>
      <c r="AA224" s="41"/>
      <c r="AB224" s="86"/>
      <c r="AC224" s="86"/>
      <c r="AD224" s="119"/>
      <c r="AE224" s="58"/>
      <c r="AF224" s="58"/>
      <c r="AG224" s="54"/>
      <c r="AH224" s="54"/>
      <c r="AI224" s="54"/>
      <c r="AJ224" s="54"/>
      <c r="AK224" s="36"/>
      <c r="AM224" s="63">
        <f t="shared" si="16"/>
        <v>15.43</v>
      </c>
      <c r="AN224" s="63">
        <f t="shared" si="17"/>
        <v>15.47</v>
      </c>
      <c r="AO224" s="63">
        <f t="shared" si="18"/>
        <v>14.74</v>
      </c>
      <c r="AP224" s="63">
        <f t="shared" si="19"/>
        <v>14.74</v>
      </c>
      <c r="AQ224" s="42"/>
    </row>
    <row r="225" spans="1:43" s="37" customFormat="1">
      <c r="A225" s="96">
        <v>42719</v>
      </c>
      <c r="B225" s="70">
        <v>14.85</v>
      </c>
      <c r="C225" s="104">
        <v>0.75</v>
      </c>
      <c r="D225" s="70">
        <v>14.78</v>
      </c>
      <c r="E225" s="70">
        <v>14.33</v>
      </c>
      <c r="F225" s="70">
        <v>14.91</v>
      </c>
      <c r="G225" s="71">
        <v>633622634</v>
      </c>
      <c r="H225" s="84"/>
      <c r="I225" s="82"/>
      <c r="J225" s="82"/>
      <c r="K225" s="60" t="str">
        <f>Hammer!N225</f>
        <v>HAMMER</v>
      </c>
      <c r="L225" s="64"/>
      <c r="M225" s="64"/>
      <c r="N225" s="81"/>
      <c r="O225" s="85">
        <v>-0.74257425742574301</v>
      </c>
      <c r="P225" s="66"/>
      <c r="Q225" s="43"/>
      <c r="R225" s="43"/>
      <c r="S225" s="43"/>
      <c r="T225" s="43">
        <f>MACD!F225</f>
        <v>15.387583796166954</v>
      </c>
      <c r="U225" s="43">
        <f>MACD!G225</f>
        <v>15.534109931983656</v>
      </c>
      <c r="V225" s="64">
        <f t="shared" si="15"/>
        <v>-0.1465261358167016</v>
      </c>
      <c r="W225" s="81"/>
      <c r="X225" s="64">
        <f>MACD!I225</f>
        <v>-7.826504136005577E-2</v>
      </c>
      <c r="Y225" s="64">
        <f>MACD!J225</f>
        <v>-6.8261094456645827E-2</v>
      </c>
      <c r="Z225" s="41"/>
      <c r="AA225" s="41"/>
      <c r="AB225" s="86"/>
      <c r="AC225" s="86"/>
      <c r="AD225" s="119"/>
      <c r="AE225" s="58"/>
      <c r="AF225" s="58"/>
      <c r="AG225" s="54"/>
      <c r="AH225" s="54"/>
      <c r="AI225" s="54"/>
      <c r="AJ225" s="54"/>
      <c r="AK225" s="36"/>
      <c r="AM225" s="63">
        <f t="shared" si="16"/>
        <v>14.78</v>
      </c>
      <c r="AN225" s="63">
        <f t="shared" si="17"/>
        <v>14.91</v>
      </c>
      <c r="AO225" s="63">
        <f t="shared" si="18"/>
        <v>14.33</v>
      </c>
      <c r="AP225" s="63">
        <f t="shared" si="19"/>
        <v>14.85</v>
      </c>
      <c r="AQ225" s="42"/>
    </row>
    <row r="226" spans="1:43" s="37" customFormat="1">
      <c r="A226" s="96">
        <v>42720</v>
      </c>
      <c r="B226" s="70">
        <v>14.76</v>
      </c>
      <c r="C226" s="104">
        <v>-0.61</v>
      </c>
      <c r="D226" s="70">
        <v>14.9</v>
      </c>
      <c r="E226" s="70">
        <v>14.76</v>
      </c>
      <c r="F226" s="70">
        <v>15.14</v>
      </c>
      <c r="G226" s="71">
        <v>564261035</v>
      </c>
      <c r="H226" s="84"/>
      <c r="I226" s="82"/>
      <c r="J226" s="82"/>
      <c r="K226" s="60" t="str">
        <f>Hammer!N226</f>
        <v/>
      </c>
      <c r="L226" s="64"/>
      <c r="M226" s="64"/>
      <c r="N226" s="81"/>
      <c r="O226" s="85">
        <v>-0.78712871287128705</v>
      </c>
      <c r="P226" s="66"/>
      <c r="Q226" s="43"/>
      <c r="R226" s="43"/>
      <c r="S226" s="43"/>
      <c r="T226" s="43">
        <f>MACD!F226</f>
        <v>15.291032442910499</v>
      </c>
      <c r="U226" s="43">
        <f>MACD!G226</f>
        <v>15.476768455540421</v>
      </c>
      <c r="V226" s="64">
        <f t="shared" si="15"/>
        <v>-0.18573601262992234</v>
      </c>
      <c r="W226" s="81"/>
      <c r="X226" s="64">
        <f>MACD!I226</f>
        <v>-9.9759235614029079E-2</v>
      </c>
      <c r="Y226" s="64">
        <f>MACD!J226</f>
        <v>-8.5976777015893263E-2</v>
      </c>
      <c r="Z226" s="41"/>
      <c r="AA226" s="41"/>
      <c r="AB226" s="86"/>
      <c r="AC226" s="86"/>
      <c r="AD226" s="119"/>
      <c r="AE226" s="58"/>
      <c r="AF226" s="58"/>
      <c r="AG226" s="54"/>
      <c r="AH226" s="54"/>
      <c r="AI226" s="54"/>
      <c r="AJ226" s="54"/>
      <c r="AK226" s="36"/>
      <c r="AM226" s="63">
        <f t="shared" si="16"/>
        <v>14.9</v>
      </c>
      <c r="AN226" s="63">
        <f t="shared" si="17"/>
        <v>15.14</v>
      </c>
      <c r="AO226" s="63">
        <f t="shared" si="18"/>
        <v>14.76</v>
      </c>
      <c r="AP226" s="63">
        <f t="shared" si="19"/>
        <v>14.76</v>
      </c>
      <c r="AQ226" s="42"/>
    </row>
    <row r="227" spans="1:43" s="37" customFormat="1">
      <c r="A227" s="96">
        <v>42723</v>
      </c>
      <c r="B227" s="70">
        <v>14.36</v>
      </c>
      <c r="C227" s="104">
        <v>-2.71</v>
      </c>
      <c r="D227" s="70">
        <v>14.88</v>
      </c>
      <c r="E227" s="70">
        <v>14.35</v>
      </c>
      <c r="F227" s="70">
        <v>14.89</v>
      </c>
      <c r="G227" s="71">
        <v>571619699</v>
      </c>
      <c r="H227" s="84"/>
      <c r="I227" s="82"/>
      <c r="J227" s="82"/>
      <c r="K227" s="60" t="str">
        <f>Hammer!N227</f>
        <v/>
      </c>
      <c r="L227" s="64"/>
      <c r="M227" s="64"/>
      <c r="N227" s="81"/>
      <c r="O227" s="85">
        <v>-0.98514851485148502</v>
      </c>
      <c r="P227" s="66"/>
      <c r="Q227" s="43"/>
      <c r="R227" s="43"/>
      <c r="S227" s="43"/>
      <c r="T227" s="43">
        <f>MACD!F227</f>
        <v>15.147796682462729</v>
      </c>
      <c r="U227" s="43">
        <f>MACD!G227</f>
        <v>15.394044866241131</v>
      </c>
      <c r="V227" s="64">
        <f t="shared" si="15"/>
        <v>-0.24624818377840185</v>
      </c>
      <c r="W227" s="81"/>
      <c r="X227" s="64">
        <f>MACD!I227</f>
        <v>-0.12905702524690363</v>
      </c>
      <c r="Y227" s="64">
        <f>MACD!J227</f>
        <v>-0.11719115853149822</v>
      </c>
      <c r="Z227" s="41"/>
      <c r="AA227" s="41"/>
      <c r="AB227" s="86"/>
      <c r="AC227" s="86"/>
      <c r="AD227" s="119"/>
      <c r="AE227" s="58"/>
      <c r="AF227" s="58"/>
      <c r="AG227" s="54"/>
      <c r="AH227" s="54"/>
      <c r="AI227" s="54"/>
      <c r="AJ227" s="54"/>
      <c r="AK227" s="36"/>
      <c r="AM227" s="63">
        <f t="shared" si="16"/>
        <v>14.88</v>
      </c>
      <c r="AN227" s="63">
        <f t="shared" si="17"/>
        <v>14.89</v>
      </c>
      <c r="AO227" s="63">
        <f t="shared" si="18"/>
        <v>14.35</v>
      </c>
      <c r="AP227" s="63">
        <f t="shared" si="19"/>
        <v>14.36</v>
      </c>
      <c r="AQ227" s="42"/>
    </row>
    <row r="228" spans="1:43" s="37" customFormat="1">
      <c r="A228" s="96">
        <v>42724</v>
      </c>
      <c r="B228" s="70">
        <v>14.35</v>
      </c>
      <c r="C228" s="104">
        <v>-7.0000000000000007E-2</v>
      </c>
      <c r="D228" s="70">
        <v>14.46</v>
      </c>
      <c r="E228" s="70">
        <v>14.1</v>
      </c>
      <c r="F228" s="70">
        <v>14.59</v>
      </c>
      <c r="G228" s="71">
        <v>456286610</v>
      </c>
      <c r="H228" s="84"/>
      <c r="I228" s="82"/>
      <c r="J228" s="82"/>
      <c r="K228" s="60" t="str">
        <f>Hammer!N228</f>
        <v/>
      </c>
      <c r="L228" s="64"/>
      <c r="M228" s="64"/>
      <c r="N228" s="81"/>
      <c r="O228" s="85">
        <v>-0.88888888888888895</v>
      </c>
      <c r="P228" s="66"/>
      <c r="Q228" s="43"/>
      <c r="R228" s="43"/>
      <c r="S228" s="43"/>
      <c r="T228" s="43">
        <f>MACD!F228</f>
        <v>15.025058731314617</v>
      </c>
      <c r="U228" s="43">
        <f>MACD!G228</f>
        <v>15.316708209482529</v>
      </c>
      <c r="V228" s="64">
        <f t="shared" si="15"/>
        <v>-0.29164947816791198</v>
      </c>
      <c r="W228" s="81"/>
      <c r="X228" s="64">
        <f>MACD!I228</f>
        <v>-0.1615755158311053</v>
      </c>
      <c r="Y228" s="64">
        <f>MACD!J228</f>
        <v>-0.13007396233680668</v>
      </c>
      <c r="Z228" s="41"/>
      <c r="AA228" s="41"/>
      <c r="AB228" s="86"/>
      <c r="AC228" s="86"/>
      <c r="AD228" s="119"/>
      <c r="AE228" s="58"/>
      <c r="AF228" s="58"/>
      <c r="AG228" s="54"/>
      <c r="AH228" s="54"/>
      <c r="AI228" s="54"/>
      <c r="AJ228" s="54"/>
      <c r="AK228" s="36"/>
      <c r="AM228" s="63">
        <f t="shared" si="16"/>
        <v>14.46</v>
      </c>
      <c r="AN228" s="63">
        <f t="shared" si="17"/>
        <v>14.59</v>
      </c>
      <c r="AO228" s="63">
        <f t="shared" si="18"/>
        <v>14.1</v>
      </c>
      <c r="AP228" s="63">
        <f t="shared" si="19"/>
        <v>14.35</v>
      </c>
      <c r="AQ228" s="42"/>
    </row>
    <row r="229" spans="1:43" s="37" customFormat="1">
      <c r="A229" s="96">
        <v>42725</v>
      </c>
      <c r="B229" s="70">
        <v>14.34</v>
      </c>
      <c r="C229" s="104">
        <v>-7.0000000000000007E-2</v>
      </c>
      <c r="D229" s="70">
        <v>14.45</v>
      </c>
      <c r="E229" s="70">
        <v>14.04</v>
      </c>
      <c r="F229" s="70">
        <v>14.48</v>
      </c>
      <c r="G229" s="71">
        <v>469597065</v>
      </c>
      <c r="H229" s="84"/>
      <c r="I229" s="82"/>
      <c r="J229" s="82"/>
      <c r="K229" s="60" t="str">
        <f>Hammer!N229</f>
        <v>HAMMER</v>
      </c>
      <c r="L229" s="64"/>
      <c r="M229" s="64"/>
      <c r="N229" s="81"/>
      <c r="O229" s="85">
        <v>-0.86899563318777195</v>
      </c>
      <c r="P229" s="66"/>
      <c r="Q229" s="43"/>
      <c r="R229" s="43"/>
      <c r="S229" s="43"/>
      <c r="T229" s="43">
        <f>MACD!F229</f>
        <v>14.919665080343139</v>
      </c>
      <c r="U229" s="43">
        <f>MACD!G229</f>
        <v>15.244359453224565</v>
      </c>
      <c r="V229" s="64">
        <f t="shared" si="15"/>
        <v>-0.32469437288142622</v>
      </c>
      <c r="W229" s="81"/>
      <c r="X229" s="64">
        <f>MACD!I229</f>
        <v>-0.19419928724116947</v>
      </c>
      <c r="Y229" s="64">
        <f>MACD!J229</f>
        <v>-0.13049508564025675</v>
      </c>
      <c r="Z229" s="41"/>
      <c r="AA229" s="41"/>
      <c r="AB229" s="86"/>
      <c r="AC229" s="86"/>
      <c r="AD229" s="119"/>
      <c r="AE229" s="58"/>
      <c r="AF229" s="58"/>
      <c r="AG229" s="54"/>
      <c r="AH229" s="54"/>
      <c r="AI229" s="54"/>
      <c r="AJ229" s="54"/>
      <c r="AK229" s="36"/>
      <c r="AM229" s="63">
        <f t="shared" si="16"/>
        <v>14.45</v>
      </c>
      <c r="AN229" s="63">
        <f t="shared" si="17"/>
        <v>14.48</v>
      </c>
      <c r="AO229" s="63">
        <f t="shared" si="18"/>
        <v>14.04</v>
      </c>
      <c r="AP229" s="63">
        <f t="shared" si="19"/>
        <v>14.34</v>
      </c>
      <c r="AQ229" s="42"/>
    </row>
    <row r="230" spans="1:43" s="37" customFormat="1">
      <c r="A230" s="96">
        <v>42726</v>
      </c>
      <c r="B230" s="70">
        <v>14.01</v>
      </c>
      <c r="C230" s="104">
        <v>-2.2999999999999998</v>
      </c>
      <c r="D230" s="70">
        <v>14.46</v>
      </c>
      <c r="E230" s="70">
        <v>14.01</v>
      </c>
      <c r="F230" s="70">
        <v>14.46</v>
      </c>
      <c r="G230" s="71">
        <v>596031940</v>
      </c>
      <c r="H230" s="84"/>
      <c r="I230" s="82"/>
      <c r="J230" s="82"/>
      <c r="K230" s="60" t="str">
        <f>Hammer!N230</f>
        <v/>
      </c>
      <c r="L230" s="64"/>
      <c r="M230" s="64"/>
      <c r="N230" s="81"/>
      <c r="O230" s="85">
        <v>-1</v>
      </c>
      <c r="P230" s="66"/>
      <c r="Q230" s="43"/>
      <c r="R230" s="43"/>
      <c r="S230" s="43"/>
      <c r="T230" s="43">
        <f>MACD!F230</f>
        <v>14.779716606444195</v>
      </c>
      <c r="U230" s="43">
        <f>MACD!G230</f>
        <v>15.152925419652375</v>
      </c>
      <c r="V230" s="64">
        <f t="shared" si="15"/>
        <v>-0.37320881320817989</v>
      </c>
      <c r="W230" s="81"/>
      <c r="X230" s="64">
        <f>MACD!I230</f>
        <v>-0.23000119243457157</v>
      </c>
      <c r="Y230" s="64">
        <f>MACD!J230</f>
        <v>-0.14320762077360832</v>
      </c>
      <c r="Z230" s="41"/>
      <c r="AA230" s="41"/>
      <c r="AB230" s="86"/>
      <c r="AC230" s="86"/>
      <c r="AD230" s="119"/>
      <c r="AE230" s="58"/>
      <c r="AF230" s="58"/>
      <c r="AG230" s="54"/>
      <c r="AH230" s="54"/>
      <c r="AI230" s="54"/>
      <c r="AJ230" s="54"/>
      <c r="AK230" s="36"/>
      <c r="AM230" s="63">
        <f t="shared" si="16"/>
        <v>14.46</v>
      </c>
      <c r="AN230" s="63">
        <f t="shared" si="17"/>
        <v>14.46</v>
      </c>
      <c r="AO230" s="63">
        <f t="shared" si="18"/>
        <v>14.01</v>
      </c>
      <c r="AP230" s="63">
        <f t="shared" si="19"/>
        <v>14.01</v>
      </c>
      <c r="AQ230" s="42"/>
    </row>
    <row r="231" spans="1:43" s="37" customFormat="1">
      <c r="A231" s="96">
        <v>42727</v>
      </c>
      <c r="B231" s="70">
        <v>14.24</v>
      </c>
      <c r="C231" s="104">
        <v>1.64</v>
      </c>
      <c r="D231" s="70">
        <v>14.05</v>
      </c>
      <c r="E231" s="70">
        <v>14.01</v>
      </c>
      <c r="F231" s="70">
        <v>14.35</v>
      </c>
      <c r="G231" s="71">
        <v>309168316</v>
      </c>
      <c r="H231" s="84"/>
      <c r="I231" s="82"/>
      <c r="J231" s="82"/>
      <c r="K231" s="60" t="str">
        <f>Hammer!N231</f>
        <v/>
      </c>
      <c r="L231" s="64"/>
      <c r="M231" s="64"/>
      <c r="N231" s="81"/>
      <c r="O231" s="85">
        <v>-0.90086206896551702</v>
      </c>
      <c r="P231" s="66"/>
      <c r="Q231" s="43"/>
      <c r="R231" s="43"/>
      <c r="S231" s="43"/>
      <c r="T231" s="43">
        <f>MACD!F231</f>
        <v>14.696683282375858</v>
      </c>
      <c r="U231" s="43">
        <f>MACD!G231</f>
        <v>15.08530131449294</v>
      </c>
      <c r="V231" s="64">
        <f t="shared" si="15"/>
        <v>-0.38861803211708157</v>
      </c>
      <c r="W231" s="81"/>
      <c r="X231" s="64">
        <f>MACD!I231</f>
        <v>-0.26172456037107356</v>
      </c>
      <c r="Y231" s="64">
        <f>MACD!J231</f>
        <v>-0.12689347174600801</v>
      </c>
      <c r="Z231" s="41"/>
      <c r="AA231" s="41"/>
      <c r="AB231" s="86"/>
      <c r="AC231" s="86"/>
      <c r="AD231" s="119"/>
      <c r="AE231" s="58"/>
      <c r="AF231" s="58"/>
      <c r="AG231" s="54"/>
      <c r="AH231" s="54"/>
      <c r="AI231" s="54"/>
      <c r="AJ231" s="54"/>
      <c r="AK231" s="36"/>
      <c r="AM231" s="63">
        <f t="shared" si="16"/>
        <v>14.05</v>
      </c>
      <c r="AN231" s="63">
        <f t="shared" si="17"/>
        <v>14.35</v>
      </c>
      <c r="AO231" s="63">
        <f t="shared" si="18"/>
        <v>14.01</v>
      </c>
      <c r="AP231" s="63">
        <f t="shared" si="19"/>
        <v>14.24</v>
      </c>
      <c r="AQ231" s="42"/>
    </row>
    <row r="232" spans="1:43" s="37" customFormat="1">
      <c r="A232" s="96">
        <v>42730</v>
      </c>
      <c r="B232" s="70">
        <v>14.42</v>
      </c>
      <c r="C232" s="104">
        <v>1.26</v>
      </c>
      <c r="D232" s="70">
        <v>14.32</v>
      </c>
      <c r="E232" s="70">
        <v>14.27</v>
      </c>
      <c r="F232" s="70">
        <v>14.45</v>
      </c>
      <c r="G232" s="71">
        <v>82501537</v>
      </c>
      <c r="H232" s="84"/>
      <c r="I232" s="82"/>
      <c r="J232" s="82"/>
      <c r="K232" s="60" t="str">
        <f>Hammer!N232</f>
        <v/>
      </c>
      <c r="L232" s="64"/>
      <c r="M232" s="64"/>
      <c r="N232" s="81"/>
      <c r="O232" s="85">
        <v>-0.82327586206896497</v>
      </c>
      <c r="P232" s="66"/>
      <c r="Q232" s="43"/>
      <c r="R232" s="43"/>
      <c r="S232" s="43"/>
      <c r="T232" s="43">
        <f>MACD!F232</f>
        <v>14.654116623548802</v>
      </c>
      <c r="U232" s="43">
        <f>MACD!G232</f>
        <v>15.036019735641611</v>
      </c>
      <c r="V232" s="64">
        <f t="shared" si="15"/>
        <v>-0.38190311209280914</v>
      </c>
      <c r="W232" s="81"/>
      <c r="X232" s="64">
        <f>MACD!I232</f>
        <v>-0.28576027071542065</v>
      </c>
      <c r="Y232" s="64">
        <f>MACD!J232</f>
        <v>-9.6142841377388488E-2</v>
      </c>
      <c r="Z232" s="41"/>
      <c r="AA232" s="41"/>
      <c r="AB232" s="86"/>
      <c r="AC232" s="86"/>
      <c r="AD232" s="119"/>
      <c r="AE232" s="58"/>
      <c r="AF232" s="58"/>
      <c r="AG232" s="54"/>
      <c r="AH232" s="54"/>
      <c r="AI232" s="54"/>
      <c r="AJ232" s="54"/>
      <c r="AK232" s="36"/>
      <c r="AM232" s="63">
        <f t="shared" si="16"/>
        <v>14.32</v>
      </c>
      <c r="AN232" s="63">
        <f t="shared" si="17"/>
        <v>14.45</v>
      </c>
      <c r="AO232" s="63">
        <f t="shared" si="18"/>
        <v>14.27</v>
      </c>
      <c r="AP232" s="63">
        <f t="shared" si="19"/>
        <v>14.42</v>
      </c>
      <c r="AQ232" s="42"/>
    </row>
    <row r="233" spans="1:43" s="37" customFormat="1">
      <c r="A233" s="96">
        <v>42731</v>
      </c>
      <c r="B233" s="70">
        <v>14.41</v>
      </c>
      <c r="C233" s="104">
        <v>-7.0000000000000007E-2</v>
      </c>
      <c r="D233" s="70">
        <v>14.5</v>
      </c>
      <c r="E233" s="70">
        <v>14.26</v>
      </c>
      <c r="F233" s="70">
        <v>14.55</v>
      </c>
      <c r="G233" s="71">
        <v>215534672</v>
      </c>
      <c r="H233" s="84"/>
      <c r="I233" s="82"/>
      <c r="J233" s="82"/>
      <c r="K233" s="60" t="str">
        <f>Hammer!N233</f>
        <v/>
      </c>
      <c r="L233" s="64"/>
      <c r="M233" s="64"/>
      <c r="N233" s="81"/>
      <c r="O233" s="85">
        <v>-0.79899497487437099</v>
      </c>
      <c r="P233" s="66"/>
      <c r="Q233" s="43"/>
      <c r="R233" s="43"/>
      <c r="S233" s="43"/>
      <c r="T233" s="43">
        <f>MACD!F233</f>
        <v>14.61656021992591</v>
      </c>
      <c r="U233" s="43">
        <f>MACD!G233</f>
        <v>14.989647903371862</v>
      </c>
      <c r="V233" s="64">
        <f t="shared" si="15"/>
        <v>-0.37308768344595222</v>
      </c>
      <c r="W233" s="81"/>
      <c r="X233" s="64">
        <f>MACD!I233</f>
        <v>-0.30322575326152695</v>
      </c>
      <c r="Y233" s="64">
        <f>MACD!J233</f>
        <v>-6.9861930184425269E-2</v>
      </c>
      <c r="Z233" s="41"/>
      <c r="AA233" s="41"/>
      <c r="AB233" s="86"/>
      <c r="AC233" s="86"/>
      <c r="AD233" s="119"/>
      <c r="AE233" s="58"/>
      <c r="AF233" s="58"/>
      <c r="AG233" s="54"/>
      <c r="AH233" s="54"/>
      <c r="AI233" s="54"/>
      <c r="AJ233" s="54"/>
      <c r="AK233" s="36"/>
      <c r="AM233" s="63">
        <f t="shared" si="16"/>
        <v>14.5</v>
      </c>
      <c r="AN233" s="63">
        <f t="shared" si="17"/>
        <v>14.55</v>
      </c>
      <c r="AO233" s="63">
        <f t="shared" si="18"/>
        <v>14.26</v>
      </c>
      <c r="AP233" s="63">
        <f t="shared" si="19"/>
        <v>14.41</v>
      </c>
      <c r="AQ233" s="42"/>
    </row>
    <row r="234" spans="1:43" s="37" customFormat="1">
      <c r="A234" s="96">
        <v>42732</v>
      </c>
      <c r="B234" s="70">
        <v>14.78</v>
      </c>
      <c r="C234" s="104">
        <v>2.57</v>
      </c>
      <c r="D234" s="70">
        <v>14.43</v>
      </c>
      <c r="E234" s="70">
        <v>14.36</v>
      </c>
      <c r="F234" s="70">
        <v>14.81</v>
      </c>
      <c r="G234" s="71">
        <v>277762881</v>
      </c>
      <c r="H234" s="84"/>
      <c r="I234" s="82"/>
      <c r="J234" s="82"/>
      <c r="K234" s="60" t="str">
        <f>Hammer!N234</f>
        <v/>
      </c>
      <c r="L234" s="64"/>
      <c r="M234" s="64"/>
      <c r="N234" s="81"/>
      <c r="O234" s="85">
        <v>-0.60309278350515405</v>
      </c>
      <c r="P234" s="66"/>
      <c r="Q234" s="43"/>
      <c r="R234" s="43"/>
      <c r="S234" s="43"/>
      <c r="T234" s="43">
        <f>MACD!F234</f>
        <v>14.64170480147577</v>
      </c>
      <c r="U234" s="43">
        <f>MACD!G234</f>
        <v>14.974118429048021</v>
      </c>
      <c r="V234" s="64">
        <f t="shared" si="15"/>
        <v>-0.3324136275722509</v>
      </c>
      <c r="W234" s="81"/>
      <c r="X234" s="64">
        <f>MACD!I234</f>
        <v>-0.30906332812367177</v>
      </c>
      <c r="Y234" s="64">
        <f>MACD!J234</f>
        <v>-2.3350299448579137E-2</v>
      </c>
      <c r="Z234" s="41"/>
      <c r="AA234" s="41"/>
      <c r="AB234" s="86"/>
      <c r="AC234" s="86"/>
      <c r="AD234" s="119"/>
      <c r="AE234" s="58"/>
      <c r="AF234" s="58"/>
      <c r="AG234" s="54"/>
      <c r="AH234" s="54"/>
      <c r="AI234" s="54"/>
      <c r="AJ234" s="54"/>
      <c r="AK234" s="36"/>
      <c r="AM234" s="63">
        <f t="shared" si="16"/>
        <v>14.43</v>
      </c>
      <c r="AN234" s="63">
        <f t="shared" si="17"/>
        <v>14.81</v>
      </c>
      <c r="AO234" s="63">
        <f t="shared" si="18"/>
        <v>14.36</v>
      </c>
      <c r="AP234" s="63">
        <f t="shared" si="19"/>
        <v>14.78</v>
      </c>
      <c r="AQ234" s="42"/>
    </row>
    <row r="235" spans="1:43" s="37" customFormat="1">
      <c r="A235" s="96">
        <v>42733</v>
      </c>
      <c r="B235" s="70">
        <v>14.87</v>
      </c>
      <c r="C235" s="104">
        <v>0.61</v>
      </c>
      <c r="D235" s="70">
        <v>14.85</v>
      </c>
      <c r="E235" s="70">
        <v>14.52</v>
      </c>
      <c r="F235" s="70">
        <v>14.88</v>
      </c>
      <c r="G235" s="71">
        <v>266439891</v>
      </c>
      <c r="H235" s="84"/>
      <c r="I235" s="82"/>
      <c r="J235" s="82"/>
      <c r="K235" s="60" t="str">
        <f>Hammer!N235</f>
        <v/>
      </c>
      <c r="L235" s="64"/>
      <c r="M235" s="64"/>
      <c r="N235" s="81"/>
      <c r="O235" s="85">
        <v>-0.55670103092783496</v>
      </c>
      <c r="P235" s="66"/>
      <c r="Q235" s="43"/>
      <c r="R235" s="43"/>
      <c r="S235" s="43"/>
      <c r="T235" s="43">
        <f>MACD!F235</f>
        <v>14.676827139710268</v>
      </c>
      <c r="U235" s="43">
        <f>MACD!G235</f>
        <v>14.966405952822242</v>
      </c>
      <c r="V235" s="64">
        <f t="shared" si="15"/>
        <v>-0.28957881311197475</v>
      </c>
      <c r="W235" s="81"/>
      <c r="X235" s="64">
        <f>MACD!I235</f>
        <v>-0.30516642512133235</v>
      </c>
      <c r="Y235" s="64">
        <f>MACD!J235</f>
        <v>1.5587612009357599E-2</v>
      </c>
      <c r="Z235" s="41"/>
      <c r="AA235" s="41"/>
      <c r="AB235" s="86"/>
      <c r="AC235" s="86"/>
      <c r="AD235" s="119"/>
      <c r="AE235" s="58"/>
      <c r="AF235" s="58"/>
      <c r="AG235" s="54"/>
      <c r="AH235" s="54"/>
      <c r="AI235" s="54"/>
      <c r="AJ235" s="54"/>
      <c r="AK235" s="36"/>
      <c r="AM235" s="63">
        <f t="shared" si="16"/>
        <v>14.85</v>
      </c>
      <c r="AN235" s="63">
        <f t="shared" si="17"/>
        <v>14.88</v>
      </c>
      <c r="AO235" s="63">
        <f t="shared" si="18"/>
        <v>14.52</v>
      </c>
      <c r="AP235" s="63">
        <f t="shared" si="19"/>
        <v>14.87</v>
      </c>
      <c r="AQ235" s="42"/>
    </row>
    <row r="236" spans="1:43" s="37" customFormat="1">
      <c r="A236" s="96">
        <v>42737</v>
      </c>
      <c r="B236" s="70">
        <v>14.66</v>
      </c>
      <c r="C236" s="104">
        <v>-1.41</v>
      </c>
      <c r="D236" s="70">
        <v>14.64</v>
      </c>
      <c r="E236" s="70">
        <v>14.6</v>
      </c>
      <c r="F236" s="70">
        <v>14.7</v>
      </c>
      <c r="G236" s="71">
        <v>110251594</v>
      </c>
      <c r="H236" s="84"/>
      <c r="I236" s="82"/>
      <c r="J236" s="82"/>
      <c r="K236" s="60" t="str">
        <f>Hammer!N236</f>
        <v/>
      </c>
      <c r="L236" s="64"/>
      <c r="M236" s="64"/>
      <c r="N236" s="81"/>
      <c r="O236" s="85">
        <v>-0.61309523809523703</v>
      </c>
      <c r="P236" s="66"/>
      <c r="Q236" s="43"/>
      <c r="R236" s="43"/>
      <c r="S236" s="43"/>
      <c r="T236" s="43">
        <f>MACD!F236</f>
        <v>14.674238348985611</v>
      </c>
      <c r="U236" s="43">
        <f>MACD!G236</f>
        <v>14.943709215576151</v>
      </c>
      <c r="V236" s="64">
        <f t="shared" si="15"/>
        <v>-0.26947086659053987</v>
      </c>
      <c r="W236" s="81"/>
      <c r="X236" s="64">
        <f>MACD!I236</f>
        <v>-0.29802731341517386</v>
      </c>
      <c r="Y236" s="64">
        <f>MACD!J236</f>
        <v>2.8556446824633985E-2</v>
      </c>
      <c r="Z236" s="41"/>
      <c r="AA236" s="41"/>
      <c r="AB236" s="86"/>
      <c r="AC236" s="86"/>
      <c r="AD236" s="119"/>
      <c r="AE236" s="58"/>
      <c r="AF236" s="58"/>
      <c r="AG236" s="54"/>
      <c r="AH236" s="54"/>
      <c r="AI236" s="54"/>
      <c r="AJ236" s="54"/>
      <c r="AK236" s="36"/>
      <c r="AM236" s="63">
        <f t="shared" si="16"/>
        <v>14.64</v>
      </c>
      <c r="AN236" s="63">
        <f t="shared" si="17"/>
        <v>14.7</v>
      </c>
      <c r="AO236" s="63">
        <f t="shared" si="18"/>
        <v>14.6</v>
      </c>
      <c r="AP236" s="63">
        <f t="shared" si="19"/>
        <v>14.66</v>
      </c>
      <c r="AQ236" s="42"/>
    </row>
    <row r="237" spans="1:43" s="37" customFormat="1">
      <c r="A237" s="96">
        <v>42738</v>
      </c>
      <c r="B237" s="70">
        <v>15.5</v>
      </c>
      <c r="C237" s="104">
        <v>5.73</v>
      </c>
      <c r="D237" s="70">
        <v>14.95</v>
      </c>
      <c r="E237" s="70">
        <v>14.95</v>
      </c>
      <c r="F237" s="70">
        <v>15.65</v>
      </c>
      <c r="G237" s="71">
        <v>613726454</v>
      </c>
      <c r="H237" s="84"/>
      <c r="I237" s="82"/>
      <c r="J237" s="82"/>
      <c r="K237" s="60" t="str">
        <f>Hammer!N237</f>
        <v/>
      </c>
      <c r="L237" s="64"/>
      <c r="M237" s="64"/>
      <c r="N237" s="81"/>
      <c r="O237" s="85">
        <v>-9.1463414634146506E-2</v>
      </c>
      <c r="P237" s="66"/>
      <c r="Q237" s="43"/>
      <c r="R237" s="43"/>
      <c r="S237" s="43"/>
      <c r="T237" s="43">
        <f>MACD!F237</f>
        <v>14.801278602987825</v>
      </c>
      <c r="U237" s="43">
        <f>MACD!G237</f>
        <v>14.984915940348287</v>
      </c>
      <c r="V237" s="64">
        <f t="shared" si="15"/>
        <v>-0.18363733736046228</v>
      </c>
      <c r="W237" s="81"/>
      <c r="X237" s="64">
        <f>MACD!I237</f>
        <v>-0.27514931820423155</v>
      </c>
      <c r="Y237" s="64">
        <f>MACD!J237</f>
        <v>9.1511980843769269E-2</v>
      </c>
      <c r="Z237" s="41"/>
      <c r="AA237" s="41"/>
      <c r="AB237" s="86"/>
      <c r="AC237" s="86"/>
      <c r="AD237" s="119"/>
      <c r="AE237" s="58"/>
      <c r="AF237" s="58"/>
      <c r="AG237" s="54"/>
      <c r="AH237" s="54"/>
      <c r="AI237" s="54"/>
      <c r="AJ237" s="54"/>
      <c r="AK237" s="36"/>
      <c r="AM237" s="63">
        <f t="shared" si="16"/>
        <v>14.95</v>
      </c>
      <c r="AN237" s="63">
        <f t="shared" si="17"/>
        <v>15.65</v>
      </c>
      <c r="AO237" s="63">
        <f t="shared" si="18"/>
        <v>14.95</v>
      </c>
      <c r="AP237" s="63">
        <f t="shared" si="19"/>
        <v>15.5</v>
      </c>
      <c r="AQ237" s="42"/>
    </row>
    <row r="238" spans="1:43" s="37" customFormat="1">
      <c r="A238" s="96">
        <v>42739</v>
      </c>
      <c r="B238" s="70">
        <v>15.5</v>
      </c>
      <c r="C238" s="104">
        <v>0</v>
      </c>
      <c r="D238" s="70">
        <v>15.45</v>
      </c>
      <c r="E238" s="70">
        <v>15.31</v>
      </c>
      <c r="F238" s="70">
        <v>15.68</v>
      </c>
      <c r="G238" s="71">
        <v>574660470</v>
      </c>
      <c r="H238" s="84"/>
      <c r="I238" s="82"/>
      <c r="J238" s="82"/>
      <c r="K238" s="60" t="str">
        <f>Hammer!N238</f>
        <v/>
      </c>
      <c r="L238" s="64"/>
      <c r="M238" s="64"/>
      <c r="N238" s="81"/>
      <c r="O238" s="85">
        <v>-0.107784431137724</v>
      </c>
      <c r="P238" s="66"/>
      <c r="Q238" s="43"/>
      <c r="R238" s="43"/>
      <c r="S238" s="43"/>
      <c r="T238" s="43">
        <f>MACD!F238</f>
        <v>14.908774202528159</v>
      </c>
      <c r="U238" s="43">
        <f>MACD!G238</f>
        <v>15.023070315137304</v>
      </c>
      <c r="V238" s="64">
        <f t="shared" si="15"/>
        <v>-0.11429611260914463</v>
      </c>
      <c r="W238" s="81"/>
      <c r="X238" s="64">
        <f>MACD!I238</f>
        <v>-0.24297867708521417</v>
      </c>
      <c r="Y238" s="64">
        <f>MACD!J238</f>
        <v>0.12868256447606954</v>
      </c>
      <c r="Z238" s="41"/>
      <c r="AA238" s="41"/>
      <c r="AB238" s="86"/>
      <c r="AC238" s="86"/>
      <c r="AD238" s="119"/>
      <c r="AE238" s="58"/>
      <c r="AF238" s="58"/>
      <c r="AG238" s="54"/>
      <c r="AH238" s="54"/>
      <c r="AI238" s="54"/>
      <c r="AJ238" s="54"/>
      <c r="AK238" s="36"/>
      <c r="AM238" s="63">
        <f t="shared" si="16"/>
        <v>15.45</v>
      </c>
      <c r="AN238" s="63">
        <f t="shared" si="17"/>
        <v>15.68</v>
      </c>
      <c r="AO238" s="63">
        <f t="shared" si="18"/>
        <v>15.31</v>
      </c>
      <c r="AP238" s="63">
        <f t="shared" si="19"/>
        <v>15.5</v>
      </c>
      <c r="AQ238" s="42"/>
    </row>
    <row r="239" spans="1:43" s="37" customFormat="1">
      <c r="A239" s="96">
        <v>42740</v>
      </c>
      <c r="B239" s="70">
        <v>15.75</v>
      </c>
      <c r="C239" s="104">
        <v>1.61</v>
      </c>
      <c r="D239" s="70">
        <v>15.7</v>
      </c>
      <c r="E239" s="70">
        <v>15.62</v>
      </c>
      <c r="F239" s="70">
        <v>15.91</v>
      </c>
      <c r="G239" s="71">
        <v>750416010</v>
      </c>
      <c r="H239" s="84"/>
      <c r="I239" s="82"/>
      <c r="J239" s="82"/>
      <c r="K239" s="60" t="str">
        <f>Hammer!N239</f>
        <v/>
      </c>
      <c r="L239" s="64"/>
      <c r="M239" s="64"/>
      <c r="N239" s="81"/>
      <c r="O239" s="85">
        <v>-8.42105263157895E-2</v>
      </c>
      <c r="P239" s="66"/>
      <c r="Q239" s="43"/>
      <c r="R239" s="43"/>
      <c r="S239" s="43"/>
      <c r="T239" s="43">
        <f>MACD!F239</f>
        <v>15.038193555985366</v>
      </c>
      <c r="U239" s="43">
        <f>MACD!G239</f>
        <v>15.076916958460465</v>
      </c>
      <c r="V239" s="64">
        <f t="shared" si="15"/>
        <v>-3.8723402475099533E-2</v>
      </c>
      <c r="W239" s="81"/>
      <c r="X239" s="64">
        <f>MACD!I239</f>
        <v>-0.20212762216319125</v>
      </c>
      <c r="Y239" s="64">
        <f>MACD!J239</f>
        <v>0.16340421968809171</v>
      </c>
      <c r="Z239" s="41"/>
      <c r="AA239" s="41"/>
      <c r="AB239" s="86"/>
      <c r="AC239" s="86"/>
      <c r="AD239" s="119"/>
      <c r="AE239" s="58"/>
      <c r="AF239" s="58"/>
      <c r="AG239" s="54"/>
      <c r="AH239" s="54"/>
      <c r="AI239" s="54"/>
      <c r="AJ239" s="54"/>
      <c r="AK239" s="36"/>
      <c r="AM239" s="63">
        <f t="shared" si="16"/>
        <v>15.7</v>
      </c>
      <c r="AN239" s="63">
        <f t="shared" si="17"/>
        <v>15.91</v>
      </c>
      <c r="AO239" s="63">
        <f t="shared" si="18"/>
        <v>15.62</v>
      </c>
      <c r="AP239" s="63">
        <f t="shared" si="19"/>
        <v>15.75</v>
      </c>
      <c r="AQ239" s="42"/>
    </row>
    <row r="240" spans="1:43" s="37" customFormat="1">
      <c r="A240" s="96">
        <v>42741</v>
      </c>
      <c r="B240" s="70">
        <v>15.66</v>
      </c>
      <c r="C240" s="104">
        <v>-0.56999999999999995</v>
      </c>
      <c r="D240" s="70">
        <v>15.78</v>
      </c>
      <c r="E240" s="70">
        <v>15.5</v>
      </c>
      <c r="F240" s="70">
        <v>15.92</v>
      </c>
      <c r="G240" s="71">
        <v>401383340</v>
      </c>
      <c r="H240" s="84"/>
      <c r="I240" s="82"/>
      <c r="J240" s="82"/>
      <c r="K240" s="60" t="str">
        <f>Hammer!N240</f>
        <v/>
      </c>
      <c r="L240" s="64"/>
      <c r="M240" s="64"/>
      <c r="N240" s="81"/>
      <c r="O240" s="85">
        <v>-0.13612565445026101</v>
      </c>
      <c r="P240" s="66"/>
      <c r="Q240" s="43"/>
      <c r="R240" s="43"/>
      <c r="S240" s="43"/>
      <c r="T240" s="43">
        <f>MACD!F240</f>
        <v>15.133856085833772</v>
      </c>
      <c r="U240" s="43">
        <f>MACD!G240</f>
        <v>15.120108294870802</v>
      </c>
      <c r="V240" s="64">
        <f t="shared" si="15"/>
        <v>1.3747790962970186E-2</v>
      </c>
      <c r="W240" s="81"/>
      <c r="X240" s="64">
        <f>MACD!I240</f>
        <v>-0.15895253953795896</v>
      </c>
      <c r="Y240" s="64">
        <f>MACD!J240</f>
        <v>0.17270033050092914</v>
      </c>
      <c r="Z240" s="41"/>
      <c r="AA240" s="41"/>
      <c r="AB240" s="86"/>
      <c r="AC240" s="86"/>
      <c r="AD240" s="119"/>
      <c r="AE240" s="58"/>
      <c r="AF240" s="58"/>
      <c r="AG240" s="54"/>
      <c r="AH240" s="54"/>
      <c r="AI240" s="54"/>
      <c r="AJ240" s="54"/>
      <c r="AK240" s="36"/>
      <c r="AM240" s="63">
        <f t="shared" si="16"/>
        <v>15.78</v>
      </c>
      <c r="AN240" s="63">
        <f t="shared" si="17"/>
        <v>15.92</v>
      </c>
      <c r="AO240" s="63">
        <f t="shared" si="18"/>
        <v>15.5</v>
      </c>
      <c r="AP240" s="63">
        <f t="shared" si="19"/>
        <v>15.66</v>
      </c>
      <c r="AQ240" s="42"/>
    </row>
    <row r="241" spans="1:43" s="37" customFormat="1">
      <c r="A241" s="96">
        <v>42744</v>
      </c>
      <c r="B241" s="70">
        <v>15.33</v>
      </c>
      <c r="C241" s="104">
        <v>-2.11</v>
      </c>
      <c r="D241" s="70">
        <v>15.5</v>
      </c>
      <c r="E241" s="70">
        <v>15.33</v>
      </c>
      <c r="F241" s="70">
        <v>15.6</v>
      </c>
      <c r="G241" s="71">
        <v>395853062</v>
      </c>
      <c r="H241" s="84"/>
      <c r="I241" s="82"/>
      <c r="J241" s="82"/>
      <c r="K241" s="60" t="str">
        <f>Hammer!N241</f>
        <v/>
      </c>
      <c r="L241" s="64"/>
      <c r="M241" s="64"/>
      <c r="N241" s="81"/>
      <c r="O241" s="85">
        <v>-0.30890052356020897</v>
      </c>
      <c r="P241" s="66"/>
      <c r="Q241" s="43"/>
      <c r="R241" s="43"/>
      <c r="S241" s="43"/>
      <c r="T241" s="43">
        <f>MACD!F241</f>
        <v>15.164032072628576</v>
      </c>
      <c r="U241" s="43">
        <f>MACD!G241</f>
        <v>15.135655828584076</v>
      </c>
      <c r="V241" s="64">
        <f t="shared" si="15"/>
        <v>2.8376244044499899E-2</v>
      </c>
      <c r="W241" s="81"/>
      <c r="X241" s="64">
        <f>MACD!I241</f>
        <v>-0.12148678282146719</v>
      </c>
      <c r="Y241" s="64">
        <f>MACD!J241</f>
        <v>0.14986302686596709</v>
      </c>
      <c r="Z241" s="41"/>
      <c r="AA241" s="41"/>
      <c r="AB241" s="86"/>
      <c r="AC241" s="86"/>
      <c r="AD241" s="119"/>
      <c r="AE241" s="58"/>
      <c r="AF241" s="58"/>
      <c r="AG241" s="54"/>
      <c r="AH241" s="54"/>
      <c r="AI241" s="54"/>
      <c r="AJ241" s="54"/>
      <c r="AK241" s="36"/>
      <c r="AM241" s="63">
        <f t="shared" si="16"/>
        <v>15.5</v>
      </c>
      <c r="AN241" s="63">
        <f t="shared" si="17"/>
        <v>15.6</v>
      </c>
      <c r="AO241" s="63">
        <f t="shared" si="18"/>
        <v>15.33</v>
      </c>
      <c r="AP241" s="63">
        <f t="shared" si="19"/>
        <v>15.33</v>
      </c>
      <c r="AQ241" s="42"/>
    </row>
    <row r="242" spans="1:43" s="37" customFormat="1">
      <c r="A242" s="96">
        <v>42745</v>
      </c>
      <c r="B242" s="70">
        <v>15.48</v>
      </c>
      <c r="C242" s="104">
        <v>0.98</v>
      </c>
      <c r="D242" s="70">
        <v>15.6</v>
      </c>
      <c r="E242" s="70">
        <v>15.39</v>
      </c>
      <c r="F242" s="70">
        <v>15.68</v>
      </c>
      <c r="G242" s="71">
        <v>408290348</v>
      </c>
      <c r="H242" s="84"/>
      <c r="I242" s="82"/>
      <c r="J242" s="82"/>
      <c r="K242" s="60" t="str">
        <f>Hammer!N242</f>
        <v/>
      </c>
      <c r="L242" s="64"/>
      <c r="M242" s="64"/>
      <c r="N242" s="81"/>
      <c r="O242" s="85">
        <v>-0.23036649214659599</v>
      </c>
      <c r="P242" s="66"/>
      <c r="Q242" s="43"/>
      <c r="R242" s="43"/>
      <c r="S242" s="43"/>
      <c r="T242" s="43">
        <f>MACD!F242</f>
        <v>15.212642522993411</v>
      </c>
      <c r="U242" s="43">
        <f>MACD!G242</f>
        <v>15.161162804244515</v>
      </c>
      <c r="V242" s="64">
        <f t="shared" si="15"/>
        <v>5.1479718748895564E-2</v>
      </c>
      <c r="W242" s="81"/>
      <c r="X242" s="64">
        <f>MACD!I242</f>
        <v>-8.6893482507394634E-2</v>
      </c>
      <c r="Y242" s="64">
        <f>MACD!J242</f>
        <v>0.13837320125629021</v>
      </c>
      <c r="Z242" s="41"/>
      <c r="AA242" s="41"/>
      <c r="AB242" s="86"/>
      <c r="AC242" s="86"/>
      <c r="AD242" s="119"/>
      <c r="AE242" s="58"/>
      <c r="AF242" s="58"/>
      <c r="AG242" s="54"/>
      <c r="AH242" s="54"/>
      <c r="AI242" s="54"/>
      <c r="AJ242" s="54"/>
      <c r="AK242" s="36"/>
      <c r="AM242" s="63">
        <f t="shared" si="16"/>
        <v>15.6</v>
      </c>
      <c r="AN242" s="63">
        <f t="shared" si="17"/>
        <v>15.68</v>
      </c>
      <c r="AO242" s="63">
        <f t="shared" si="18"/>
        <v>15.39</v>
      </c>
      <c r="AP242" s="63">
        <f t="shared" si="19"/>
        <v>15.48</v>
      </c>
      <c r="AQ242" s="42"/>
    </row>
    <row r="243" spans="1:43" s="37" customFormat="1">
      <c r="A243" s="96">
        <v>42746</v>
      </c>
      <c r="B243" s="70">
        <v>15.66</v>
      </c>
      <c r="C243" s="104">
        <v>1.1599999999999999</v>
      </c>
      <c r="D243" s="70">
        <v>15.64</v>
      </c>
      <c r="E243" s="70">
        <v>15.27</v>
      </c>
      <c r="F243" s="70">
        <v>15.68</v>
      </c>
      <c r="G243" s="71">
        <v>533930096</v>
      </c>
      <c r="H243" s="84"/>
      <c r="I243" s="82"/>
      <c r="J243" s="82"/>
      <c r="K243" s="60" t="str">
        <f>Hammer!N243</f>
        <v/>
      </c>
      <c r="L243" s="64"/>
      <c r="M243" s="64"/>
      <c r="N243" s="81"/>
      <c r="O243" s="85">
        <v>-0.13612565445026101</v>
      </c>
      <c r="P243" s="66"/>
      <c r="Q243" s="43"/>
      <c r="R243" s="43"/>
      <c r="S243" s="43"/>
      <c r="T243" s="43">
        <f>MACD!F243</f>
        <v>15.281466750225194</v>
      </c>
      <c r="U243" s="43">
        <f>MACD!G243</f>
        <v>15.19811370763381</v>
      </c>
      <c r="V243" s="64">
        <f t="shared" si="15"/>
        <v>8.3353042591383542E-2</v>
      </c>
      <c r="W243" s="81"/>
      <c r="X243" s="64">
        <f>MACD!I243</f>
        <v>-5.2844177487638998E-2</v>
      </c>
      <c r="Y243" s="64">
        <f>MACD!J243</f>
        <v>0.13619722007902255</v>
      </c>
      <c r="Z243" s="41"/>
      <c r="AA243" s="41"/>
      <c r="AB243" s="86"/>
      <c r="AC243" s="86"/>
      <c r="AD243" s="119"/>
      <c r="AE243" s="58"/>
      <c r="AF243" s="58"/>
      <c r="AG243" s="54"/>
      <c r="AH243" s="54"/>
      <c r="AI243" s="54"/>
      <c r="AJ243" s="54"/>
      <c r="AK243" s="36"/>
      <c r="AM243" s="63">
        <f t="shared" si="16"/>
        <v>15.64</v>
      </c>
      <c r="AN243" s="63">
        <f t="shared" si="17"/>
        <v>15.68</v>
      </c>
      <c r="AO243" s="63">
        <f t="shared" si="18"/>
        <v>15.27</v>
      </c>
      <c r="AP243" s="63">
        <f t="shared" si="19"/>
        <v>15.66</v>
      </c>
      <c r="AQ243" s="42"/>
    </row>
    <row r="244" spans="1:43" s="37" customFormat="1">
      <c r="A244" s="96">
        <v>42747</v>
      </c>
      <c r="B244" s="70">
        <v>15.9</v>
      </c>
      <c r="C244" s="104">
        <v>1.53</v>
      </c>
      <c r="D244" s="70">
        <v>16.149999999999999</v>
      </c>
      <c r="E244" s="70">
        <v>15.9</v>
      </c>
      <c r="F244" s="70">
        <v>16.25</v>
      </c>
      <c r="G244" s="71">
        <v>800242399</v>
      </c>
      <c r="H244" s="84"/>
      <c r="I244" s="82"/>
      <c r="J244" s="82"/>
      <c r="K244" s="60" t="str">
        <f>Hammer!N244</f>
        <v/>
      </c>
      <c r="L244" s="64"/>
      <c r="M244" s="64"/>
      <c r="N244" s="81"/>
      <c r="O244" s="85">
        <v>-0.156249999999999</v>
      </c>
      <c r="P244" s="66"/>
      <c r="Q244" s="43"/>
      <c r="R244" s="43"/>
      <c r="S244" s="43"/>
      <c r="T244" s="43">
        <f>MACD!F244</f>
        <v>15.376625711729011</v>
      </c>
      <c r="U244" s="43">
        <f>MACD!G244</f>
        <v>15.250105284846121</v>
      </c>
      <c r="V244" s="64">
        <f t="shared" si="15"/>
        <v>0.12652042688288923</v>
      </c>
      <c r="W244" s="81"/>
      <c r="X244" s="64">
        <f>MACD!I244</f>
        <v>-1.6971256613533353E-2</v>
      </c>
      <c r="Y244" s="64">
        <f>MACD!J244</f>
        <v>0.14349168349642258</v>
      </c>
      <c r="Z244" s="41"/>
      <c r="AA244" s="41"/>
      <c r="AB244" s="86"/>
      <c r="AC244" s="86"/>
      <c r="AD244" s="119"/>
      <c r="AE244" s="58"/>
      <c r="AF244" s="58"/>
      <c r="AG244" s="54"/>
      <c r="AH244" s="54"/>
      <c r="AI244" s="54"/>
      <c r="AJ244" s="54"/>
      <c r="AK244" s="36"/>
      <c r="AM244" s="63">
        <f t="shared" si="16"/>
        <v>16.149999999999999</v>
      </c>
      <c r="AN244" s="63">
        <f t="shared" si="17"/>
        <v>16.25</v>
      </c>
      <c r="AO244" s="63">
        <f t="shared" si="18"/>
        <v>15.9</v>
      </c>
      <c r="AP244" s="63">
        <f t="shared" si="19"/>
        <v>15.9</v>
      </c>
      <c r="AQ244" s="42"/>
    </row>
    <row r="245" spans="1:43" s="37" customFormat="1">
      <c r="A245" s="96">
        <v>42748</v>
      </c>
      <c r="B245" s="70">
        <v>15.68</v>
      </c>
      <c r="C245" s="104">
        <v>-1.38</v>
      </c>
      <c r="D245" s="70">
        <v>15.77</v>
      </c>
      <c r="E245" s="70">
        <v>15.57</v>
      </c>
      <c r="F245" s="70">
        <v>15.95</v>
      </c>
      <c r="G245" s="71">
        <v>540794917</v>
      </c>
      <c r="H245" s="84"/>
      <c r="I245" s="82"/>
      <c r="J245" s="82"/>
      <c r="K245" s="60" t="str">
        <f>Hammer!N245</f>
        <v/>
      </c>
      <c r="L245" s="64"/>
      <c r="M245" s="64"/>
      <c r="N245" s="81"/>
      <c r="O245" s="85">
        <v>-0.28643216080402001</v>
      </c>
      <c r="P245" s="66"/>
      <c r="Q245" s="43"/>
      <c r="R245" s="43"/>
      <c r="S245" s="43"/>
      <c r="T245" s="43">
        <f>MACD!F245</f>
        <v>15.423298679155316</v>
      </c>
      <c r="U245" s="43">
        <f>MACD!G245</f>
        <v>15.281949337820484</v>
      </c>
      <c r="V245" s="64">
        <f t="shared" si="15"/>
        <v>0.14134934133483235</v>
      </c>
      <c r="W245" s="81"/>
      <c r="X245" s="64">
        <f>MACD!I245</f>
        <v>1.4692862976139788E-2</v>
      </c>
      <c r="Y245" s="64">
        <f>MACD!J245</f>
        <v>0.12665647835869256</v>
      </c>
      <c r="Z245" s="41"/>
      <c r="AA245" s="41"/>
      <c r="AB245" s="86"/>
      <c r="AC245" s="86"/>
      <c r="AD245" s="119"/>
      <c r="AE245" s="58"/>
      <c r="AF245" s="58"/>
      <c r="AG245" s="54"/>
      <c r="AH245" s="54"/>
      <c r="AI245" s="54"/>
      <c r="AJ245" s="54"/>
      <c r="AK245" s="36"/>
      <c r="AM245" s="63">
        <f t="shared" si="16"/>
        <v>15.77</v>
      </c>
      <c r="AN245" s="63">
        <f t="shared" si="17"/>
        <v>15.95</v>
      </c>
      <c r="AO245" s="63">
        <f t="shared" si="18"/>
        <v>15.57</v>
      </c>
      <c r="AP245" s="63">
        <f t="shared" si="19"/>
        <v>15.68</v>
      </c>
      <c r="AQ245" s="42"/>
    </row>
    <row r="246" spans="1:43" s="37" customFormat="1">
      <c r="A246" s="96">
        <v>42751</v>
      </c>
      <c r="B246" s="70">
        <v>15.75</v>
      </c>
      <c r="C246" s="104">
        <v>0.45</v>
      </c>
      <c r="D246" s="70">
        <v>15.7</v>
      </c>
      <c r="E246" s="70">
        <v>15.58</v>
      </c>
      <c r="F246" s="70">
        <v>15.75</v>
      </c>
      <c r="G246" s="71">
        <v>315096558</v>
      </c>
      <c r="H246" s="84"/>
      <c r="I246" s="82"/>
      <c r="J246" s="82"/>
      <c r="K246" s="60" t="str">
        <f>Hammer!N246</f>
        <v/>
      </c>
      <c r="L246" s="64"/>
      <c r="M246" s="64"/>
      <c r="N246" s="81"/>
      <c r="O246" s="85">
        <v>-0.25125628140703499</v>
      </c>
      <c r="P246" s="66"/>
      <c r="Q246" s="43"/>
      <c r="R246" s="43"/>
      <c r="S246" s="43"/>
      <c r="T246" s="43">
        <f>MACD!F246</f>
        <v>15.473560420823729</v>
      </c>
      <c r="U246" s="43">
        <f>MACD!G246</f>
        <v>15.316619757241188</v>
      </c>
      <c r="V246" s="64">
        <f t="shared" si="15"/>
        <v>0.15694066358254055</v>
      </c>
      <c r="W246" s="81"/>
      <c r="X246" s="64">
        <f>MACD!I246</f>
        <v>4.3142423097419946E-2</v>
      </c>
      <c r="Y246" s="64">
        <f>MACD!J246</f>
        <v>0.11379824048512061</v>
      </c>
      <c r="Z246" s="41"/>
      <c r="AA246" s="41"/>
      <c r="AB246" s="86"/>
      <c r="AC246" s="86"/>
      <c r="AD246" s="119"/>
      <c r="AE246" s="58"/>
      <c r="AF246" s="58"/>
      <c r="AG246" s="54"/>
      <c r="AH246" s="54"/>
      <c r="AI246" s="54"/>
      <c r="AJ246" s="54"/>
      <c r="AK246" s="36"/>
      <c r="AM246" s="63">
        <f t="shared" si="16"/>
        <v>15.7</v>
      </c>
      <c r="AN246" s="63">
        <f t="shared" si="17"/>
        <v>15.75</v>
      </c>
      <c r="AO246" s="63">
        <f t="shared" si="18"/>
        <v>15.58</v>
      </c>
      <c r="AP246" s="63">
        <f t="shared" si="19"/>
        <v>15.75</v>
      </c>
      <c r="AQ246" s="42"/>
    </row>
    <row r="247" spans="1:43" s="37" customFormat="1">
      <c r="A247" s="96">
        <v>42752</v>
      </c>
      <c r="B247" s="70">
        <v>15.82</v>
      </c>
      <c r="C247" s="104">
        <v>0.44</v>
      </c>
      <c r="D247" s="70">
        <v>15.73</v>
      </c>
      <c r="E247" s="70">
        <v>15.72</v>
      </c>
      <c r="F247" s="70">
        <v>15.97</v>
      </c>
      <c r="G247" s="71">
        <v>455286006</v>
      </c>
      <c r="H247" s="84"/>
      <c r="I247" s="82"/>
      <c r="J247" s="82"/>
      <c r="K247" s="60" t="str">
        <f>Hammer!N247</f>
        <v/>
      </c>
      <c r="L247" s="64"/>
      <c r="M247" s="64"/>
      <c r="N247" s="81"/>
      <c r="O247" s="85">
        <v>-0.227513227513227</v>
      </c>
      <c r="P247" s="66"/>
      <c r="Q247" s="43"/>
      <c r="R247" s="43"/>
      <c r="S247" s="43"/>
      <c r="T247" s="43">
        <f>MACD!F247</f>
        <v>15.526858817620079</v>
      </c>
      <c r="U247" s="43">
        <f>MACD!G247</f>
        <v>15.35390718263073</v>
      </c>
      <c r="V247" s="64">
        <f t="shared" si="15"/>
        <v>0.1729516349893494</v>
      </c>
      <c r="W247" s="81"/>
      <c r="X247" s="64">
        <f>MACD!I247</f>
        <v>6.9104265475805837E-2</v>
      </c>
      <c r="Y247" s="64">
        <f>MACD!J247</f>
        <v>0.10384736951354356</v>
      </c>
      <c r="Z247" s="41"/>
      <c r="AA247" s="41"/>
      <c r="AB247" s="86"/>
      <c r="AC247" s="86"/>
      <c r="AD247" s="119"/>
      <c r="AE247" s="58"/>
      <c r="AF247" s="58"/>
      <c r="AG247" s="54"/>
      <c r="AH247" s="54"/>
      <c r="AI247" s="54"/>
      <c r="AJ247" s="54"/>
      <c r="AK247" s="36"/>
      <c r="AM247" s="63">
        <f t="shared" si="16"/>
        <v>15.73</v>
      </c>
      <c r="AN247" s="63">
        <f t="shared" si="17"/>
        <v>15.97</v>
      </c>
      <c r="AO247" s="63">
        <f t="shared" si="18"/>
        <v>15.72</v>
      </c>
      <c r="AP247" s="63">
        <f t="shared" si="19"/>
        <v>15.82</v>
      </c>
      <c r="AQ247" s="42"/>
    </row>
    <row r="248" spans="1:43" s="37" customFormat="1">
      <c r="A248" s="96">
        <v>42753</v>
      </c>
      <c r="B248" s="70">
        <v>15.79</v>
      </c>
      <c r="C248" s="104">
        <v>-0.19</v>
      </c>
      <c r="D248" s="70">
        <v>15.8</v>
      </c>
      <c r="E248" s="70">
        <v>15.71</v>
      </c>
      <c r="F248" s="70">
        <v>15.93</v>
      </c>
      <c r="G248" s="71">
        <v>391422264</v>
      </c>
      <c r="H248" s="84"/>
      <c r="I248" s="82"/>
      <c r="J248" s="82"/>
      <c r="K248" s="60" t="str">
        <f>Hammer!N248</f>
        <v/>
      </c>
      <c r="L248" s="64"/>
      <c r="M248" s="64"/>
      <c r="N248" s="81"/>
      <c r="O248" s="85">
        <v>-0.26589595375722502</v>
      </c>
      <c r="P248" s="66"/>
      <c r="Q248" s="43"/>
      <c r="R248" s="43"/>
      <c r="S248" s="43"/>
      <c r="T248" s="43">
        <f>MACD!F248</f>
        <v>15.567342076447758</v>
      </c>
      <c r="U248" s="43">
        <f>MACD!G248</f>
        <v>15.386210354287712</v>
      </c>
      <c r="V248" s="64">
        <f t="shared" si="15"/>
        <v>0.18113172216004614</v>
      </c>
      <c r="W248" s="81"/>
      <c r="X248" s="64">
        <f>MACD!I248</f>
        <v>9.15097568126539E-2</v>
      </c>
      <c r="Y248" s="64">
        <f>MACD!J248</f>
        <v>8.9621965347392238E-2</v>
      </c>
      <c r="Z248" s="41"/>
      <c r="AA248" s="41"/>
      <c r="AB248" s="86"/>
      <c r="AC248" s="86"/>
      <c r="AD248" s="119"/>
      <c r="AE248" s="58"/>
      <c r="AF248" s="58"/>
      <c r="AG248" s="54"/>
      <c r="AH248" s="54"/>
      <c r="AI248" s="54"/>
      <c r="AJ248" s="54"/>
      <c r="AK248" s="36"/>
      <c r="AM248" s="63">
        <f t="shared" si="16"/>
        <v>15.8</v>
      </c>
      <c r="AN248" s="63">
        <f t="shared" si="17"/>
        <v>15.93</v>
      </c>
      <c r="AO248" s="63">
        <f t="shared" si="18"/>
        <v>15.71</v>
      </c>
      <c r="AP248" s="63">
        <f t="shared" si="19"/>
        <v>15.79</v>
      </c>
      <c r="AQ248" s="42"/>
    </row>
    <row r="249" spans="1:43" s="37" customFormat="1">
      <c r="A249" s="96">
        <v>42754</v>
      </c>
      <c r="B249" s="70">
        <v>15.77</v>
      </c>
      <c r="C249" s="104">
        <v>-0.13</v>
      </c>
      <c r="D249" s="70">
        <v>15.82</v>
      </c>
      <c r="E249" s="70">
        <v>15.58</v>
      </c>
      <c r="F249" s="70">
        <v>15.88</v>
      </c>
      <c r="G249" s="71">
        <v>341918356</v>
      </c>
      <c r="H249" s="84"/>
      <c r="I249" s="82"/>
      <c r="J249" s="82"/>
      <c r="K249" s="60" t="str">
        <f>Hammer!N249</f>
        <v/>
      </c>
      <c r="L249" s="64"/>
      <c r="M249" s="64"/>
      <c r="N249" s="81"/>
      <c r="O249" s="85">
        <v>-0.29090909090909101</v>
      </c>
      <c r="P249" s="66"/>
      <c r="Q249" s="43"/>
      <c r="R249" s="43"/>
      <c r="S249" s="43"/>
      <c r="T249" s="43">
        <f>MACD!F249</f>
        <v>15.598520218532718</v>
      </c>
      <c r="U249" s="43">
        <f>MACD!G249</f>
        <v>15.414639216933066</v>
      </c>
      <c r="V249" s="64">
        <f t="shared" si="15"/>
        <v>0.18388100159965148</v>
      </c>
      <c r="W249" s="81"/>
      <c r="X249" s="64">
        <f>MACD!I249</f>
        <v>0.10998400577005342</v>
      </c>
      <c r="Y249" s="64">
        <f>MACD!J249</f>
        <v>7.3896995829598064E-2</v>
      </c>
      <c r="Z249" s="41"/>
      <c r="AA249" s="41"/>
      <c r="AB249" s="86"/>
      <c r="AC249" s="86"/>
      <c r="AD249" s="119"/>
      <c r="AE249" s="58"/>
      <c r="AF249" s="58"/>
      <c r="AG249" s="54"/>
      <c r="AH249" s="54"/>
      <c r="AI249" s="54"/>
      <c r="AJ249" s="54"/>
      <c r="AK249" s="36"/>
      <c r="AM249" s="63">
        <f t="shared" si="16"/>
        <v>15.82</v>
      </c>
      <c r="AN249" s="63">
        <f t="shared" si="17"/>
        <v>15.88</v>
      </c>
      <c r="AO249" s="63">
        <f t="shared" si="18"/>
        <v>15.58</v>
      </c>
      <c r="AP249" s="63">
        <f t="shared" si="19"/>
        <v>15.77</v>
      </c>
      <c r="AQ249" s="42"/>
    </row>
    <row r="250" spans="1:43" s="37" customFormat="1">
      <c r="A250" s="96">
        <v>42755</v>
      </c>
      <c r="B250" s="70">
        <v>16</v>
      </c>
      <c r="C250" s="104">
        <v>1.46</v>
      </c>
      <c r="D250" s="70">
        <v>15.84</v>
      </c>
      <c r="E250" s="70">
        <v>15.81</v>
      </c>
      <c r="F250" s="70">
        <v>16.190000000000001</v>
      </c>
      <c r="G250" s="71">
        <v>558667203</v>
      </c>
      <c r="H250" s="84"/>
      <c r="I250" s="82"/>
      <c r="J250" s="82"/>
      <c r="K250" s="60" t="str">
        <f>Hammer!N250</f>
        <v/>
      </c>
      <c r="L250" s="64"/>
      <c r="M250" s="64"/>
      <c r="N250" s="81"/>
      <c r="O250" s="85">
        <v>-0.19230769230769201</v>
      </c>
      <c r="P250" s="66"/>
      <c r="Q250" s="43"/>
      <c r="R250" s="43"/>
      <c r="S250" s="43"/>
      <c r="T250" s="43">
        <f>MACD!F250</f>
        <v>15.660286338758453</v>
      </c>
      <c r="U250" s="43">
        <f>MACD!G250</f>
        <v>15.457999274938025</v>
      </c>
      <c r="V250" s="64">
        <f t="shared" si="15"/>
        <v>0.20228706382042816</v>
      </c>
      <c r="W250" s="81"/>
      <c r="X250" s="64">
        <f>MACD!I250</f>
        <v>0.12844461738012836</v>
      </c>
      <c r="Y250" s="64">
        <f>MACD!J250</f>
        <v>7.3842446440299803E-2</v>
      </c>
      <c r="Z250" s="41"/>
      <c r="AA250" s="41"/>
      <c r="AB250" s="86"/>
      <c r="AC250" s="86"/>
      <c r="AD250" s="119"/>
      <c r="AE250" s="58"/>
      <c r="AF250" s="58"/>
      <c r="AG250" s="54"/>
      <c r="AH250" s="54"/>
      <c r="AI250" s="54"/>
      <c r="AJ250" s="54"/>
      <c r="AK250" s="36"/>
      <c r="AM250" s="63">
        <f t="shared" si="16"/>
        <v>15.84</v>
      </c>
      <c r="AN250" s="63">
        <f t="shared" si="17"/>
        <v>16.190000000000001</v>
      </c>
      <c r="AO250" s="63">
        <f t="shared" si="18"/>
        <v>15.81</v>
      </c>
      <c r="AP250" s="63">
        <f t="shared" si="19"/>
        <v>16</v>
      </c>
      <c r="AQ250" s="42"/>
    </row>
    <row r="251" spans="1:43" s="37" customFormat="1">
      <c r="A251" s="96">
        <v>42758</v>
      </c>
      <c r="B251" s="70">
        <v>15.99</v>
      </c>
      <c r="C251" s="104">
        <v>-0.06</v>
      </c>
      <c r="D251" s="70">
        <v>15.94</v>
      </c>
      <c r="E251" s="70">
        <v>15.79</v>
      </c>
      <c r="F251" s="70">
        <v>16.09</v>
      </c>
      <c r="G251" s="71">
        <v>401372150</v>
      </c>
      <c r="H251" s="84"/>
      <c r="I251" s="82"/>
      <c r="J251" s="82"/>
      <c r="K251" s="60" t="str">
        <f>Hammer!N251</f>
        <v/>
      </c>
      <c r="L251" s="64"/>
      <c r="M251" s="64"/>
      <c r="N251" s="81"/>
      <c r="O251" s="85">
        <v>-0.265306122448979</v>
      </c>
      <c r="P251" s="66"/>
      <c r="Q251" s="43"/>
      <c r="R251" s="43"/>
      <c r="S251" s="43"/>
      <c r="T251" s="43">
        <f>MACD!F251</f>
        <v>15.711011517410999</v>
      </c>
      <c r="U251" s="43">
        <f>MACD!G251</f>
        <v>15.497406736053728</v>
      </c>
      <c r="V251" s="64">
        <f t="shared" si="15"/>
        <v>0.21360478135727057</v>
      </c>
      <c r="W251" s="81"/>
      <c r="X251" s="64">
        <f>MACD!I251</f>
        <v>0.1454766501755568</v>
      </c>
      <c r="Y251" s="64">
        <f>MACD!J251</f>
        <v>6.8128131181713764E-2</v>
      </c>
      <c r="Z251" s="41"/>
      <c r="AA251" s="41"/>
      <c r="AB251" s="86"/>
      <c r="AC251" s="86"/>
      <c r="AD251" s="119"/>
      <c r="AE251" s="58"/>
      <c r="AF251" s="58"/>
      <c r="AG251" s="54"/>
      <c r="AH251" s="54"/>
      <c r="AI251" s="54"/>
      <c r="AJ251" s="54"/>
      <c r="AK251" s="36"/>
      <c r="AM251" s="63">
        <f t="shared" si="16"/>
        <v>15.94</v>
      </c>
      <c r="AN251" s="63">
        <f t="shared" si="17"/>
        <v>16.09</v>
      </c>
      <c r="AO251" s="63">
        <f t="shared" si="18"/>
        <v>15.79</v>
      </c>
      <c r="AP251" s="63">
        <f t="shared" si="19"/>
        <v>15.99</v>
      </c>
      <c r="AQ251" s="42"/>
    </row>
    <row r="252" spans="1:43" s="37" customFormat="1">
      <c r="A252" s="96">
        <v>42759</v>
      </c>
      <c r="B252" s="70">
        <v>16.04</v>
      </c>
      <c r="C252" s="104">
        <v>0.31</v>
      </c>
      <c r="D252" s="70">
        <v>16.12</v>
      </c>
      <c r="E252" s="70">
        <v>15.97</v>
      </c>
      <c r="F252" s="70">
        <v>16.43</v>
      </c>
      <c r="G252" s="71">
        <v>805622019</v>
      </c>
      <c r="H252" s="84"/>
      <c r="I252" s="82"/>
      <c r="J252" s="82"/>
      <c r="K252" s="60" t="str">
        <f>Hammer!N252</f>
        <v/>
      </c>
      <c r="L252" s="64"/>
      <c r="M252" s="64"/>
      <c r="N252" s="81"/>
      <c r="O252" s="85">
        <v>-0.33620689655172398</v>
      </c>
      <c r="P252" s="66"/>
      <c r="Q252" s="43"/>
      <c r="R252" s="43"/>
      <c r="S252" s="43"/>
      <c r="T252" s="43">
        <f>MACD!F252</f>
        <v>15.761625130116999</v>
      </c>
      <c r="U252" s="43">
        <f>MACD!G252</f>
        <v>15.537598829679379</v>
      </c>
      <c r="V252" s="64">
        <f t="shared" si="15"/>
        <v>0.22402630043761995</v>
      </c>
      <c r="W252" s="81"/>
      <c r="X252" s="64">
        <f>MACD!I252</f>
        <v>0.16118658022796944</v>
      </c>
      <c r="Y252" s="64">
        <f>MACD!J252</f>
        <v>6.2839720209650507E-2</v>
      </c>
      <c r="Z252" s="41"/>
      <c r="AA252" s="41"/>
      <c r="AB252" s="86"/>
      <c r="AC252" s="86"/>
      <c r="AD252" s="119"/>
      <c r="AE252" s="58"/>
      <c r="AF252" s="58"/>
      <c r="AG252" s="54"/>
      <c r="AH252" s="54"/>
      <c r="AI252" s="54"/>
      <c r="AJ252" s="54"/>
      <c r="AK252" s="36"/>
      <c r="AM252" s="63">
        <f t="shared" si="16"/>
        <v>16.12</v>
      </c>
      <c r="AN252" s="63">
        <f t="shared" si="17"/>
        <v>16.43</v>
      </c>
      <c r="AO252" s="63">
        <f t="shared" si="18"/>
        <v>15.97</v>
      </c>
      <c r="AP252" s="63">
        <f t="shared" si="19"/>
        <v>16.04</v>
      </c>
      <c r="AQ252" s="42"/>
    </row>
    <row r="253" spans="1:43" s="37" customFormat="1">
      <c r="A253" s="96">
        <v>42761</v>
      </c>
      <c r="B253" s="70">
        <v>15.8</v>
      </c>
      <c r="C253" s="104">
        <v>-1.5</v>
      </c>
      <c r="D253" s="70">
        <v>16.149999999999999</v>
      </c>
      <c r="E253" s="70">
        <v>15.8</v>
      </c>
      <c r="F253" s="70">
        <v>16.190000000000001</v>
      </c>
      <c r="G253" s="71">
        <v>597099756</v>
      </c>
      <c r="H253" s="84"/>
      <c r="I253" s="82"/>
      <c r="J253" s="82"/>
      <c r="K253" s="60" t="str">
        <f>Hammer!N253</f>
        <v/>
      </c>
      <c r="L253" s="64"/>
      <c r="M253" s="64"/>
      <c r="N253" s="81"/>
      <c r="O253" s="85">
        <v>-0.54310344827586099</v>
      </c>
      <c r="P253" s="66"/>
      <c r="Q253" s="43"/>
      <c r="R253" s="43"/>
      <c r="S253" s="43"/>
      <c r="T253" s="43">
        <f>MACD!F253</f>
        <v>15.767528956252844</v>
      </c>
      <c r="U253" s="43">
        <f>MACD!G253</f>
        <v>15.557035953406832</v>
      </c>
      <c r="V253" s="64">
        <f t="shared" si="15"/>
        <v>0.2104930028460128</v>
      </c>
      <c r="W253" s="81"/>
      <c r="X253" s="64">
        <f>MACD!I253</f>
        <v>0.17104786475157813</v>
      </c>
      <c r="Y253" s="64">
        <f>MACD!J253</f>
        <v>3.9445138094434673E-2</v>
      </c>
      <c r="Z253" s="41"/>
      <c r="AA253" s="41"/>
      <c r="AB253" s="86"/>
      <c r="AC253" s="86"/>
      <c r="AD253" s="119"/>
      <c r="AE253" s="58"/>
      <c r="AF253" s="58"/>
      <c r="AG253" s="54"/>
      <c r="AH253" s="54"/>
      <c r="AI253" s="54"/>
      <c r="AJ253" s="54"/>
      <c r="AK253" s="36"/>
      <c r="AM253" s="63">
        <f t="shared" si="16"/>
        <v>16.149999999999999</v>
      </c>
      <c r="AN253" s="63">
        <f t="shared" si="17"/>
        <v>16.190000000000001</v>
      </c>
      <c r="AO253" s="63">
        <f t="shared" si="18"/>
        <v>15.8</v>
      </c>
      <c r="AP253" s="63">
        <f t="shared" si="19"/>
        <v>15.8</v>
      </c>
      <c r="AQ253" s="42"/>
    </row>
    <row r="254" spans="1:43" s="37" customFormat="1">
      <c r="A254" s="96">
        <v>42762</v>
      </c>
      <c r="B254" s="70">
        <v>15.62</v>
      </c>
      <c r="C254" s="104">
        <v>-1.1399999999999999</v>
      </c>
      <c r="D254" s="70">
        <v>15.73</v>
      </c>
      <c r="E254" s="70">
        <v>15.54</v>
      </c>
      <c r="F254" s="70">
        <v>15.87</v>
      </c>
      <c r="G254" s="71">
        <v>364881549</v>
      </c>
      <c r="H254" s="84"/>
      <c r="I254" s="82"/>
      <c r="J254" s="82"/>
      <c r="K254" s="60" t="str">
        <f>Hammer!N254</f>
        <v/>
      </c>
      <c r="L254" s="64"/>
      <c r="M254" s="64"/>
      <c r="N254" s="81"/>
      <c r="O254" s="85">
        <v>-0.69827586206896497</v>
      </c>
      <c r="P254" s="66"/>
      <c r="Q254" s="43"/>
      <c r="R254" s="43"/>
      <c r="S254" s="43"/>
      <c r="T254" s="43">
        <f>MACD!F254</f>
        <v>15.744832193752407</v>
      </c>
      <c r="U254" s="43">
        <f>MACD!G254</f>
        <v>15.561699956858178</v>
      </c>
      <c r="V254" s="64">
        <f t="shared" si="15"/>
        <v>0.18313223689422919</v>
      </c>
      <c r="W254" s="81"/>
      <c r="X254" s="64">
        <f>MACD!I254</f>
        <v>0.17346473918010835</v>
      </c>
      <c r="Y254" s="64">
        <f>MACD!J254</f>
        <v>9.6674977141208429E-3</v>
      </c>
      <c r="Z254" s="41"/>
      <c r="AA254" s="41"/>
      <c r="AB254" s="86"/>
      <c r="AC254" s="86"/>
      <c r="AD254" s="119"/>
      <c r="AE254" s="58"/>
      <c r="AF254" s="58"/>
      <c r="AG254" s="54"/>
      <c r="AH254" s="54"/>
      <c r="AI254" s="54"/>
      <c r="AJ254" s="54"/>
      <c r="AK254" s="36"/>
      <c r="AM254" s="63">
        <f t="shared" si="16"/>
        <v>15.73</v>
      </c>
      <c r="AN254" s="63">
        <f t="shared" si="17"/>
        <v>15.87</v>
      </c>
      <c r="AO254" s="63">
        <f t="shared" si="18"/>
        <v>15.54</v>
      </c>
      <c r="AP254" s="63">
        <f t="shared" si="19"/>
        <v>15.62</v>
      </c>
      <c r="AQ254" s="42"/>
    </row>
    <row r="255" spans="1:43" s="37" customFormat="1">
      <c r="A255" s="96">
        <v>42765</v>
      </c>
      <c r="B255" s="70">
        <v>14.84</v>
      </c>
      <c r="C255" s="104">
        <v>-4.99</v>
      </c>
      <c r="D255" s="70">
        <v>15.51</v>
      </c>
      <c r="E255" s="70">
        <v>14.84</v>
      </c>
      <c r="F255" s="70">
        <v>15.53</v>
      </c>
      <c r="G255" s="71">
        <v>404592675</v>
      </c>
      <c r="H255" s="84"/>
      <c r="I255" s="82" t="s">
        <v>442</v>
      </c>
      <c r="J255" s="82"/>
      <c r="K255" s="60" t="str">
        <f>Hammer!N255</f>
        <v/>
      </c>
      <c r="L255" s="64"/>
      <c r="M255" s="64"/>
      <c r="N255" s="81"/>
      <c r="O255" s="85">
        <v>-1</v>
      </c>
      <c r="P255" s="66"/>
      <c r="Q255" s="43"/>
      <c r="R255" s="43"/>
      <c r="S255" s="43"/>
      <c r="T255" s="43">
        <f>MACD!F255</f>
        <v>15.60562724086742</v>
      </c>
      <c r="U255" s="43">
        <f>MACD!G255</f>
        <v>15.508240700794609</v>
      </c>
      <c r="V255" s="64">
        <f t="shared" si="15"/>
        <v>9.7386540072811556E-2</v>
      </c>
      <c r="W255" s="81"/>
      <c r="X255" s="64">
        <f>MACD!I255</f>
        <v>0.158249099358649</v>
      </c>
      <c r="Y255" s="64">
        <f>MACD!J255</f>
        <v>-6.0862559285837448E-2</v>
      </c>
      <c r="Z255" s="41"/>
      <c r="AA255" s="41"/>
      <c r="AB255" s="86"/>
      <c r="AC255" s="86"/>
      <c r="AD255" s="119"/>
      <c r="AE255" s="58"/>
      <c r="AF255" s="58"/>
      <c r="AG255" s="54"/>
      <c r="AH255" s="54"/>
      <c r="AI255" s="54"/>
      <c r="AJ255" s="54"/>
      <c r="AK255" s="36"/>
      <c r="AM255" s="63">
        <f t="shared" si="16"/>
        <v>15.51</v>
      </c>
      <c r="AN255" s="63">
        <f t="shared" si="17"/>
        <v>15.53</v>
      </c>
      <c r="AO255" s="63">
        <f t="shared" si="18"/>
        <v>14.84</v>
      </c>
      <c r="AP255" s="63">
        <f t="shared" si="19"/>
        <v>14.84</v>
      </c>
      <c r="AQ255" s="42"/>
    </row>
    <row r="256" spans="1:43" s="37" customFormat="1">
      <c r="A256" s="96">
        <v>42766</v>
      </c>
      <c r="B256" s="70">
        <v>15.02</v>
      </c>
      <c r="C256" s="104">
        <v>1.21</v>
      </c>
      <c r="D256" s="70">
        <v>14.99</v>
      </c>
      <c r="E256" s="70">
        <v>14.9</v>
      </c>
      <c r="F256" s="70">
        <v>15.37</v>
      </c>
      <c r="G256" s="71">
        <v>466453226</v>
      </c>
      <c r="H256" s="84"/>
      <c r="I256" s="82"/>
      <c r="J256" s="82"/>
      <c r="K256" s="60" t="str">
        <f>Hammer!N256</f>
        <v/>
      </c>
      <c r="L256" s="64"/>
      <c r="M256" s="64"/>
      <c r="N256" s="81"/>
      <c r="O256" s="85">
        <v>-0.88679245283018804</v>
      </c>
      <c r="P256" s="66"/>
      <c r="Q256" s="43"/>
      <c r="R256" s="43"/>
      <c r="S256" s="43"/>
      <c r="T256" s="43">
        <f>MACD!F256</f>
        <v>15.515530742272432</v>
      </c>
      <c r="U256" s="43">
        <f>MACD!G256</f>
        <v>15.472074722957972</v>
      </c>
      <c r="V256" s="64">
        <f t="shared" si="15"/>
        <v>4.3456019314460193E-2</v>
      </c>
      <c r="W256" s="81"/>
      <c r="X256" s="64">
        <f>MACD!I256</f>
        <v>0.13529048334981125</v>
      </c>
      <c r="Y256" s="64">
        <f>MACD!J256</f>
        <v>-9.183446403535106E-2</v>
      </c>
      <c r="Z256" s="41"/>
      <c r="AA256" s="41"/>
      <c r="AB256" s="86"/>
      <c r="AC256" s="86"/>
      <c r="AD256" s="119"/>
      <c r="AE256" s="58"/>
      <c r="AF256" s="58"/>
      <c r="AG256" s="54"/>
      <c r="AH256" s="54"/>
      <c r="AI256" s="54"/>
      <c r="AJ256" s="54"/>
      <c r="AK256" s="36"/>
      <c r="AM256" s="63">
        <f t="shared" si="16"/>
        <v>14.99</v>
      </c>
      <c r="AN256" s="63">
        <f t="shared" si="17"/>
        <v>15.37</v>
      </c>
      <c r="AO256" s="63">
        <f t="shared" si="18"/>
        <v>14.9</v>
      </c>
      <c r="AP256" s="63">
        <f t="shared" si="19"/>
        <v>15.02</v>
      </c>
      <c r="AQ256" s="42"/>
    </row>
    <row r="257" spans="1:43" s="37" customFormat="1">
      <c r="A257" s="96">
        <v>42767</v>
      </c>
      <c r="B257" s="70">
        <v>15.02</v>
      </c>
      <c r="C257" s="104">
        <v>0</v>
      </c>
      <c r="D257" s="70">
        <v>15.26</v>
      </c>
      <c r="E257" s="70">
        <v>14.91</v>
      </c>
      <c r="F257" s="70">
        <v>15.41</v>
      </c>
      <c r="G257" s="71">
        <v>544015805</v>
      </c>
      <c r="H257" s="84"/>
      <c r="I257" s="82"/>
      <c r="J257" s="82"/>
      <c r="K257" s="60" t="str">
        <f>Hammer!N257</f>
        <v/>
      </c>
      <c r="L257" s="64"/>
      <c r="M257" s="64"/>
      <c r="N257" s="81"/>
      <c r="O257" s="85">
        <v>-0.88679245283018804</v>
      </c>
      <c r="P257" s="66"/>
      <c r="Q257" s="43"/>
      <c r="R257" s="43"/>
      <c r="S257" s="43"/>
      <c r="T257" s="43">
        <f>MACD!F257</f>
        <v>15.439295243461288</v>
      </c>
      <c r="U257" s="43">
        <f>MACD!G257</f>
        <v>15.438587706442567</v>
      </c>
      <c r="V257" s="64">
        <f t="shared" si="15"/>
        <v>7.0753701872128261E-4</v>
      </c>
      <c r="W257" s="81"/>
      <c r="X257" s="64">
        <f>MACD!I257</f>
        <v>0.10837389408359326</v>
      </c>
      <c r="Y257" s="64">
        <f>MACD!J257</f>
        <v>-0.10766635706487197</v>
      </c>
      <c r="Z257" s="41"/>
      <c r="AA257" s="41"/>
      <c r="AB257" s="86"/>
      <c r="AC257" s="86"/>
      <c r="AD257" s="119"/>
      <c r="AE257" s="58"/>
      <c r="AF257" s="58"/>
      <c r="AG257" s="54"/>
      <c r="AH257" s="54"/>
      <c r="AI257" s="54"/>
      <c r="AJ257" s="54"/>
      <c r="AK257" s="36"/>
      <c r="AM257" s="63">
        <f t="shared" si="16"/>
        <v>15.26</v>
      </c>
      <c r="AN257" s="63">
        <f t="shared" si="17"/>
        <v>15.41</v>
      </c>
      <c r="AO257" s="63">
        <f t="shared" si="18"/>
        <v>14.91</v>
      </c>
      <c r="AP257" s="63">
        <f t="shared" si="19"/>
        <v>15.02</v>
      </c>
      <c r="AQ257" s="42"/>
    </row>
    <row r="258" spans="1:43" s="37" customFormat="1">
      <c r="A258" s="96">
        <v>42768</v>
      </c>
      <c r="B258" s="70">
        <v>14.89</v>
      </c>
      <c r="C258" s="104">
        <v>-0.87</v>
      </c>
      <c r="D258" s="70">
        <v>14.99</v>
      </c>
      <c r="E258" s="70">
        <v>14.86</v>
      </c>
      <c r="F258" s="70">
        <v>15.28</v>
      </c>
      <c r="G258" s="71">
        <v>590933188</v>
      </c>
      <c r="H258" s="84"/>
      <c r="I258" s="82"/>
      <c r="J258" s="82"/>
      <c r="K258" s="60" t="str">
        <f>Hammer!N258</f>
        <v/>
      </c>
      <c r="L258" s="64"/>
      <c r="M258" s="64"/>
      <c r="N258" s="81"/>
      <c r="O258" s="85">
        <v>-0.96855345911949597</v>
      </c>
      <c r="P258" s="66"/>
      <c r="Q258" s="43"/>
      <c r="R258" s="43"/>
      <c r="S258" s="43"/>
      <c r="T258" s="43">
        <f>MACD!F258</f>
        <v>15.354788282928782</v>
      </c>
      <c r="U258" s="43">
        <f>MACD!G258</f>
        <v>15.397951580039413</v>
      </c>
      <c r="V258" s="64">
        <f t="shared" si="15"/>
        <v>-4.3163297110631049E-2</v>
      </c>
      <c r="W258" s="81"/>
      <c r="X258" s="64">
        <f>MACD!I258</f>
        <v>7.8066455844748389E-2</v>
      </c>
      <c r="Y258" s="64">
        <f>MACD!J258</f>
        <v>-0.12122975295537944</v>
      </c>
      <c r="Z258" s="41"/>
      <c r="AA258" s="41"/>
      <c r="AB258" s="86"/>
      <c r="AC258" s="86"/>
      <c r="AD258" s="119"/>
      <c r="AE258" s="58"/>
      <c r="AF258" s="58"/>
      <c r="AG258" s="54"/>
      <c r="AH258" s="54"/>
      <c r="AI258" s="54"/>
      <c r="AJ258" s="54"/>
      <c r="AK258" s="36"/>
      <c r="AM258" s="63">
        <f t="shared" si="16"/>
        <v>14.99</v>
      </c>
      <c r="AN258" s="63">
        <f t="shared" si="17"/>
        <v>15.28</v>
      </c>
      <c r="AO258" s="63">
        <f t="shared" si="18"/>
        <v>14.86</v>
      </c>
      <c r="AP258" s="63">
        <f t="shared" si="19"/>
        <v>14.89</v>
      </c>
      <c r="AQ258" s="42"/>
    </row>
    <row r="259" spans="1:43" s="37" customFormat="1">
      <c r="A259" s="96">
        <v>42769</v>
      </c>
      <c r="B259" s="70">
        <v>15.34</v>
      </c>
      <c r="C259" s="104">
        <v>3.02</v>
      </c>
      <c r="D259" s="70">
        <v>14.92</v>
      </c>
      <c r="E259" s="70">
        <v>14.77</v>
      </c>
      <c r="F259" s="70">
        <v>15.34</v>
      </c>
      <c r="G259" s="71">
        <v>609655914</v>
      </c>
      <c r="H259" s="84"/>
      <c r="I259" s="82"/>
      <c r="J259" s="82"/>
      <c r="K259" s="60" t="str">
        <f>Hammer!N259</f>
        <v/>
      </c>
      <c r="L259" s="64"/>
      <c r="M259" s="64"/>
      <c r="N259" s="81"/>
      <c r="O259" s="85">
        <v>-0.656626506024096</v>
      </c>
      <c r="P259" s="66"/>
      <c r="Q259" s="43"/>
      <c r="R259" s="43"/>
      <c r="S259" s="43"/>
      <c r="T259" s="43">
        <f>MACD!F259</f>
        <v>15.3525131624782</v>
      </c>
      <c r="U259" s="43">
        <f>MACD!G259</f>
        <v>15.393658870406863</v>
      </c>
      <c r="V259" s="64">
        <f t="shared" ref="V259:V322" si="20">T259-U259</f>
        <v>-4.1145707928663455E-2</v>
      </c>
      <c r="W259" s="81"/>
      <c r="X259" s="64">
        <f>MACD!I259</f>
        <v>5.422402309006602E-2</v>
      </c>
      <c r="Y259" s="64">
        <f>MACD!J259</f>
        <v>-9.5369731018729476E-2</v>
      </c>
      <c r="Z259" s="41"/>
      <c r="AA259" s="41"/>
      <c r="AB259" s="86"/>
      <c r="AC259" s="86"/>
      <c r="AD259" s="119"/>
      <c r="AE259" s="58"/>
      <c r="AF259" s="58"/>
      <c r="AG259" s="54"/>
      <c r="AH259" s="54"/>
      <c r="AI259" s="54"/>
      <c r="AJ259" s="54"/>
      <c r="AK259" s="36"/>
      <c r="AM259" s="63">
        <f t="shared" si="16"/>
        <v>14.92</v>
      </c>
      <c r="AN259" s="63">
        <f t="shared" si="17"/>
        <v>15.34</v>
      </c>
      <c r="AO259" s="63">
        <f t="shared" si="18"/>
        <v>14.77</v>
      </c>
      <c r="AP259" s="63">
        <f t="shared" si="19"/>
        <v>15.34</v>
      </c>
      <c r="AQ259" s="42"/>
    </row>
    <row r="260" spans="1:43" s="37" customFormat="1">
      <c r="A260" s="96">
        <v>42772</v>
      </c>
      <c r="B260" s="70">
        <v>14.96</v>
      </c>
      <c r="C260" s="104">
        <v>-2.48</v>
      </c>
      <c r="D260" s="70">
        <v>15.38</v>
      </c>
      <c r="E260" s="70">
        <v>14.95</v>
      </c>
      <c r="F260" s="70">
        <v>15.47</v>
      </c>
      <c r="G260" s="71">
        <v>450522285</v>
      </c>
      <c r="H260" s="84"/>
      <c r="I260" s="82"/>
      <c r="J260" s="82" t="s">
        <v>443</v>
      </c>
      <c r="K260" s="60" t="str">
        <f>Hammer!N260</f>
        <v/>
      </c>
      <c r="L260" s="64"/>
      <c r="M260" s="64"/>
      <c r="N260" s="81"/>
      <c r="O260" s="85">
        <v>-0.88554216867469804</v>
      </c>
      <c r="P260" s="66"/>
      <c r="Q260" s="43"/>
      <c r="R260" s="43"/>
      <c r="S260" s="43"/>
      <c r="T260" s="43">
        <f>MACD!F260</f>
        <v>15.292126522096938</v>
      </c>
      <c r="U260" s="43">
        <f>MACD!G260</f>
        <v>15.361535991117465</v>
      </c>
      <c r="V260" s="64">
        <f t="shared" si="20"/>
        <v>-6.9409469020527581E-2</v>
      </c>
      <c r="W260" s="81"/>
      <c r="X260" s="64">
        <f>MACD!I260</f>
        <v>2.94973246679473E-2</v>
      </c>
      <c r="Y260" s="64">
        <f>MACD!J260</f>
        <v>-9.8906793688474881E-2</v>
      </c>
      <c r="Z260" s="41"/>
      <c r="AA260" s="41"/>
      <c r="AB260" s="86"/>
      <c r="AC260" s="86"/>
      <c r="AD260" s="119"/>
      <c r="AE260" s="58"/>
      <c r="AF260" s="58"/>
      <c r="AG260" s="54"/>
      <c r="AH260" s="54"/>
      <c r="AI260" s="54"/>
      <c r="AJ260" s="54"/>
      <c r="AK260" s="36"/>
      <c r="AM260" s="63">
        <f t="shared" si="16"/>
        <v>15.38</v>
      </c>
      <c r="AN260" s="63">
        <f t="shared" si="17"/>
        <v>15.47</v>
      </c>
      <c r="AO260" s="63">
        <f t="shared" si="18"/>
        <v>14.95</v>
      </c>
      <c r="AP260" s="63">
        <f t="shared" si="19"/>
        <v>14.96</v>
      </c>
      <c r="AQ260" s="42"/>
    </row>
    <row r="261" spans="1:43" s="37" customFormat="1">
      <c r="A261" s="96">
        <v>42773</v>
      </c>
      <c r="B261" s="70">
        <v>14.7</v>
      </c>
      <c r="C261" s="104">
        <v>-1.74</v>
      </c>
      <c r="D261" s="70">
        <v>15.1</v>
      </c>
      <c r="E261" s="70">
        <v>14.7</v>
      </c>
      <c r="F261" s="70">
        <v>15.16</v>
      </c>
      <c r="G261" s="71">
        <v>434009614</v>
      </c>
      <c r="H261" s="84"/>
      <c r="I261" s="82"/>
      <c r="J261" s="82"/>
      <c r="K261" s="60" t="str">
        <f>Hammer!N261</f>
        <v/>
      </c>
      <c r="L261" s="64"/>
      <c r="M261" s="64"/>
      <c r="N261" s="81"/>
      <c r="O261" s="85">
        <v>-1</v>
      </c>
      <c r="P261" s="66"/>
      <c r="Q261" s="43"/>
      <c r="R261" s="43"/>
      <c r="S261" s="43"/>
      <c r="T261" s="43">
        <f>MACD!F261</f>
        <v>15.201030134082025</v>
      </c>
      <c r="U261" s="43">
        <f>MACD!G261</f>
        <v>15.312533325108765</v>
      </c>
      <c r="V261" s="64">
        <f t="shared" si="20"/>
        <v>-0.11150319102674011</v>
      </c>
      <c r="W261" s="81"/>
      <c r="X261" s="64">
        <f>MACD!I261</f>
        <v>1.2972215290098163E-3</v>
      </c>
      <c r="Y261" s="64">
        <f>MACD!J261</f>
        <v>-0.11280041255574993</v>
      </c>
      <c r="Z261" s="41"/>
      <c r="AA261" s="41"/>
      <c r="AB261" s="86"/>
      <c r="AC261" s="86"/>
      <c r="AD261" s="119"/>
      <c r="AE261" s="58"/>
      <c r="AF261" s="58"/>
      <c r="AG261" s="54"/>
      <c r="AH261" s="54"/>
      <c r="AI261" s="54"/>
      <c r="AJ261" s="54"/>
      <c r="AK261" s="36"/>
      <c r="AM261" s="63">
        <f t="shared" si="16"/>
        <v>15.1</v>
      </c>
      <c r="AN261" s="63">
        <f t="shared" si="17"/>
        <v>15.16</v>
      </c>
      <c r="AO261" s="63">
        <f t="shared" si="18"/>
        <v>14.7</v>
      </c>
      <c r="AP261" s="63">
        <f t="shared" si="19"/>
        <v>14.7</v>
      </c>
      <c r="AQ261" s="42"/>
    </row>
    <row r="262" spans="1:43" s="37" customFormat="1">
      <c r="A262" s="96">
        <v>42774</v>
      </c>
      <c r="B262" s="70">
        <v>15.1</v>
      </c>
      <c r="C262" s="104">
        <v>2.72</v>
      </c>
      <c r="D262" s="70">
        <v>14.77</v>
      </c>
      <c r="E262" s="70">
        <v>14.27</v>
      </c>
      <c r="F262" s="70">
        <v>15.1</v>
      </c>
      <c r="G262" s="71">
        <v>861209873</v>
      </c>
      <c r="H262" s="84"/>
      <c r="I262" s="82" t="s">
        <v>442</v>
      </c>
      <c r="J262" s="82"/>
      <c r="K262" s="60" t="str">
        <f>Hammer!N262</f>
        <v/>
      </c>
      <c r="L262" s="64"/>
      <c r="M262" s="64"/>
      <c r="N262" s="81"/>
      <c r="O262" s="85">
        <v>-0.61574074074074003</v>
      </c>
      <c r="P262" s="66"/>
      <c r="Q262" s="43"/>
      <c r="R262" s="43"/>
      <c r="S262" s="43"/>
      <c r="T262" s="43">
        <f>MACD!F262</f>
        <v>15.185487036530944</v>
      </c>
      <c r="U262" s="43">
        <f>MACD!G262</f>
        <v>15.29679011584145</v>
      </c>
      <c r="V262" s="64">
        <f t="shared" si="20"/>
        <v>-0.11130307931050609</v>
      </c>
      <c r="W262" s="81"/>
      <c r="X262" s="64">
        <f>MACD!I262</f>
        <v>-2.122283863889337E-2</v>
      </c>
      <c r="Y262" s="64">
        <f>MACD!J262</f>
        <v>-9.0080240671612716E-2</v>
      </c>
      <c r="Z262" s="41"/>
      <c r="AA262" s="41"/>
      <c r="AB262" s="86"/>
      <c r="AC262" s="86"/>
      <c r="AD262" s="119"/>
      <c r="AE262" s="58"/>
      <c r="AF262" s="58"/>
      <c r="AG262" s="54"/>
      <c r="AH262" s="54"/>
      <c r="AI262" s="54"/>
      <c r="AJ262" s="54"/>
      <c r="AK262" s="36"/>
      <c r="AM262" s="63">
        <f t="shared" si="16"/>
        <v>14.77</v>
      </c>
      <c r="AN262" s="63">
        <f t="shared" si="17"/>
        <v>15.1</v>
      </c>
      <c r="AO262" s="63">
        <f t="shared" si="18"/>
        <v>14.27</v>
      </c>
      <c r="AP262" s="63">
        <f t="shared" si="19"/>
        <v>15.1</v>
      </c>
      <c r="AQ262" s="42"/>
    </row>
    <row r="263" spans="1:43" s="37" customFormat="1">
      <c r="A263" s="96">
        <v>42775</v>
      </c>
      <c r="B263" s="70">
        <v>15.05</v>
      </c>
      <c r="C263" s="104">
        <v>-0.33</v>
      </c>
      <c r="D263" s="70">
        <v>15.18</v>
      </c>
      <c r="E263" s="70">
        <v>14.96</v>
      </c>
      <c r="F263" s="70">
        <v>15.24</v>
      </c>
      <c r="G263" s="71">
        <v>511618512</v>
      </c>
      <c r="H263" s="84"/>
      <c r="I263" s="82"/>
      <c r="J263" s="82"/>
      <c r="K263" s="60" t="str">
        <f>Hammer!N263</f>
        <v/>
      </c>
      <c r="L263" s="64"/>
      <c r="M263" s="64"/>
      <c r="N263" s="81"/>
      <c r="O263" s="85">
        <v>-0.63888888888888795</v>
      </c>
      <c r="P263" s="66"/>
      <c r="Q263" s="43"/>
      <c r="R263" s="43"/>
      <c r="S263" s="43"/>
      <c r="T263" s="43">
        <f>MACD!F263</f>
        <v>15.164642877064646</v>
      </c>
      <c r="U263" s="43">
        <f>MACD!G263</f>
        <v>15.278509366519861</v>
      </c>
      <c r="V263" s="64">
        <f t="shared" si="20"/>
        <v>-0.11386648945521571</v>
      </c>
      <c r="W263" s="81"/>
      <c r="X263" s="64">
        <f>MACD!I263</f>
        <v>-3.9751568802157841E-2</v>
      </c>
      <c r="Y263" s="64">
        <f>MACD!J263</f>
        <v>-7.4114920653057872E-2</v>
      </c>
      <c r="Z263" s="41"/>
      <c r="AA263" s="41"/>
      <c r="AB263" s="86"/>
      <c r="AC263" s="86"/>
      <c r="AD263" s="119"/>
      <c r="AE263" s="58"/>
      <c r="AF263" s="58"/>
      <c r="AG263" s="54"/>
      <c r="AH263" s="54"/>
      <c r="AI263" s="54"/>
      <c r="AJ263" s="54"/>
      <c r="AK263" s="36"/>
      <c r="AM263" s="63">
        <f t="shared" si="16"/>
        <v>15.18</v>
      </c>
      <c r="AN263" s="63">
        <f t="shared" si="17"/>
        <v>15.24</v>
      </c>
      <c r="AO263" s="63">
        <f t="shared" si="18"/>
        <v>14.96</v>
      </c>
      <c r="AP263" s="63">
        <f t="shared" si="19"/>
        <v>15.05</v>
      </c>
      <c r="AQ263" s="42"/>
    </row>
    <row r="264" spans="1:43" s="37" customFormat="1">
      <c r="A264" s="96">
        <v>42776</v>
      </c>
      <c r="B264" s="70">
        <v>15.58</v>
      </c>
      <c r="C264" s="104">
        <v>3.52</v>
      </c>
      <c r="D264" s="70">
        <v>15.2</v>
      </c>
      <c r="E264" s="70">
        <v>15.14</v>
      </c>
      <c r="F264" s="70">
        <v>15.63</v>
      </c>
      <c r="G264" s="71">
        <v>685404114</v>
      </c>
      <c r="H264" s="84"/>
      <c r="I264" s="82"/>
      <c r="J264" s="82"/>
      <c r="K264" s="60" t="str">
        <f>Hammer!N264</f>
        <v/>
      </c>
      <c r="L264" s="64"/>
      <c r="M264" s="64"/>
      <c r="N264" s="81"/>
      <c r="O264" s="85">
        <v>-0.39351851851851799</v>
      </c>
      <c r="P264" s="66"/>
      <c r="Q264" s="43"/>
      <c r="R264" s="43"/>
      <c r="S264" s="43"/>
      <c r="T264" s="43">
        <f>MACD!F264</f>
        <v>15.228543972900853</v>
      </c>
      <c r="U264" s="43">
        <f>MACD!G264</f>
        <v>15.300842006036909</v>
      </c>
      <c r="V264" s="64">
        <f t="shared" si="20"/>
        <v>-7.2298033136055651E-2</v>
      </c>
      <c r="W264" s="81"/>
      <c r="X264" s="64">
        <f>MACD!I264</f>
        <v>-4.6260861668937406E-2</v>
      </c>
      <c r="Y264" s="64">
        <f>MACD!J264</f>
        <v>-2.6037171467118245E-2</v>
      </c>
      <c r="Z264" s="41"/>
      <c r="AA264" s="41"/>
      <c r="AB264" s="86"/>
      <c r="AC264" s="86"/>
      <c r="AD264" s="119"/>
      <c r="AE264" s="58"/>
      <c r="AF264" s="58"/>
      <c r="AG264" s="54"/>
      <c r="AH264" s="54"/>
      <c r="AI264" s="54"/>
      <c r="AJ264" s="54"/>
      <c r="AK264" s="36"/>
      <c r="AM264" s="63">
        <f t="shared" si="16"/>
        <v>15.2</v>
      </c>
      <c r="AN264" s="63">
        <f t="shared" si="17"/>
        <v>15.63</v>
      </c>
      <c r="AO264" s="63">
        <f t="shared" si="18"/>
        <v>15.14</v>
      </c>
      <c r="AP264" s="63">
        <f t="shared" si="19"/>
        <v>15.58</v>
      </c>
      <c r="AQ264" s="42"/>
    </row>
    <row r="265" spans="1:43" s="37" customFormat="1">
      <c r="A265" s="96">
        <v>42779</v>
      </c>
      <c r="B265" s="70">
        <v>15.62</v>
      </c>
      <c r="C265" s="104">
        <v>0.26</v>
      </c>
      <c r="D265" s="70">
        <v>15.77</v>
      </c>
      <c r="E265" s="70">
        <v>15.55</v>
      </c>
      <c r="F265" s="70">
        <v>15.91</v>
      </c>
      <c r="G265" s="71">
        <v>572453222</v>
      </c>
      <c r="H265" s="84"/>
      <c r="I265" s="82"/>
      <c r="J265" s="82"/>
      <c r="K265" s="60" t="str">
        <f>Hammer!N265</f>
        <v/>
      </c>
      <c r="L265" s="64"/>
      <c r="M265" s="64"/>
      <c r="N265" s="81"/>
      <c r="O265" s="85">
        <v>-0.375</v>
      </c>
      <c r="P265" s="66"/>
      <c r="Q265" s="43"/>
      <c r="R265" s="43"/>
      <c r="S265" s="43"/>
      <c r="T265" s="43">
        <f>MACD!F265</f>
        <v>15.288767977069952</v>
      </c>
      <c r="U265" s="43">
        <f>MACD!G265</f>
        <v>15.324483338923065</v>
      </c>
      <c r="V265" s="64">
        <f t="shared" si="20"/>
        <v>-3.5715361853112526E-2</v>
      </c>
      <c r="W265" s="81"/>
      <c r="X265" s="64">
        <f>MACD!I265</f>
        <v>-4.4151761705772431E-2</v>
      </c>
      <c r="Y265" s="64">
        <f>MACD!J265</f>
        <v>8.4363998526599052E-3</v>
      </c>
      <c r="Z265" s="41"/>
      <c r="AA265" s="41"/>
      <c r="AB265" s="86"/>
      <c r="AC265" s="86"/>
      <c r="AD265" s="119"/>
      <c r="AE265" s="58"/>
      <c r="AF265" s="58"/>
      <c r="AG265" s="54"/>
      <c r="AH265" s="54"/>
      <c r="AI265" s="54"/>
      <c r="AJ265" s="54"/>
      <c r="AK265" s="36"/>
      <c r="AM265" s="63">
        <f t="shared" si="16"/>
        <v>15.77</v>
      </c>
      <c r="AN265" s="63">
        <f t="shared" si="17"/>
        <v>15.91</v>
      </c>
      <c r="AO265" s="63">
        <f t="shared" si="18"/>
        <v>15.55</v>
      </c>
      <c r="AP265" s="63">
        <f t="shared" si="19"/>
        <v>15.62</v>
      </c>
      <c r="AQ265" s="42"/>
    </row>
    <row r="266" spans="1:43" s="37" customFormat="1">
      <c r="A266" s="96">
        <v>42780</v>
      </c>
      <c r="B266" s="70">
        <v>15.82</v>
      </c>
      <c r="C266" s="104">
        <v>1.28</v>
      </c>
      <c r="D266" s="70">
        <v>15.74</v>
      </c>
      <c r="E266" s="70">
        <v>15.56</v>
      </c>
      <c r="F266" s="70">
        <v>15.95</v>
      </c>
      <c r="G266" s="71">
        <v>543006356</v>
      </c>
      <c r="H266" s="84"/>
      <c r="I266" s="82"/>
      <c r="J266" s="82"/>
      <c r="K266" s="60" t="str">
        <f>Hammer!N266</f>
        <v/>
      </c>
      <c r="L266" s="64"/>
      <c r="M266" s="64"/>
      <c r="N266" s="81"/>
      <c r="O266" s="85">
        <v>-0.19270833333333301</v>
      </c>
      <c r="P266" s="66"/>
      <c r="Q266" s="43"/>
      <c r="R266" s="43"/>
      <c r="S266" s="43"/>
      <c r="T266" s="43">
        <f>MACD!F266</f>
        <v>15.370495980597651</v>
      </c>
      <c r="U266" s="43">
        <f>MACD!G266</f>
        <v>15.361188276780615</v>
      </c>
      <c r="V266" s="64">
        <f t="shared" si="20"/>
        <v>9.3077038170363835E-3</v>
      </c>
      <c r="W266" s="81"/>
      <c r="X266" s="64">
        <f>MACD!I266</f>
        <v>-3.3459868601210668E-2</v>
      </c>
      <c r="Y266" s="64">
        <f>MACD!J266</f>
        <v>4.2767572418247052E-2</v>
      </c>
      <c r="Z266" s="41"/>
      <c r="AA266" s="41"/>
      <c r="AB266" s="86"/>
      <c r="AC266" s="86"/>
      <c r="AD266" s="119"/>
      <c r="AE266" s="58"/>
      <c r="AF266" s="58"/>
      <c r="AG266" s="54"/>
      <c r="AH266" s="54"/>
      <c r="AI266" s="54"/>
      <c r="AJ266" s="54"/>
      <c r="AK266" s="36"/>
      <c r="AM266" s="63">
        <f t="shared" si="16"/>
        <v>15.74</v>
      </c>
      <c r="AN266" s="63">
        <f t="shared" si="17"/>
        <v>15.95</v>
      </c>
      <c r="AO266" s="63">
        <f t="shared" si="18"/>
        <v>15.56</v>
      </c>
      <c r="AP266" s="63">
        <f t="shared" si="19"/>
        <v>15.82</v>
      </c>
      <c r="AQ266" s="42"/>
    </row>
    <row r="267" spans="1:43" s="37" customFormat="1">
      <c r="A267" s="96">
        <v>42781</v>
      </c>
      <c r="B267" s="70">
        <v>15.84</v>
      </c>
      <c r="C267" s="104">
        <v>0.13</v>
      </c>
      <c r="D267" s="70">
        <v>15.91</v>
      </c>
      <c r="E267" s="70">
        <v>15.78</v>
      </c>
      <c r="F267" s="70">
        <v>16.05</v>
      </c>
      <c r="G267" s="71">
        <v>763938572</v>
      </c>
      <c r="H267" s="84"/>
      <c r="I267" s="82"/>
      <c r="J267" s="82"/>
      <c r="K267" s="60" t="str">
        <f>Hammer!N267</f>
        <v/>
      </c>
      <c r="L267" s="64"/>
      <c r="M267" s="64"/>
      <c r="N267" s="81"/>
      <c r="O267" s="85">
        <v>-0.117977528089888</v>
      </c>
      <c r="P267" s="66"/>
      <c r="Q267" s="43"/>
      <c r="R267" s="43"/>
      <c r="S267" s="43"/>
      <c r="T267" s="43">
        <f>MACD!F267</f>
        <v>15.442727368198012</v>
      </c>
      <c r="U267" s="43">
        <f>MACD!G267</f>
        <v>15.396655811833902</v>
      </c>
      <c r="V267" s="64">
        <f t="shared" si="20"/>
        <v>4.6071556364109867E-2</v>
      </c>
      <c r="W267" s="81"/>
      <c r="X267" s="64">
        <f>MACD!I267</f>
        <v>-1.7553583608146562E-2</v>
      </c>
      <c r="Y267" s="64">
        <f>MACD!J267</f>
        <v>6.3625139972256425E-2</v>
      </c>
      <c r="Z267" s="41"/>
      <c r="AA267" s="41"/>
      <c r="AB267" s="86"/>
      <c r="AC267" s="86"/>
      <c r="AD267" s="119"/>
      <c r="AE267" s="58"/>
      <c r="AF267" s="58"/>
      <c r="AG267" s="54"/>
      <c r="AH267" s="54"/>
      <c r="AI267" s="54"/>
      <c r="AJ267" s="54"/>
      <c r="AK267" s="36"/>
      <c r="AM267" s="63">
        <f t="shared" si="16"/>
        <v>15.91</v>
      </c>
      <c r="AN267" s="63">
        <f t="shared" si="17"/>
        <v>16.05</v>
      </c>
      <c r="AO267" s="63">
        <f t="shared" si="18"/>
        <v>15.78</v>
      </c>
      <c r="AP267" s="63">
        <f t="shared" si="19"/>
        <v>15.84</v>
      </c>
      <c r="AQ267" s="42"/>
    </row>
    <row r="268" spans="1:43" s="37" customFormat="1">
      <c r="A268" s="96">
        <v>42782</v>
      </c>
      <c r="B268" s="70">
        <v>15.86</v>
      </c>
      <c r="C268" s="104">
        <v>0.13</v>
      </c>
      <c r="D268" s="70">
        <v>15.84</v>
      </c>
      <c r="E268" s="70">
        <v>15.75</v>
      </c>
      <c r="F268" s="70">
        <v>16.07</v>
      </c>
      <c r="G268" s="71">
        <v>593031944</v>
      </c>
      <c r="H268" s="84"/>
      <c r="I268" s="82"/>
      <c r="J268" s="82"/>
      <c r="K268" s="60" t="str">
        <f>Hammer!N268</f>
        <v/>
      </c>
      <c r="L268" s="64"/>
      <c r="M268" s="64"/>
      <c r="N268" s="81"/>
      <c r="O268" s="85">
        <v>-0.116666666666667</v>
      </c>
      <c r="P268" s="66"/>
      <c r="Q268" s="43"/>
      <c r="R268" s="43"/>
      <c r="S268" s="43"/>
      <c r="T268" s="43">
        <f>MACD!F268</f>
        <v>15.50692315770601</v>
      </c>
      <c r="U268" s="43">
        <f>MACD!G268</f>
        <v>15.430977603549909</v>
      </c>
      <c r="V268" s="64">
        <f t="shared" si="20"/>
        <v>7.594555415610138E-2</v>
      </c>
      <c r="W268" s="81"/>
      <c r="X268" s="64">
        <f>MACD!I268</f>
        <v>1.1462439447030258E-3</v>
      </c>
      <c r="Y268" s="64">
        <f>MACD!J268</f>
        <v>7.4799310211398351E-2</v>
      </c>
      <c r="Z268" s="41"/>
      <c r="AA268" s="41"/>
      <c r="AB268" s="86"/>
      <c r="AC268" s="86"/>
      <c r="AD268" s="119"/>
      <c r="AE268" s="58"/>
      <c r="AF268" s="58"/>
      <c r="AG268" s="54"/>
      <c r="AH268" s="54"/>
      <c r="AI268" s="54"/>
      <c r="AJ268" s="54"/>
      <c r="AK268" s="36"/>
      <c r="AM268" s="63">
        <f t="shared" si="16"/>
        <v>15.84</v>
      </c>
      <c r="AN268" s="63">
        <f t="shared" si="17"/>
        <v>16.07</v>
      </c>
      <c r="AO268" s="63">
        <f t="shared" si="18"/>
        <v>15.75</v>
      </c>
      <c r="AP268" s="63">
        <f t="shared" si="19"/>
        <v>15.86</v>
      </c>
      <c r="AQ268" s="42"/>
    </row>
    <row r="269" spans="1:43" s="37" customFormat="1">
      <c r="A269" s="96">
        <v>42783</v>
      </c>
      <c r="B269" s="70">
        <v>15.61</v>
      </c>
      <c r="C269" s="104">
        <v>-1.58</v>
      </c>
      <c r="D269" s="70">
        <v>15.74</v>
      </c>
      <c r="E269" s="70">
        <v>15.6</v>
      </c>
      <c r="F269" s="70">
        <v>15.9</v>
      </c>
      <c r="G269" s="71">
        <v>389855624</v>
      </c>
      <c r="H269" s="84"/>
      <c r="I269" s="82" t="s">
        <v>442</v>
      </c>
      <c r="J269" s="82"/>
      <c r="K269" s="60" t="str">
        <f>Hammer!N269</f>
        <v/>
      </c>
      <c r="L269" s="64"/>
      <c r="M269" s="64"/>
      <c r="N269" s="81"/>
      <c r="O269" s="85">
        <v>-0.25555555555555498</v>
      </c>
      <c r="P269" s="66"/>
      <c r="Q269" s="43"/>
      <c r="R269" s="43"/>
      <c r="S269" s="43"/>
      <c r="T269" s="43">
        <f>MACD!F269</f>
        <v>15.522781133443548</v>
      </c>
      <c r="U269" s="43">
        <f>MACD!G269</f>
        <v>15.444238521805472</v>
      </c>
      <c r="V269" s="64">
        <f t="shared" si="20"/>
        <v>7.8542611638075854E-2</v>
      </c>
      <c r="W269" s="81"/>
      <c r="X269" s="64">
        <f>MACD!I269</f>
        <v>1.6625517483377591E-2</v>
      </c>
      <c r="Y269" s="64">
        <f>MACD!J269</f>
        <v>6.191709415469826E-2</v>
      </c>
      <c r="Z269" s="41"/>
      <c r="AA269" s="41"/>
      <c r="AB269" s="86"/>
      <c r="AC269" s="86"/>
      <c r="AD269" s="119"/>
      <c r="AE269" s="58"/>
      <c r="AF269" s="58"/>
      <c r="AG269" s="54"/>
      <c r="AH269" s="54"/>
      <c r="AI269" s="54"/>
      <c r="AJ269" s="54"/>
      <c r="AK269" s="36"/>
      <c r="AM269" s="63">
        <f t="shared" si="16"/>
        <v>15.74</v>
      </c>
      <c r="AN269" s="63">
        <f t="shared" si="17"/>
        <v>15.9</v>
      </c>
      <c r="AO269" s="63">
        <f t="shared" si="18"/>
        <v>15.6</v>
      </c>
      <c r="AP269" s="63">
        <f t="shared" si="19"/>
        <v>15.61</v>
      </c>
      <c r="AQ269" s="42"/>
    </row>
    <row r="270" spans="1:43" s="37" customFormat="1">
      <c r="A270" s="96">
        <v>42786</v>
      </c>
      <c r="B270" s="70">
        <v>15.92</v>
      </c>
      <c r="C270" s="104">
        <v>1.99</v>
      </c>
      <c r="D270" s="70">
        <v>15.74</v>
      </c>
      <c r="E270" s="70">
        <v>15.65</v>
      </c>
      <c r="F270" s="70">
        <v>15.98</v>
      </c>
      <c r="G270" s="71">
        <v>529703059</v>
      </c>
      <c r="H270" s="84"/>
      <c r="I270" s="82"/>
      <c r="J270" s="82"/>
      <c r="K270" s="60" t="str">
        <f>Hammer!N270</f>
        <v/>
      </c>
      <c r="L270" s="64"/>
      <c r="M270" s="64"/>
      <c r="N270" s="81"/>
      <c r="O270" s="85">
        <v>-8.3333333333333495E-2</v>
      </c>
      <c r="P270" s="66"/>
      <c r="Q270" s="43"/>
      <c r="R270" s="43"/>
      <c r="S270" s="43"/>
      <c r="T270" s="43">
        <f>MACD!F270</f>
        <v>15.583891728298386</v>
      </c>
      <c r="U270" s="43">
        <f>MACD!G270</f>
        <v>15.479480112782845</v>
      </c>
      <c r="V270" s="64">
        <f t="shared" si="20"/>
        <v>0.10441161551554146</v>
      </c>
      <c r="W270" s="81"/>
      <c r="X270" s="64">
        <f>MACD!I270</f>
        <v>3.4182737089810365E-2</v>
      </c>
      <c r="Y270" s="64">
        <f>MACD!J270</f>
        <v>7.0228878425731084E-2</v>
      </c>
      <c r="Z270" s="41"/>
      <c r="AA270" s="41"/>
      <c r="AB270" s="86"/>
      <c r="AC270" s="86"/>
      <c r="AD270" s="119"/>
      <c r="AE270" s="58"/>
      <c r="AF270" s="58"/>
      <c r="AG270" s="54"/>
      <c r="AH270" s="54"/>
      <c r="AI270" s="54"/>
      <c r="AJ270" s="54"/>
      <c r="AK270" s="36"/>
      <c r="AM270" s="63">
        <f t="shared" si="16"/>
        <v>15.74</v>
      </c>
      <c r="AN270" s="63">
        <f t="shared" si="17"/>
        <v>15.98</v>
      </c>
      <c r="AO270" s="63">
        <f t="shared" si="18"/>
        <v>15.65</v>
      </c>
      <c r="AP270" s="63">
        <f t="shared" si="19"/>
        <v>15.92</v>
      </c>
      <c r="AQ270" s="42"/>
    </row>
    <row r="271" spans="1:43" s="37" customFormat="1">
      <c r="A271" s="96">
        <v>42787</v>
      </c>
      <c r="B271" s="70">
        <v>16.09</v>
      </c>
      <c r="C271" s="104">
        <v>1.07</v>
      </c>
      <c r="D271" s="70">
        <v>16.100000000000001</v>
      </c>
      <c r="E271" s="70">
        <v>16.04</v>
      </c>
      <c r="F271" s="70">
        <v>16.23</v>
      </c>
      <c r="G271" s="71">
        <v>543204751</v>
      </c>
      <c r="H271" s="84"/>
      <c r="I271" s="82"/>
      <c r="J271" s="82"/>
      <c r="K271" s="60" t="str">
        <f>Hammer!N271</f>
        <v/>
      </c>
      <c r="L271" s="64"/>
      <c r="M271" s="64"/>
      <c r="N271" s="81"/>
      <c r="O271" s="85">
        <v>-7.1428571428571605E-2</v>
      </c>
      <c r="P271" s="66"/>
      <c r="Q271" s="43"/>
      <c r="R271" s="43"/>
      <c r="S271" s="43"/>
      <c r="T271" s="43">
        <f>MACD!F271</f>
        <v>15.661754539329404</v>
      </c>
      <c r="U271" s="43">
        <f>MACD!G271</f>
        <v>15.524703808132264</v>
      </c>
      <c r="V271" s="64">
        <f t="shared" si="20"/>
        <v>0.13705073119714051</v>
      </c>
      <c r="W271" s="81"/>
      <c r="X271" s="64">
        <f>MACD!I271</f>
        <v>5.4756335911276391E-2</v>
      </c>
      <c r="Y271" s="64">
        <f>MACD!J271</f>
        <v>8.2294395285864116E-2</v>
      </c>
      <c r="Z271" s="41"/>
      <c r="AA271" s="41"/>
      <c r="AB271" s="86"/>
      <c r="AC271" s="86"/>
      <c r="AD271" s="119"/>
      <c r="AE271" s="58"/>
      <c r="AF271" s="58"/>
      <c r="AG271" s="54"/>
      <c r="AH271" s="54"/>
      <c r="AI271" s="54"/>
      <c r="AJ271" s="54"/>
      <c r="AK271" s="36"/>
      <c r="AM271" s="63">
        <f t="shared" si="16"/>
        <v>16.100000000000001</v>
      </c>
      <c r="AN271" s="63">
        <f t="shared" si="17"/>
        <v>16.23</v>
      </c>
      <c r="AO271" s="63">
        <f t="shared" si="18"/>
        <v>16.04</v>
      </c>
      <c r="AP271" s="63">
        <f t="shared" si="19"/>
        <v>16.09</v>
      </c>
      <c r="AQ271" s="42"/>
    </row>
    <row r="272" spans="1:43" s="37" customFormat="1">
      <c r="A272" s="96">
        <v>42788</v>
      </c>
      <c r="B272" s="70">
        <v>15.7</v>
      </c>
      <c r="C272" s="104">
        <v>-2.42</v>
      </c>
      <c r="D272" s="70">
        <v>16</v>
      </c>
      <c r="E272" s="70">
        <v>15.57</v>
      </c>
      <c r="F272" s="70">
        <v>16.02</v>
      </c>
      <c r="G272" s="71">
        <v>713306823</v>
      </c>
      <c r="H272" s="84"/>
      <c r="I272" s="82"/>
      <c r="J272" s="82"/>
      <c r="K272" s="60" t="str">
        <f>Hammer!N272</f>
        <v/>
      </c>
      <c r="L272" s="64"/>
      <c r="M272" s="64"/>
      <c r="N272" s="81"/>
      <c r="O272" s="85">
        <v>-0.27040816326530598</v>
      </c>
      <c r="P272" s="66"/>
      <c r="Q272" s="43"/>
      <c r="R272" s="43"/>
      <c r="S272" s="43"/>
      <c r="T272" s="43">
        <f>MACD!F272</f>
        <v>15.66763845635565</v>
      </c>
      <c r="U272" s="43">
        <f>MACD!G272</f>
        <v>15.537688711233578</v>
      </c>
      <c r="V272" s="64">
        <f t="shared" si="20"/>
        <v>0.12994974512207236</v>
      </c>
      <c r="W272" s="81"/>
      <c r="X272" s="64">
        <f>MACD!I272</f>
        <v>6.9795017753435579E-2</v>
      </c>
      <c r="Y272" s="64">
        <f>MACD!J272</f>
        <v>6.0154727368636779E-2</v>
      </c>
      <c r="Z272" s="41"/>
      <c r="AA272" s="41"/>
      <c r="AB272" s="86"/>
      <c r="AC272" s="86"/>
      <c r="AD272" s="119"/>
      <c r="AE272" s="58"/>
      <c r="AF272" s="58"/>
      <c r="AG272" s="54"/>
      <c r="AH272" s="54"/>
      <c r="AI272" s="54"/>
      <c r="AJ272" s="54"/>
      <c r="AK272" s="36"/>
      <c r="AM272" s="63">
        <f t="shared" si="16"/>
        <v>16</v>
      </c>
      <c r="AN272" s="63">
        <f t="shared" si="17"/>
        <v>16.02</v>
      </c>
      <c r="AO272" s="63">
        <f t="shared" si="18"/>
        <v>15.57</v>
      </c>
      <c r="AP272" s="63">
        <f t="shared" si="19"/>
        <v>15.7</v>
      </c>
      <c r="AQ272" s="42"/>
    </row>
    <row r="273" spans="1:43" s="37" customFormat="1">
      <c r="A273" s="96">
        <v>42789</v>
      </c>
      <c r="B273" s="70">
        <v>15.56</v>
      </c>
      <c r="C273" s="104">
        <v>-0.89</v>
      </c>
      <c r="D273" s="70">
        <v>15.94</v>
      </c>
      <c r="E273" s="70">
        <v>15.48</v>
      </c>
      <c r="F273" s="70">
        <v>16.100000000000001</v>
      </c>
      <c r="G273" s="71">
        <v>649188816</v>
      </c>
      <c r="H273" s="84"/>
      <c r="I273" s="82"/>
      <c r="J273" s="82"/>
      <c r="K273" s="60" t="str">
        <f>Hammer!N273</f>
        <v/>
      </c>
      <c r="L273" s="64"/>
      <c r="M273" s="64"/>
      <c r="N273" s="81"/>
      <c r="O273" s="85">
        <v>-0.34183673469387699</v>
      </c>
      <c r="P273" s="66"/>
      <c r="Q273" s="43"/>
      <c r="R273" s="43"/>
      <c r="S273" s="43"/>
      <c r="T273" s="43">
        <f>MACD!F273</f>
        <v>15.651078693839397</v>
      </c>
      <c r="U273" s="43">
        <f>MACD!G273</f>
        <v>15.53934139929035</v>
      </c>
      <c r="V273" s="64">
        <f t="shared" si="20"/>
        <v>0.11173729454904624</v>
      </c>
      <c r="W273" s="81"/>
      <c r="X273" s="64">
        <f>MACD!I273</f>
        <v>7.8183473112557716E-2</v>
      </c>
      <c r="Y273" s="64">
        <f>MACD!J273</f>
        <v>3.3553821436488523E-2</v>
      </c>
      <c r="Z273" s="41"/>
      <c r="AA273" s="41"/>
      <c r="AB273" s="86"/>
      <c r="AC273" s="86"/>
      <c r="AD273" s="119"/>
      <c r="AE273" s="58"/>
      <c r="AF273" s="58"/>
      <c r="AG273" s="54"/>
      <c r="AH273" s="54"/>
      <c r="AI273" s="54"/>
      <c r="AJ273" s="54"/>
      <c r="AK273" s="36"/>
      <c r="AM273" s="63">
        <f t="shared" si="16"/>
        <v>15.94</v>
      </c>
      <c r="AN273" s="63">
        <f t="shared" si="17"/>
        <v>16.100000000000001</v>
      </c>
      <c r="AO273" s="63">
        <f t="shared" si="18"/>
        <v>15.48</v>
      </c>
      <c r="AP273" s="63">
        <f t="shared" si="19"/>
        <v>15.56</v>
      </c>
      <c r="AQ273" s="42"/>
    </row>
    <row r="274" spans="1:43" s="37" customFormat="1">
      <c r="A274" s="96">
        <v>42790</v>
      </c>
      <c r="B274" s="70">
        <v>15.18</v>
      </c>
      <c r="C274" s="104">
        <v>-2.44</v>
      </c>
      <c r="D274" s="70">
        <v>15.35</v>
      </c>
      <c r="E274" s="70">
        <v>15.1</v>
      </c>
      <c r="F274" s="70">
        <v>15.47</v>
      </c>
      <c r="G274" s="71">
        <v>463634465</v>
      </c>
      <c r="H274" s="84"/>
      <c r="I274" s="82"/>
      <c r="J274" s="82"/>
      <c r="K274" s="60" t="str">
        <f>Hammer!N274</f>
        <v/>
      </c>
      <c r="L274" s="64"/>
      <c r="M274" s="64"/>
      <c r="N274" s="81"/>
      <c r="O274" s="85">
        <v>-0.53571428571428503</v>
      </c>
      <c r="P274" s="66"/>
      <c r="Q274" s="43"/>
      <c r="R274" s="43"/>
      <c r="S274" s="43"/>
      <c r="T274" s="43">
        <f>MACD!F274</f>
        <v>15.578605048633335</v>
      </c>
      <c r="U274" s="43">
        <f>MACD!G274</f>
        <v>15.512723517861435</v>
      </c>
      <c r="V274" s="64">
        <f t="shared" si="20"/>
        <v>6.5881530771900287E-2</v>
      </c>
      <c r="W274" s="81"/>
      <c r="X274" s="64">
        <f>MACD!I274</f>
        <v>7.5723084644426231E-2</v>
      </c>
      <c r="Y274" s="64">
        <f>MACD!J274</f>
        <v>-9.8415538725259433E-3</v>
      </c>
      <c r="Z274" s="41"/>
      <c r="AA274" s="41"/>
      <c r="AB274" s="86"/>
      <c r="AC274" s="86"/>
      <c r="AD274" s="119"/>
      <c r="AE274" s="58"/>
      <c r="AF274" s="58"/>
      <c r="AG274" s="54"/>
      <c r="AH274" s="54"/>
      <c r="AI274" s="54"/>
      <c r="AJ274" s="54"/>
      <c r="AK274" s="36"/>
      <c r="AM274" s="63">
        <f t="shared" si="16"/>
        <v>15.35</v>
      </c>
      <c r="AN274" s="63">
        <f t="shared" si="17"/>
        <v>15.47</v>
      </c>
      <c r="AO274" s="63">
        <f t="shared" si="18"/>
        <v>15.1</v>
      </c>
      <c r="AP274" s="63">
        <f t="shared" si="19"/>
        <v>15.18</v>
      </c>
      <c r="AQ274" s="42"/>
    </row>
    <row r="275" spans="1:43" s="37" customFormat="1">
      <c r="A275" s="96">
        <v>42795</v>
      </c>
      <c r="B275" s="70">
        <v>15.52</v>
      </c>
      <c r="C275" s="104">
        <v>2.2400000000000002</v>
      </c>
      <c r="D275" s="70">
        <v>15.51</v>
      </c>
      <c r="E275" s="70">
        <v>15.32</v>
      </c>
      <c r="F275" s="70">
        <v>15.55</v>
      </c>
      <c r="G275" s="71">
        <v>397238039</v>
      </c>
      <c r="H275" s="84"/>
      <c r="I275" s="82"/>
      <c r="J275" s="82"/>
      <c r="K275" s="60" t="str">
        <f>Hammer!N275</f>
        <v>HAMMER</v>
      </c>
      <c r="L275" s="64"/>
      <c r="M275" s="64"/>
      <c r="N275" s="81"/>
      <c r="O275" s="85">
        <v>-0.36224489795918302</v>
      </c>
      <c r="P275" s="66"/>
      <c r="Q275" s="43"/>
      <c r="R275" s="43"/>
      <c r="S275" s="43"/>
      <c r="T275" s="43">
        <f>MACD!F275</f>
        <v>15.56958888730513</v>
      </c>
      <c r="U275" s="43">
        <f>MACD!G275</f>
        <v>15.513262516538365</v>
      </c>
      <c r="V275" s="64">
        <f t="shared" si="20"/>
        <v>5.6326370766765166E-2</v>
      </c>
      <c r="W275" s="81"/>
      <c r="X275" s="64">
        <f>MACD!I275</f>
        <v>7.1843741868894015E-2</v>
      </c>
      <c r="Y275" s="64">
        <f>MACD!J275</f>
        <v>-1.5517371102128849E-2</v>
      </c>
      <c r="Z275" s="41"/>
      <c r="AA275" s="41"/>
      <c r="AB275" s="86"/>
      <c r="AC275" s="86"/>
      <c r="AD275" s="119"/>
      <c r="AE275" s="58"/>
      <c r="AF275" s="58"/>
      <c r="AG275" s="54"/>
      <c r="AH275" s="54"/>
      <c r="AI275" s="54"/>
      <c r="AJ275" s="54"/>
      <c r="AK275" s="36"/>
      <c r="AM275" s="63">
        <f t="shared" si="16"/>
        <v>15.51</v>
      </c>
      <c r="AN275" s="63">
        <f t="shared" si="17"/>
        <v>15.55</v>
      </c>
      <c r="AO275" s="63">
        <f t="shared" si="18"/>
        <v>15.32</v>
      </c>
      <c r="AP275" s="63">
        <f t="shared" si="19"/>
        <v>15.52</v>
      </c>
      <c r="AQ275" s="42"/>
    </row>
    <row r="276" spans="1:43" s="37" customFormat="1">
      <c r="A276" s="96">
        <v>42796</v>
      </c>
      <c r="B276" s="70">
        <v>15.11</v>
      </c>
      <c r="C276" s="104">
        <v>-2.64</v>
      </c>
      <c r="D276" s="70">
        <v>15.44</v>
      </c>
      <c r="E276" s="70">
        <v>14.99</v>
      </c>
      <c r="F276" s="70">
        <v>15.45</v>
      </c>
      <c r="G276" s="71">
        <v>583557092</v>
      </c>
      <c r="H276" s="84"/>
      <c r="I276" s="82"/>
      <c r="J276" s="82"/>
      <c r="K276" s="60" t="str">
        <f>Hammer!N276</f>
        <v/>
      </c>
      <c r="L276" s="64"/>
      <c r="M276" s="64"/>
      <c r="N276" s="81"/>
      <c r="O276" s="85">
        <v>-0.88188976377952799</v>
      </c>
      <c r="P276" s="66"/>
      <c r="Q276" s="43"/>
      <c r="R276" s="43"/>
      <c r="S276" s="43"/>
      <c r="T276" s="43">
        <f>MACD!F276</f>
        <v>15.498882904642802</v>
      </c>
      <c r="U276" s="43">
        <f>MACD!G276</f>
        <v>15.483391219017005</v>
      </c>
      <c r="V276" s="64">
        <f t="shared" si="20"/>
        <v>1.5491685625796947E-2</v>
      </c>
      <c r="W276" s="81"/>
      <c r="X276" s="64">
        <f>MACD!I276</f>
        <v>6.0573330620274604E-2</v>
      </c>
      <c r="Y276" s="64">
        <f>MACD!J276</f>
        <v>-4.5081644994477657E-2</v>
      </c>
      <c r="Z276" s="41"/>
      <c r="AA276" s="41"/>
      <c r="AB276" s="86"/>
      <c r="AC276" s="86"/>
      <c r="AD276" s="119"/>
      <c r="AE276" s="58"/>
      <c r="AF276" s="58"/>
      <c r="AG276" s="54"/>
      <c r="AH276" s="54"/>
      <c r="AI276" s="54"/>
      <c r="AJ276" s="54"/>
      <c r="AK276" s="36"/>
      <c r="AM276" s="63">
        <f t="shared" ref="AM276:AM339" si="21">D276</f>
        <v>15.44</v>
      </c>
      <c r="AN276" s="63">
        <f t="shared" si="17"/>
        <v>15.45</v>
      </c>
      <c r="AO276" s="63">
        <f t="shared" si="18"/>
        <v>14.99</v>
      </c>
      <c r="AP276" s="63">
        <f t="shared" si="19"/>
        <v>15.11</v>
      </c>
      <c r="AQ276" s="42"/>
    </row>
    <row r="277" spans="1:43" s="37" customFormat="1">
      <c r="A277" s="96">
        <v>42797</v>
      </c>
      <c r="B277" s="70">
        <v>15.32</v>
      </c>
      <c r="C277" s="104">
        <v>1.39</v>
      </c>
      <c r="D277" s="70">
        <v>15.22</v>
      </c>
      <c r="E277" s="70">
        <v>15.04</v>
      </c>
      <c r="F277" s="70">
        <v>15.34</v>
      </c>
      <c r="G277" s="71">
        <v>373078109</v>
      </c>
      <c r="H277" s="84"/>
      <c r="I277" s="82"/>
      <c r="J277" s="82"/>
      <c r="K277" s="60" t="str">
        <f>Hammer!N277</f>
        <v/>
      </c>
      <c r="L277" s="64"/>
      <c r="M277" s="64"/>
      <c r="N277" s="81"/>
      <c r="O277" s="85">
        <v>-0.73387096774193505</v>
      </c>
      <c r="P277" s="66"/>
      <c r="Q277" s="43"/>
      <c r="R277" s="43"/>
      <c r="S277" s="43"/>
      <c r="T277" s="43">
        <f>MACD!F277</f>
        <v>15.471362457774678</v>
      </c>
      <c r="U277" s="43">
        <f>MACD!G277</f>
        <v>15.471288165756485</v>
      </c>
      <c r="V277" s="64">
        <f t="shared" si="20"/>
        <v>7.429201819242337E-5</v>
      </c>
      <c r="W277" s="81"/>
      <c r="X277" s="64">
        <f>MACD!I277</f>
        <v>4.8473522899858165E-2</v>
      </c>
      <c r="Y277" s="64">
        <f>MACD!J277</f>
        <v>-4.8399230881665742E-2</v>
      </c>
      <c r="Z277" s="41"/>
      <c r="AA277" s="41"/>
      <c r="AB277" s="86"/>
      <c r="AC277" s="86"/>
      <c r="AD277" s="119"/>
      <c r="AE277" s="58"/>
      <c r="AF277" s="58"/>
      <c r="AG277" s="54"/>
      <c r="AH277" s="54"/>
      <c r="AI277" s="54"/>
      <c r="AJ277" s="54"/>
      <c r="AK277" s="36"/>
      <c r="AM277" s="63">
        <f t="shared" si="21"/>
        <v>15.22</v>
      </c>
      <c r="AN277" s="63">
        <f t="shared" si="17"/>
        <v>15.34</v>
      </c>
      <c r="AO277" s="63">
        <f t="shared" si="18"/>
        <v>15.04</v>
      </c>
      <c r="AP277" s="63">
        <f t="shared" si="19"/>
        <v>15.32</v>
      </c>
      <c r="AQ277" s="42"/>
    </row>
    <row r="278" spans="1:43" s="37" customFormat="1">
      <c r="A278" s="96">
        <v>42800</v>
      </c>
      <c r="B278" s="70">
        <v>15.1</v>
      </c>
      <c r="C278" s="104">
        <v>-1.44</v>
      </c>
      <c r="D278" s="70">
        <v>15.1</v>
      </c>
      <c r="E278" s="70">
        <v>15.04</v>
      </c>
      <c r="F278" s="70">
        <v>15.47</v>
      </c>
      <c r="G278" s="71">
        <v>354337315</v>
      </c>
      <c r="H278" s="84"/>
      <c r="I278" s="82"/>
      <c r="J278" s="82"/>
      <c r="K278" s="60" t="str">
        <f>Hammer!N278</f>
        <v/>
      </c>
      <c r="L278" s="64"/>
      <c r="M278" s="64"/>
      <c r="N278" s="81"/>
      <c r="O278" s="85">
        <v>-0.91129032258064502</v>
      </c>
      <c r="P278" s="66"/>
      <c r="Q278" s="43"/>
      <c r="R278" s="43"/>
      <c r="S278" s="43"/>
      <c r="T278" s="43">
        <f>MACD!F278</f>
        <v>15.414229771963189</v>
      </c>
      <c r="U278" s="43">
        <f>MACD!G278</f>
        <v>15.443785338663412</v>
      </c>
      <c r="V278" s="64">
        <f t="shared" si="20"/>
        <v>-2.9555566700222968E-2</v>
      </c>
      <c r="W278" s="81"/>
      <c r="X278" s="64">
        <f>MACD!I278</f>
        <v>3.2867704979841941E-2</v>
      </c>
      <c r="Y278" s="64">
        <f>MACD!J278</f>
        <v>-6.242327168006491E-2</v>
      </c>
      <c r="Z278" s="41"/>
      <c r="AA278" s="41"/>
      <c r="AB278" s="86"/>
      <c r="AC278" s="86"/>
      <c r="AD278" s="119"/>
      <c r="AE278" s="58"/>
      <c r="AF278" s="58"/>
      <c r="AG278" s="54"/>
      <c r="AH278" s="54"/>
      <c r="AI278" s="54"/>
      <c r="AJ278" s="54"/>
      <c r="AK278" s="36"/>
      <c r="AM278" s="63">
        <f t="shared" si="21"/>
        <v>15.1</v>
      </c>
      <c r="AN278" s="63">
        <f t="shared" ref="AN278:AN341" si="22">F278</f>
        <v>15.47</v>
      </c>
      <c r="AO278" s="63">
        <f t="shared" ref="AO278:AO341" si="23">E278</f>
        <v>15.04</v>
      </c>
      <c r="AP278" s="63">
        <f t="shared" ref="AP278:AP341" si="24">B278</f>
        <v>15.1</v>
      </c>
      <c r="AQ278" s="42"/>
    </row>
    <row r="279" spans="1:43" s="37" customFormat="1">
      <c r="A279" s="96">
        <v>42801</v>
      </c>
      <c r="B279" s="70">
        <v>15.18</v>
      </c>
      <c r="C279" s="104">
        <v>0.53</v>
      </c>
      <c r="D279" s="70">
        <v>15.18</v>
      </c>
      <c r="E279" s="70">
        <v>15.12</v>
      </c>
      <c r="F279" s="70">
        <v>15.38</v>
      </c>
      <c r="G279" s="71">
        <v>470817331</v>
      </c>
      <c r="H279" s="84"/>
      <c r="I279" s="82"/>
      <c r="J279" s="82"/>
      <c r="K279" s="60" t="str">
        <f>Hammer!N279</f>
        <v/>
      </c>
      <c r="L279" s="64"/>
      <c r="M279" s="64"/>
      <c r="N279" s="81"/>
      <c r="O279" s="85">
        <v>-0.84677419354838701</v>
      </c>
      <c r="P279" s="66"/>
      <c r="Q279" s="43"/>
      <c r="R279" s="43"/>
      <c r="S279" s="43"/>
      <c r="T279" s="43">
        <f>MACD!F279</f>
        <v>15.37819442243039</v>
      </c>
      <c r="U279" s="43">
        <f>MACD!G279</f>
        <v>15.424245683947603</v>
      </c>
      <c r="V279" s="64">
        <f t="shared" si="20"/>
        <v>-4.6051261517213504E-2</v>
      </c>
      <c r="W279" s="81"/>
      <c r="X279" s="64">
        <f>MACD!I279</f>
        <v>1.7083911680430851E-2</v>
      </c>
      <c r="Y279" s="64">
        <f>MACD!J279</f>
        <v>-6.3135173197644362E-2</v>
      </c>
      <c r="Z279" s="41"/>
      <c r="AA279" s="41"/>
      <c r="AB279" s="86"/>
      <c r="AC279" s="86"/>
      <c r="AD279" s="119"/>
      <c r="AE279" s="58"/>
      <c r="AF279" s="58"/>
      <c r="AG279" s="54"/>
      <c r="AH279" s="54"/>
      <c r="AI279" s="54"/>
      <c r="AJ279" s="54"/>
      <c r="AK279" s="36"/>
      <c r="AM279" s="63">
        <f t="shared" si="21"/>
        <v>15.18</v>
      </c>
      <c r="AN279" s="63">
        <f t="shared" si="22"/>
        <v>15.38</v>
      </c>
      <c r="AO279" s="63">
        <f t="shared" si="23"/>
        <v>15.12</v>
      </c>
      <c r="AP279" s="63">
        <f t="shared" si="24"/>
        <v>15.18</v>
      </c>
      <c r="AQ279" s="42"/>
    </row>
    <row r="280" spans="1:43" s="37" customFormat="1">
      <c r="A280" s="96">
        <v>42802</v>
      </c>
      <c r="B280" s="70">
        <v>14.55</v>
      </c>
      <c r="C280" s="104">
        <v>-4.1500000000000004</v>
      </c>
      <c r="D280" s="70">
        <v>15.16</v>
      </c>
      <c r="E280" s="70">
        <v>14.55</v>
      </c>
      <c r="F280" s="70">
        <v>15.18</v>
      </c>
      <c r="G280" s="71">
        <v>729536853</v>
      </c>
      <c r="H280" s="84"/>
      <c r="I280" s="82"/>
      <c r="J280" s="82"/>
      <c r="K280" s="60" t="str">
        <f>Hammer!N280</f>
        <v/>
      </c>
      <c r="L280" s="64"/>
      <c r="M280" s="64"/>
      <c r="N280" s="81"/>
      <c r="O280" s="85">
        <v>-1</v>
      </c>
      <c r="P280" s="66"/>
      <c r="Q280" s="43"/>
      <c r="R280" s="43"/>
      <c r="S280" s="43"/>
      <c r="T280" s="43">
        <f>MACD!F280</f>
        <v>15.250779895902637</v>
      </c>
      <c r="U280" s="43">
        <f>MACD!G280</f>
        <v>15.359486744395928</v>
      </c>
      <c r="V280" s="64">
        <f t="shared" si="20"/>
        <v>-0.10870684849329137</v>
      </c>
      <c r="W280" s="81"/>
      <c r="X280" s="64">
        <f>MACD!I280</f>
        <v>-8.0742403543135957E-3</v>
      </c>
      <c r="Y280" s="64">
        <f>MACD!J280</f>
        <v>-0.10063260813897779</v>
      </c>
      <c r="Z280" s="41"/>
      <c r="AA280" s="41"/>
      <c r="AB280" s="86"/>
      <c r="AC280" s="86"/>
      <c r="AD280" s="119"/>
      <c r="AE280" s="58"/>
      <c r="AF280" s="58"/>
      <c r="AG280" s="54"/>
      <c r="AH280" s="54"/>
      <c r="AI280" s="54"/>
      <c r="AJ280" s="54"/>
      <c r="AK280" s="36"/>
      <c r="AM280" s="63">
        <f t="shared" si="21"/>
        <v>15.16</v>
      </c>
      <c r="AN280" s="63">
        <f t="shared" si="22"/>
        <v>15.18</v>
      </c>
      <c r="AO280" s="63">
        <f t="shared" si="23"/>
        <v>14.55</v>
      </c>
      <c r="AP280" s="63">
        <f t="shared" si="24"/>
        <v>14.55</v>
      </c>
      <c r="AQ280" s="42"/>
    </row>
    <row r="281" spans="1:43" s="37" customFormat="1">
      <c r="A281" s="96">
        <v>42803</v>
      </c>
      <c r="B281" s="70">
        <v>14.5</v>
      </c>
      <c r="C281" s="104">
        <v>-0.34</v>
      </c>
      <c r="D281" s="70">
        <v>14.5</v>
      </c>
      <c r="E281" s="70">
        <v>14.17</v>
      </c>
      <c r="F281" s="70">
        <v>14.59</v>
      </c>
      <c r="G281" s="71">
        <v>665827153</v>
      </c>
      <c r="H281" s="84"/>
      <c r="I281" s="82"/>
      <c r="J281" s="82"/>
      <c r="K281" s="60" t="str">
        <f>Hammer!N281</f>
        <v/>
      </c>
      <c r="L281" s="64"/>
      <c r="M281" s="64"/>
      <c r="N281" s="81"/>
      <c r="O281" s="85">
        <v>-0.83980582524271796</v>
      </c>
      <c r="P281" s="66"/>
      <c r="Q281" s="43"/>
      <c r="R281" s="43"/>
      <c r="S281" s="43"/>
      <c r="T281" s="43">
        <f>MACD!F281</f>
        <v>15.135275296533001</v>
      </c>
      <c r="U281" s="43">
        <f>MACD!G281</f>
        <v>15.29582105962586</v>
      </c>
      <c r="V281" s="64">
        <f t="shared" si="20"/>
        <v>-0.16054576309285906</v>
      </c>
      <c r="W281" s="81"/>
      <c r="X281" s="64">
        <f>MACD!I281</f>
        <v>-3.8568544902022689E-2</v>
      </c>
      <c r="Y281" s="64">
        <f>MACD!J281</f>
        <v>-0.12197721819083637</v>
      </c>
      <c r="Z281" s="41"/>
      <c r="AA281" s="41"/>
      <c r="AB281" s="86"/>
      <c r="AC281" s="86"/>
      <c r="AD281" s="119"/>
      <c r="AE281" s="58"/>
      <c r="AF281" s="58"/>
      <c r="AG281" s="54"/>
      <c r="AH281" s="54"/>
      <c r="AI281" s="54"/>
      <c r="AJ281" s="54"/>
      <c r="AK281" s="36"/>
      <c r="AM281" s="63">
        <f t="shared" si="21"/>
        <v>14.5</v>
      </c>
      <c r="AN281" s="63">
        <f t="shared" si="22"/>
        <v>14.59</v>
      </c>
      <c r="AO281" s="63">
        <f t="shared" si="23"/>
        <v>14.17</v>
      </c>
      <c r="AP281" s="63">
        <f t="shared" si="24"/>
        <v>14.5</v>
      </c>
      <c r="AQ281" s="42"/>
    </row>
    <row r="282" spans="1:43" s="37" customFormat="1">
      <c r="A282" s="96">
        <v>42804</v>
      </c>
      <c r="B282" s="70">
        <v>14.31</v>
      </c>
      <c r="C282" s="104">
        <v>-1.31</v>
      </c>
      <c r="D282" s="70">
        <v>14.72</v>
      </c>
      <c r="E282" s="70">
        <v>14.24</v>
      </c>
      <c r="F282" s="70">
        <v>14.88</v>
      </c>
      <c r="G282" s="71">
        <v>614151939</v>
      </c>
      <c r="H282" s="84"/>
      <c r="I282" s="82"/>
      <c r="J282" s="82"/>
      <c r="K282" s="60" t="str">
        <f>Hammer!N282</f>
        <v/>
      </c>
      <c r="L282" s="64"/>
      <c r="M282" s="64"/>
      <c r="N282" s="81"/>
      <c r="O282" s="85">
        <v>-0.93203883495145601</v>
      </c>
      <c r="P282" s="66"/>
      <c r="Q282" s="43"/>
      <c r="R282" s="43"/>
      <c r="S282" s="43"/>
      <c r="T282" s="43">
        <f>MACD!F282</f>
        <v>15.008309866297155</v>
      </c>
      <c r="U282" s="43">
        <f>MACD!G282</f>
        <v>15.222797277431352</v>
      </c>
      <c r="V282" s="64">
        <f t="shared" si="20"/>
        <v>-0.214487411134197</v>
      </c>
      <c r="W282" s="81"/>
      <c r="X282" s="64">
        <f>MACD!I282</f>
        <v>-7.3752318148457563E-2</v>
      </c>
      <c r="Y282" s="64">
        <f>MACD!J282</f>
        <v>-0.14073509298573944</v>
      </c>
      <c r="Z282" s="41"/>
      <c r="AA282" s="41"/>
      <c r="AB282" s="86"/>
      <c r="AC282" s="86"/>
      <c r="AD282" s="119"/>
      <c r="AE282" s="58"/>
      <c r="AF282" s="58"/>
      <c r="AG282" s="54"/>
      <c r="AH282" s="54"/>
      <c r="AI282" s="54"/>
      <c r="AJ282" s="54"/>
      <c r="AK282" s="36"/>
      <c r="AM282" s="63">
        <f t="shared" si="21"/>
        <v>14.72</v>
      </c>
      <c r="AN282" s="63">
        <f t="shared" si="22"/>
        <v>14.88</v>
      </c>
      <c r="AO282" s="63">
        <f t="shared" si="23"/>
        <v>14.24</v>
      </c>
      <c r="AP282" s="63">
        <f t="shared" si="24"/>
        <v>14.31</v>
      </c>
      <c r="AQ282" s="42"/>
    </row>
    <row r="283" spans="1:43" s="37" customFormat="1">
      <c r="A283" s="96">
        <v>42807</v>
      </c>
      <c r="B283" s="70">
        <v>14.37</v>
      </c>
      <c r="C283" s="104">
        <v>0.42</v>
      </c>
      <c r="D283" s="70">
        <v>14.33</v>
      </c>
      <c r="E283" s="70">
        <v>14.16</v>
      </c>
      <c r="F283" s="70">
        <v>14.4</v>
      </c>
      <c r="G283" s="71">
        <v>399803751</v>
      </c>
      <c r="H283" s="84"/>
      <c r="I283" s="82"/>
      <c r="J283" s="82"/>
      <c r="K283" s="60" t="str">
        <f>Hammer!N283</f>
        <v/>
      </c>
      <c r="L283" s="64"/>
      <c r="M283" s="64"/>
      <c r="N283" s="81"/>
      <c r="O283" s="85">
        <v>-0.89855072463768104</v>
      </c>
      <c r="P283" s="66"/>
      <c r="Q283" s="43"/>
      <c r="R283" s="43"/>
      <c r="S283" s="43"/>
      <c r="T283" s="43">
        <f>MACD!F283</f>
        <v>14.910108348405286</v>
      </c>
      <c r="U283" s="43">
        <f>MACD!G283</f>
        <v>15.159627108732733</v>
      </c>
      <c r="V283" s="64">
        <f t="shared" si="20"/>
        <v>-0.24951876032744735</v>
      </c>
      <c r="W283" s="81"/>
      <c r="X283" s="64">
        <f>MACD!I283</f>
        <v>-0.10890560658425552</v>
      </c>
      <c r="Y283" s="64">
        <f>MACD!J283</f>
        <v>-0.14061315374319183</v>
      </c>
      <c r="Z283" s="41"/>
      <c r="AA283" s="41"/>
      <c r="AB283" s="86"/>
      <c r="AC283" s="86"/>
      <c r="AD283" s="119"/>
      <c r="AE283" s="58"/>
      <c r="AF283" s="58"/>
      <c r="AG283" s="54"/>
      <c r="AH283" s="54"/>
      <c r="AI283" s="54"/>
      <c r="AJ283" s="54"/>
      <c r="AK283" s="36"/>
      <c r="AM283" s="63">
        <f t="shared" si="21"/>
        <v>14.33</v>
      </c>
      <c r="AN283" s="63">
        <f t="shared" si="22"/>
        <v>14.4</v>
      </c>
      <c r="AO283" s="63">
        <f t="shared" si="23"/>
        <v>14.16</v>
      </c>
      <c r="AP283" s="63">
        <f t="shared" si="24"/>
        <v>14.37</v>
      </c>
      <c r="AQ283" s="42"/>
    </row>
    <row r="284" spans="1:43" s="37" customFormat="1">
      <c r="A284" s="96">
        <v>42808</v>
      </c>
      <c r="B284" s="70">
        <v>13.59</v>
      </c>
      <c r="C284" s="104">
        <v>-5.43</v>
      </c>
      <c r="D284" s="70">
        <v>14.07</v>
      </c>
      <c r="E284" s="70">
        <v>13.59</v>
      </c>
      <c r="F284" s="70">
        <v>14.1</v>
      </c>
      <c r="G284" s="71">
        <v>916913515</v>
      </c>
      <c r="H284" s="84"/>
      <c r="I284" s="82"/>
      <c r="J284" s="82"/>
      <c r="K284" s="60" t="str">
        <f>Hammer!N284</f>
        <v/>
      </c>
      <c r="L284" s="64"/>
      <c r="M284" s="64"/>
      <c r="N284" s="81"/>
      <c r="O284" s="85">
        <v>-1</v>
      </c>
      <c r="P284" s="66"/>
      <c r="Q284" s="43"/>
      <c r="R284" s="43"/>
      <c r="S284" s="43"/>
      <c r="T284" s="43">
        <f>MACD!F284</f>
        <v>14.707014756342934</v>
      </c>
      <c r="U284" s="43">
        <f>MACD!G284</f>
        <v>15.04335843401179</v>
      </c>
      <c r="V284" s="64">
        <f t="shared" si="20"/>
        <v>-0.33634367766885553</v>
      </c>
      <c r="W284" s="81"/>
      <c r="X284" s="64">
        <f>MACD!I284</f>
        <v>-0.15439322080117551</v>
      </c>
      <c r="Y284" s="64">
        <f>MACD!J284</f>
        <v>-0.18195045686768002</v>
      </c>
      <c r="Z284" s="41"/>
      <c r="AA284" s="41"/>
      <c r="AB284" s="86"/>
      <c r="AC284" s="86"/>
      <c r="AD284" s="119"/>
      <c r="AE284" s="58"/>
      <c r="AF284" s="58"/>
      <c r="AG284" s="54"/>
      <c r="AH284" s="54"/>
      <c r="AI284" s="54"/>
      <c r="AJ284" s="54"/>
      <c r="AK284" s="36"/>
      <c r="AM284" s="63">
        <f t="shared" si="21"/>
        <v>14.07</v>
      </c>
      <c r="AN284" s="63">
        <f t="shared" si="22"/>
        <v>14.1</v>
      </c>
      <c r="AO284" s="63">
        <f t="shared" si="23"/>
        <v>13.59</v>
      </c>
      <c r="AP284" s="63">
        <f t="shared" si="24"/>
        <v>13.59</v>
      </c>
      <c r="AQ284" s="42"/>
    </row>
    <row r="285" spans="1:43" s="37" customFormat="1">
      <c r="A285" s="96">
        <v>42809</v>
      </c>
      <c r="B285" s="70">
        <v>14.2</v>
      </c>
      <c r="C285" s="104">
        <v>4.49</v>
      </c>
      <c r="D285" s="70">
        <v>13.86</v>
      </c>
      <c r="E285" s="70">
        <v>13.55</v>
      </c>
      <c r="F285" s="70">
        <v>14.2</v>
      </c>
      <c r="G285" s="71">
        <v>764846785</v>
      </c>
      <c r="H285" s="84"/>
      <c r="I285" s="82"/>
      <c r="J285" s="82"/>
      <c r="K285" s="60" t="str">
        <f>Hammer!N285</f>
        <v/>
      </c>
      <c r="L285" s="64"/>
      <c r="M285" s="64"/>
      <c r="N285" s="81"/>
      <c r="O285" s="85">
        <v>-0.74509803921568696</v>
      </c>
      <c r="P285" s="66"/>
      <c r="Q285" s="43"/>
      <c r="R285" s="43"/>
      <c r="S285" s="43"/>
      <c r="T285" s="43">
        <f>MACD!F285</f>
        <v>14.629012486136329</v>
      </c>
      <c r="U285" s="43">
        <f>MACD!G285</f>
        <v>14.980887438899805</v>
      </c>
      <c r="V285" s="64">
        <f t="shared" si="20"/>
        <v>-0.35187495276347569</v>
      </c>
      <c r="W285" s="81"/>
      <c r="X285" s="64">
        <f>MACD!I285</f>
        <v>-0.19388956719363554</v>
      </c>
      <c r="Y285" s="64">
        <f>MACD!J285</f>
        <v>-0.15798538556984015</v>
      </c>
      <c r="Z285" s="41"/>
      <c r="AA285" s="41"/>
      <c r="AB285" s="86"/>
      <c r="AC285" s="86"/>
      <c r="AD285" s="119"/>
      <c r="AE285" s="58"/>
      <c r="AF285" s="58"/>
      <c r="AG285" s="54"/>
      <c r="AH285" s="54"/>
      <c r="AI285" s="54"/>
      <c r="AJ285" s="54"/>
      <c r="AK285" s="36"/>
      <c r="AM285" s="63">
        <f t="shared" si="21"/>
        <v>13.86</v>
      </c>
      <c r="AN285" s="63">
        <f t="shared" si="22"/>
        <v>14.2</v>
      </c>
      <c r="AO285" s="63">
        <f t="shared" si="23"/>
        <v>13.55</v>
      </c>
      <c r="AP285" s="63">
        <f t="shared" si="24"/>
        <v>14.2</v>
      </c>
      <c r="AQ285" s="42"/>
    </row>
    <row r="286" spans="1:43" s="37" customFormat="1">
      <c r="A286" s="96">
        <v>42810</v>
      </c>
      <c r="B286" s="70">
        <v>13.71</v>
      </c>
      <c r="C286" s="104">
        <v>-3.45</v>
      </c>
      <c r="D286" s="70">
        <v>14.26</v>
      </c>
      <c r="E286" s="70">
        <v>13.68</v>
      </c>
      <c r="F286" s="70">
        <v>14.32</v>
      </c>
      <c r="G286" s="71">
        <v>488646421</v>
      </c>
      <c r="H286" s="84"/>
      <c r="I286" s="82"/>
      <c r="J286" s="82" t="s">
        <v>443</v>
      </c>
      <c r="K286" s="60" t="str">
        <f>Hammer!N286</f>
        <v/>
      </c>
      <c r="L286" s="64"/>
      <c r="M286" s="64"/>
      <c r="N286" s="81"/>
      <c r="O286" s="85">
        <v>-0.93725490196078398</v>
      </c>
      <c r="P286" s="66"/>
      <c r="Q286" s="43"/>
      <c r="R286" s="43"/>
      <c r="S286" s="43"/>
      <c r="T286" s="43">
        <f>MACD!F286</f>
        <v>14.487625949807663</v>
      </c>
      <c r="U286" s="43">
        <f>MACD!G286</f>
        <v>14.88674762861093</v>
      </c>
      <c r="V286" s="64">
        <f t="shared" si="20"/>
        <v>-0.39912167880326699</v>
      </c>
      <c r="W286" s="81"/>
      <c r="X286" s="64">
        <f>MACD!I286</f>
        <v>-0.23493598951556183</v>
      </c>
      <c r="Y286" s="64">
        <f>MACD!J286</f>
        <v>-0.16418568928770516</v>
      </c>
      <c r="Z286" s="41"/>
      <c r="AA286" s="41"/>
      <c r="AB286" s="86"/>
      <c r="AC286" s="86"/>
      <c r="AD286" s="119"/>
      <c r="AE286" s="58"/>
      <c r="AF286" s="58"/>
      <c r="AG286" s="54"/>
      <c r="AH286" s="54"/>
      <c r="AI286" s="54"/>
      <c r="AJ286" s="54"/>
      <c r="AK286" s="36"/>
      <c r="AM286" s="63">
        <f t="shared" si="21"/>
        <v>14.26</v>
      </c>
      <c r="AN286" s="63">
        <f t="shared" si="22"/>
        <v>14.32</v>
      </c>
      <c r="AO286" s="63">
        <f t="shared" si="23"/>
        <v>13.68</v>
      </c>
      <c r="AP286" s="63">
        <f t="shared" si="24"/>
        <v>13.71</v>
      </c>
      <c r="AQ286" s="42"/>
    </row>
    <row r="287" spans="1:43" s="37" customFormat="1">
      <c r="A287" s="96">
        <v>42811</v>
      </c>
      <c r="B287" s="70">
        <v>13.16</v>
      </c>
      <c r="C287" s="104">
        <v>-4.01</v>
      </c>
      <c r="D287" s="70">
        <v>13.81</v>
      </c>
      <c r="E287" s="70">
        <v>13.05</v>
      </c>
      <c r="F287" s="70">
        <v>13.88</v>
      </c>
      <c r="G287" s="71">
        <v>1085024423</v>
      </c>
      <c r="H287" s="84"/>
      <c r="I287" s="82"/>
      <c r="J287" s="82"/>
      <c r="K287" s="60" t="str">
        <f>Hammer!N287</f>
        <v/>
      </c>
      <c r="L287" s="64"/>
      <c r="M287" s="64"/>
      <c r="N287" s="81"/>
      <c r="O287" s="85">
        <v>-0.95599999999999996</v>
      </c>
      <c r="P287" s="66"/>
      <c r="Q287" s="43"/>
      <c r="R287" s="43"/>
      <c r="S287" s="43"/>
      <c r="T287" s="43">
        <f>MACD!F287</f>
        <v>14.283375803683407</v>
      </c>
      <c r="U287" s="43">
        <f>MACD!G287</f>
        <v>14.758840396861972</v>
      </c>
      <c r="V287" s="64">
        <f t="shared" si="20"/>
        <v>-0.4754645931785646</v>
      </c>
      <c r="W287" s="81"/>
      <c r="X287" s="64">
        <f>MACD!I287</f>
        <v>-0.28304171024816238</v>
      </c>
      <c r="Y287" s="64">
        <f>MACD!J287</f>
        <v>-0.19242288293040222</v>
      </c>
      <c r="Z287" s="41"/>
      <c r="AA287" s="41"/>
      <c r="AB287" s="86"/>
      <c r="AC287" s="86"/>
      <c r="AD287" s="119"/>
      <c r="AE287" s="58"/>
      <c r="AF287" s="58"/>
      <c r="AG287" s="54"/>
      <c r="AH287" s="54"/>
      <c r="AI287" s="54"/>
      <c r="AJ287" s="54"/>
      <c r="AK287" s="36"/>
      <c r="AM287" s="63">
        <f t="shared" si="21"/>
        <v>13.81</v>
      </c>
      <c r="AN287" s="63">
        <f t="shared" si="22"/>
        <v>13.88</v>
      </c>
      <c r="AO287" s="63">
        <f t="shared" si="23"/>
        <v>13.05</v>
      </c>
      <c r="AP287" s="63">
        <f t="shared" si="24"/>
        <v>13.16</v>
      </c>
      <c r="AQ287" s="42"/>
    </row>
    <row r="288" spans="1:43" s="37" customFormat="1">
      <c r="A288" s="96">
        <v>42814</v>
      </c>
      <c r="B288" s="70">
        <v>13.6</v>
      </c>
      <c r="C288" s="104">
        <v>3.34</v>
      </c>
      <c r="D288" s="70">
        <v>12.98</v>
      </c>
      <c r="E288" s="70">
        <v>12.91</v>
      </c>
      <c r="F288" s="70">
        <v>13.67</v>
      </c>
      <c r="G288" s="71">
        <v>696885374</v>
      </c>
      <c r="H288" s="84"/>
      <c r="I288" s="82"/>
      <c r="J288" s="82"/>
      <c r="K288" s="60" t="str">
        <f>Hammer!N288</f>
        <v/>
      </c>
      <c r="L288" s="64"/>
      <c r="M288" s="64"/>
      <c r="N288" s="81"/>
      <c r="O288" s="85">
        <v>-0.73863636363636298</v>
      </c>
      <c r="P288" s="66"/>
      <c r="Q288" s="43"/>
      <c r="R288" s="43"/>
      <c r="S288" s="43"/>
      <c r="T288" s="43">
        <f>MACD!F288</f>
        <v>14.178241064655191</v>
      </c>
      <c r="U288" s="43">
        <f>MACD!G288</f>
        <v>14.673000367464789</v>
      </c>
      <c r="V288" s="64">
        <f t="shared" si="20"/>
        <v>-0.49475930280959801</v>
      </c>
      <c r="W288" s="81"/>
      <c r="X288" s="64">
        <f>MACD!I288</f>
        <v>-0.32538522876044951</v>
      </c>
      <c r="Y288" s="64">
        <f>MACD!J288</f>
        <v>-0.1693740740491485</v>
      </c>
      <c r="Z288" s="41"/>
      <c r="AA288" s="41"/>
      <c r="AB288" s="86"/>
      <c r="AC288" s="86"/>
      <c r="AD288" s="119"/>
      <c r="AE288" s="58"/>
      <c r="AF288" s="58"/>
      <c r="AG288" s="54"/>
      <c r="AH288" s="54"/>
      <c r="AI288" s="54"/>
      <c r="AJ288" s="54"/>
      <c r="AK288" s="36"/>
      <c r="AM288" s="63">
        <f t="shared" si="21"/>
        <v>12.98</v>
      </c>
      <c r="AN288" s="63">
        <f t="shared" si="22"/>
        <v>13.67</v>
      </c>
      <c r="AO288" s="63">
        <f t="shared" si="23"/>
        <v>12.91</v>
      </c>
      <c r="AP288" s="63">
        <f t="shared" si="24"/>
        <v>13.6</v>
      </c>
      <c r="AQ288" s="42"/>
    </row>
    <row r="289" spans="1:43" s="37" customFormat="1">
      <c r="A289" s="96">
        <v>42815</v>
      </c>
      <c r="B289" s="70">
        <v>13</v>
      </c>
      <c r="C289" s="104">
        <v>-4.41</v>
      </c>
      <c r="D289" s="70">
        <v>13.61</v>
      </c>
      <c r="E289" s="70">
        <v>12.82</v>
      </c>
      <c r="F289" s="70">
        <v>13.63</v>
      </c>
      <c r="G289" s="71">
        <v>604873258</v>
      </c>
      <c r="H289" s="84"/>
      <c r="I289" s="82" t="s">
        <v>442</v>
      </c>
      <c r="J289" s="82"/>
      <c r="K289" s="60" t="str">
        <f>Hammer!N289</f>
        <v/>
      </c>
      <c r="L289" s="64"/>
      <c r="M289" s="64"/>
      <c r="N289" s="81"/>
      <c r="O289" s="85">
        <v>-0.932075471698113</v>
      </c>
      <c r="P289" s="66"/>
      <c r="Q289" s="43"/>
      <c r="R289" s="43"/>
      <c r="S289" s="43"/>
      <c r="T289" s="43">
        <f>MACD!F289</f>
        <v>13.996973208554392</v>
      </c>
      <c r="U289" s="43">
        <f>MACD!G289</f>
        <v>14.54907441431925</v>
      </c>
      <c r="V289" s="64">
        <f t="shared" si="20"/>
        <v>-0.55210120576485799</v>
      </c>
      <c r="W289" s="81"/>
      <c r="X289" s="64">
        <f>MACD!I289</f>
        <v>-0.37072842416133123</v>
      </c>
      <c r="Y289" s="64">
        <f>MACD!J289</f>
        <v>-0.18137278160352677</v>
      </c>
      <c r="Z289" s="41"/>
      <c r="AA289" s="41"/>
      <c r="AB289" s="86"/>
      <c r="AC289" s="86"/>
      <c r="AD289" s="119"/>
      <c r="AE289" s="58"/>
      <c r="AF289" s="58"/>
      <c r="AG289" s="54"/>
      <c r="AH289" s="54"/>
      <c r="AI289" s="54"/>
      <c r="AJ289" s="54"/>
      <c r="AK289" s="36"/>
      <c r="AM289" s="63">
        <f t="shared" si="21"/>
        <v>13.61</v>
      </c>
      <c r="AN289" s="63">
        <f t="shared" si="22"/>
        <v>13.63</v>
      </c>
      <c r="AO289" s="63">
        <f t="shared" si="23"/>
        <v>12.82</v>
      </c>
      <c r="AP289" s="63">
        <f t="shared" si="24"/>
        <v>13</v>
      </c>
      <c r="AQ289" s="42"/>
    </row>
    <row r="290" spans="1:43" s="37" customFormat="1">
      <c r="A290" s="96">
        <v>42816</v>
      </c>
      <c r="B290" s="70">
        <v>13.66</v>
      </c>
      <c r="C290" s="104">
        <v>5.08</v>
      </c>
      <c r="D290" s="70">
        <v>13.2</v>
      </c>
      <c r="E290" s="70">
        <v>13.03</v>
      </c>
      <c r="F290" s="70">
        <v>13.72</v>
      </c>
      <c r="G290" s="71">
        <v>835171658</v>
      </c>
      <c r="H290" s="84"/>
      <c r="I290" s="82"/>
      <c r="J290" s="82"/>
      <c r="K290" s="60" t="str">
        <f>Hammer!N290</f>
        <v/>
      </c>
      <c r="L290" s="64"/>
      <c r="M290" s="64"/>
      <c r="N290" s="81"/>
      <c r="O290" s="85">
        <v>-0.68301886792452804</v>
      </c>
      <c r="P290" s="66"/>
      <c r="Q290" s="43"/>
      <c r="R290" s="43"/>
      <c r="S290" s="43"/>
      <c r="T290" s="43">
        <f>MACD!F290</f>
        <v>13.945131176469101</v>
      </c>
      <c r="U290" s="43">
        <f>MACD!G290</f>
        <v>14.483217050295602</v>
      </c>
      <c r="V290" s="64">
        <f t="shared" si="20"/>
        <v>-0.53808587382650153</v>
      </c>
      <c r="W290" s="81"/>
      <c r="X290" s="64">
        <f>MACD!I290</f>
        <v>-0.40419991409436529</v>
      </c>
      <c r="Y290" s="64">
        <f>MACD!J290</f>
        <v>-0.13388595973213624</v>
      </c>
      <c r="Z290" s="41"/>
      <c r="AA290" s="41"/>
      <c r="AB290" s="86"/>
      <c r="AC290" s="86"/>
      <c r="AD290" s="119"/>
      <c r="AE290" s="58"/>
      <c r="AF290" s="58"/>
      <c r="AG290" s="54"/>
      <c r="AH290" s="54"/>
      <c r="AI290" s="54"/>
      <c r="AJ290" s="54"/>
      <c r="AK290" s="36"/>
      <c r="AM290" s="63">
        <f t="shared" si="21"/>
        <v>13.2</v>
      </c>
      <c r="AN290" s="63">
        <f t="shared" si="22"/>
        <v>13.72</v>
      </c>
      <c r="AO290" s="63">
        <f t="shared" si="23"/>
        <v>13.03</v>
      </c>
      <c r="AP290" s="63">
        <f t="shared" si="24"/>
        <v>13.66</v>
      </c>
      <c r="AQ290" s="42"/>
    </row>
    <row r="291" spans="1:43" s="37" customFormat="1">
      <c r="A291" s="96">
        <v>42817</v>
      </c>
      <c r="B291" s="70">
        <v>13.57</v>
      </c>
      <c r="C291" s="104">
        <v>-0.66</v>
      </c>
      <c r="D291" s="70">
        <v>13.48</v>
      </c>
      <c r="E291" s="70">
        <v>13.42</v>
      </c>
      <c r="F291" s="70">
        <v>13.82</v>
      </c>
      <c r="G291" s="71">
        <v>495122697</v>
      </c>
      <c r="H291" s="84"/>
      <c r="I291" s="82"/>
      <c r="J291" s="82"/>
      <c r="K291" s="60" t="str">
        <f>Hammer!N291</f>
        <v/>
      </c>
      <c r="L291" s="64"/>
      <c r="M291" s="64"/>
      <c r="N291" s="81"/>
      <c r="O291" s="85">
        <v>-0.71698113207547098</v>
      </c>
      <c r="P291" s="66"/>
      <c r="Q291" s="43"/>
      <c r="R291" s="43"/>
      <c r="S291" s="43"/>
      <c r="T291" s="43">
        <f>MACD!F291</f>
        <v>13.887418687781548</v>
      </c>
      <c r="U291" s="43">
        <f>MACD!G291</f>
        <v>14.415571342866299</v>
      </c>
      <c r="V291" s="64">
        <f t="shared" si="20"/>
        <v>-0.52815265508475129</v>
      </c>
      <c r="W291" s="81"/>
      <c r="X291" s="64">
        <f>MACD!I291</f>
        <v>-0.42899046229244248</v>
      </c>
      <c r="Y291" s="64">
        <f>MACD!J291</f>
        <v>-9.9162192792308812E-2</v>
      </c>
      <c r="Z291" s="41"/>
      <c r="AA291" s="41"/>
      <c r="AB291" s="86"/>
      <c r="AC291" s="86"/>
      <c r="AD291" s="119"/>
      <c r="AE291" s="58"/>
      <c r="AF291" s="58"/>
      <c r="AG291" s="54"/>
      <c r="AH291" s="54"/>
      <c r="AI291" s="54"/>
      <c r="AJ291" s="54"/>
      <c r="AK291" s="36"/>
      <c r="AM291" s="63">
        <f t="shared" si="21"/>
        <v>13.48</v>
      </c>
      <c r="AN291" s="63">
        <f t="shared" si="22"/>
        <v>13.82</v>
      </c>
      <c r="AO291" s="63">
        <f t="shared" si="23"/>
        <v>13.42</v>
      </c>
      <c r="AP291" s="63">
        <f t="shared" si="24"/>
        <v>13.57</v>
      </c>
      <c r="AQ291" s="42"/>
    </row>
    <row r="292" spans="1:43" s="37" customFormat="1">
      <c r="A292" s="96">
        <v>42818</v>
      </c>
      <c r="B292" s="70">
        <v>13.48</v>
      </c>
      <c r="C292" s="104">
        <v>-0.66</v>
      </c>
      <c r="D292" s="70">
        <v>13.7</v>
      </c>
      <c r="E292" s="70">
        <v>13.34</v>
      </c>
      <c r="F292" s="70">
        <v>13.77</v>
      </c>
      <c r="G292" s="71">
        <v>404140670</v>
      </c>
      <c r="H292" s="84"/>
      <c r="I292" s="82"/>
      <c r="J292" s="82"/>
      <c r="K292" s="60" t="str">
        <f>Hammer!N292</f>
        <v/>
      </c>
      <c r="L292" s="64"/>
      <c r="M292" s="64"/>
      <c r="N292" s="81"/>
      <c r="O292" s="85">
        <v>-0.7421875</v>
      </c>
      <c r="P292" s="66"/>
      <c r="Q292" s="43"/>
      <c r="R292" s="43"/>
      <c r="S292" s="43"/>
      <c r="T292" s="43">
        <f>MACD!F292</f>
        <v>13.82473888966131</v>
      </c>
      <c r="U292" s="43">
        <f>MACD!G292</f>
        <v>14.34626976191324</v>
      </c>
      <c r="V292" s="64">
        <f t="shared" si="20"/>
        <v>-0.52153087225192962</v>
      </c>
      <c r="W292" s="81"/>
      <c r="X292" s="64">
        <f>MACD!I292</f>
        <v>-0.44749854428433988</v>
      </c>
      <c r="Y292" s="64">
        <f>MACD!J292</f>
        <v>-7.4032327967589739E-2</v>
      </c>
      <c r="Z292" s="41"/>
      <c r="AA292" s="41"/>
      <c r="AB292" s="86"/>
      <c r="AC292" s="86"/>
      <c r="AD292" s="119"/>
      <c r="AE292" s="58"/>
      <c r="AF292" s="58"/>
      <c r="AG292" s="54"/>
      <c r="AH292" s="54"/>
      <c r="AI292" s="54"/>
      <c r="AJ292" s="54"/>
      <c r="AK292" s="36"/>
      <c r="AM292" s="63">
        <f t="shared" si="21"/>
        <v>13.7</v>
      </c>
      <c r="AN292" s="63">
        <f t="shared" si="22"/>
        <v>13.77</v>
      </c>
      <c r="AO292" s="63">
        <f t="shared" si="23"/>
        <v>13.34</v>
      </c>
      <c r="AP292" s="63">
        <f t="shared" si="24"/>
        <v>13.48</v>
      </c>
      <c r="AQ292" s="42"/>
    </row>
    <row r="293" spans="1:43" s="37" customFormat="1">
      <c r="A293" s="96">
        <v>42821</v>
      </c>
      <c r="B293" s="70">
        <v>13.77</v>
      </c>
      <c r="C293" s="104">
        <v>2.15</v>
      </c>
      <c r="D293" s="70">
        <v>13.24</v>
      </c>
      <c r="E293" s="70">
        <v>13.02</v>
      </c>
      <c r="F293" s="70">
        <v>13.79</v>
      </c>
      <c r="G293" s="71">
        <v>427580445</v>
      </c>
      <c r="H293" s="84"/>
      <c r="I293" s="82" t="s">
        <v>442</v>
      </c>
      <c r="J293" s="82"/>
      <c r="K293" s="60" t="str">
        <f>Hammer!N293</f>
        <v/>
      </c>
      <c r="L293" s="64"/>
      <c r="M293" s="64"/>
      <c r="N293" s="81"/>
      <c r="O293" s="85">
        <v>-0.59745762711864403</v>
      </c>
      <c r="P293" s="66"/>
      <c r="Q293" s="43"/>
      <c r="R293" s="43"/>
      <c r="S293" s="43"/>
      <c r="T293" s="43">
        <f>MACD!F293</f>
        <v>13.816317522021109</v>
      </c>
      <c r="U293" s="43">
        <f>MACD!G293</f>
        <v>14.303583112882629</v>
      </c>
      <c r="V293" s="64">
        <f t="shared" si="20"/>
        <v>-0.48726559086152044</v>
      </c>
      <c r="W293" s="81"/>
      <c r="X293" s="64">
        <f>MACD!I293</f>
        <v>-0.45545195359977597</v>
      </c>
      <c r="Y293" s="64">
        <f>MACD!J293</f>
        <v>-3.1813637261744465E-2</v>
      </c>
      <c r="Z293" s="41"/>
      <c r="AA293" s="41"/>
      <c r="AB293" s="86"/>
      <c r="AC293" s="86"/>
      <c r="AD293" s="119"/>
      <c r="AE293" s="58"/>
      <c r="AF293" s="58"/>
      <c r="AG293" s="54"/>
      <c r="AH293" s="54"/>
      <c r="AI293" s="54"/>
      <c r="AJ293" s="54"/>
      <c r="AK293" s="36"/>
      <c r="AM293" s="63">
        <f t="shared" si="21"/>
        <v>13.24</v>
      </c>
      <c r="AN293" s="63">
        <f t="shared" si="22"/>
        <v>13.79</v>
      </c>
      <c r="AO293" s="63">
        <f t="shared" si="23"/>
        <v>13.02</v>
      </c>
      <c r="AP293" s="63">
        <f t="shared" si="24"/>
        <v>13.77</v>
      </c>
      <c r="AQ293" s="42"/>
    </row>
    <row r="294" spans="1:43" s="37" customFormat="1">
      <c r="A294" s="96">
        <v>42822</v>
      </c>
      <c r="B294" s="70">
        <v>13.95</v>
      </c>
      <c r="C294" s="104">
        <v>1.31</v>
      </c>
      <c r="D294" s="70">
        <v>13.9</v>
      </c>
      <c r="E294" s="70">
        <v>13.77</v>
      </c>
      <c r="F294" s="70">
        <v>14.11</v>
      </c>
      <c r="G294" s="71">
        <v>625540593</v>
      </c>
      <c r="H294" s="84"/>
      <c r="I294" s="82"/>
      <c r="J294" s="82"/>
      <c r="K294" s="60" t="str">
        <f>Hammer!N294</f>
        <v/>
      </c>
      <c r="L294" s="64"/>
      <c r="M294" s="64"/>
      <c r="N294" s="81"/>
      <c r="O294" s="85">
        <v>-0.45145631067961201</v>
      </c>
      <c r="P294" s="66"/>
      <c r="Q294" s="43"/>
      <c r="R294" s="43"/>
      <c r="S294" s="43"/>
      <c r="T294" s="43">
        <f>MACD!F294</f>
        <v>13.836884057094784</v>
      </c>
      <c r="U294" s="43">
        <f>MACD!G294</f>
        <v>14.27739177118762</v>
      </c>
      <c r="V294" s="64">
        <f t="shared" si="20"/>
        <v>-0.44050771409283662</v>
      </c>
      <c r="W294" s="81"/>
      <c r="X294" s="64">
        <f>MACD!I294</f>
        <v>-0.4524631056983881</v>
      </c>
      <c r="Y294" s="64">
        <f>MACD!J294</f>
        <v>1.195539160555148E-2</v>
      </c>
      <c r="Z294" s="41"/>
      <c r="AA294" s="41"/>
      <c r="AB294" s="86"/>
      <c r="AC294" s="86"/>
      <c r="AD294" s="119"/>
      <c r="AE294" s="58"/>
      <c r="AF294" s="58"/>
      <c r="AG294" s="54"/>
      <c r="AH294" s="54"/>
      <c r="AI294" s="54"/>
      <c r="AJ294" s="54"/>
      <c r="AK294" s="36"/>
      <c r="AM294" s="63">
        <f t="shared" si="21"/>
        <v>13.9</v>
      </c>
      <c r="AN294" s="63">
        <f t="shared" si="22"/>
        <v>14.11</v>
      </c>
      <c r="AO294" s="63">
        <f t="shared" si="23"/>
        <v>13.77</v>
      </c>
      <c r="AP294" s="63">
        <f t="shared" si="24"/>
        <v>13.95</v>
      </c>
      <c r="AQ294" s="42"/>
    </row>
    <row r="295" spans="1:43" s="37" customFormat="1">
      <c r="A295" s="96">
        <v>42823</v>
      </c>
      <c r="B295" s="70">
        <v>14.45</v>
      </c>
      <c r="C295" s="104">
        <v>3.58</v>
      </c>
      <c r="D295" s="70">
        <v>14.04</v>
      </c>
      <c r="E295" s="70">
        <v>13.93</v>
      </c>
      <c r="F295" s="70">
        <v>14.49</v>
      </c>
      <c r="G295" s="71">
        <v>611176864</v>
      </c>
      <c r="H295" s="84"/>
      <c r="I295" s="82"/>
      <c r="J295" s="82"/>
      <c r="K295" s="60" t="str">
        <f>Hammer!N295</f>
        <v/>
      </c>
      <c r="L295" s="64"/>
      <c r="M295" s="64"/>
      <c r="N295" s="81"/>
      <c r="O295" s="85">
        <v>-0.20873786407767</v>
      </c>
      <c r="P295" s="66"/>
      <c r="Q295" s="43"/>
      <c r="R295" s="43"/>
      <c r="S295" s="43"/>
      <c r="T295" s="43">
        <f>MACD!F295</f>
        <v>13.931209586772509</v>
      </c>
      <c r="U295" s="43">
        <f>MACD!G295</f>
        <v>14.290177565914464</v>
      </c>
      <c r="V295" s="64">
        <f t="shared" si="20"/>
        <v>-0.35896797914195488</v>
      </c>
      <c r="W295" s="81"/>
      <c r="X295" s="64">
        <f>MACD!I295</f>
        <v>-0.43376408038710146</v>
      </c>
      <c r="Y295" s="64">
        <f>MACD!J295</f>
        <v>7.4796101245146573E-2</v>
      </c>
      <c r="Z295" s="41"/>
      <c r="AA295" s="41"/>
      <c r="AB295" s="86"/>
      <c r="AC295" s="86"/>
      <c r="AD295" s="119"/>
      <c r="AE295" s="58"/>
      <c r="AF295" s="58"/>
      <c r="AG295" s="54"/>
      <c r="AH295" s="54"/>
      <c r="AI295" s="54"/>
      <c r="AJ295" s="54"/>
      <c r="AK295" s="36"/>
      <c r="AM295" s="63">
        <f t="shared" si="21"/>
        <v>14.04</v>
      </c>
      <c r="AN295" s="63">
        <f t="shared" si="22"/>
        <v>14.49</v>
      </c>
      <c r="AO295" s="63">
        <f t="shared" si="23"/>
        <v>13.93</v>
      </c>
      <c r="AP295" s="63">
        <f t="shared" si="24"/>
        <v>14.45</v>
      </c>
      <c r="AQ295" s="42"/>
    </row>
    <row r="296" spans="1:43" s="37" customFormat="1">
      <c r="A296" s="96">
        <v>42824</v>
      </c>
      <c r="B296" s="70">
        <v>14.45</v>
      </c>
      <c r="C296" s="104">
        <v>0</v>
      </c>
      <c r="D296" s="70">
        <v>14.55</v>
      </c>
      <c r="E296" s="70">
        <v>14.35</v>
      </c>
      <c r="F296" s="70">
        <v>14.64</v>
      </c>
      <c r="G296" s="71">
        <v>474026455</v>
      </c>
      <c r="H296" s="84"/>
      <c r="I296" s="82"/>
      <c r="J296" s="82"/>
      <c r="K296" s="60" t="str">
        <f>Hammer!N296</f>
        <v/>
      </c>
      <c r="L296" s="64"/>
      <c r="M296" s="64"/>
      <c r="N296" s="81"/>
      <c r="O296" s="85">
        <v>-0.104395604395605</v>
      </c>
      <c r="P296" s="66"/>
      <c r="Q296" s="43"/>
      <c r="R296" s="43"/>
      <c r="S296" s="43"/>
      <c r="T296" s="43">
        <f>MACD!F296</f>
        <v>14.011023496499815</v>
      </c>
      <c r="U296" s="43">
        <f>MACD!G296</f>
        <v>14.302016264735615</v>
      </c>
      <c r="V296" s="64">
        <f t="shared" si="20"/>
        <v>-0.29099276823579956</v>
      </c>
      <c r="W296" s="81"/>
      <c r="X296" s="64">
        <f>MACD!I296</f>
        <v>-0.40520981795684108</v>
      </c>
      <c r="Y296" s="64">
        <f>MACD!J296</f>
        <v>0.11421704972104152</v>
      </c>
      <c r="Z296" s="41"/>
      <c r="AA296" s="41"/>
      <c r="AB296" s="86"/>
      <c r="AC296" s="86"/>
      <c r="AD296" s="119"/>
      <c r="AE296" s="58"/>
      <c r="AF296" s="58"/>
      <c r="AG296" s="54"/>
      <c r="AH296" s="54"/>
      <c r="AI296" s="54"/>
      <c r="AJ296" s="54"/>
      <c r="AK296" s="36"/>
      <c r="AM296" s="63">
        <f t="shared" si="21"/>
        <v>14.55</v>
      </c>
      <c r="AN296" s="63">
        <f t="shared" si="22"/>
        <v>14.64</v>
      </c>
      <c r="AO296" s="63">
        <f t="shared" si="23"/>
        <v>14.35</v>
      </c>
      <c r="AP296" s="63">
        <f t="shared" si="24"/>
        <v>14.45</v>
      </c>
      <c r="AQ296" s="42"/>
    </row>
    <row r="297" spans="1:43" s="37" customFormat="1">
      <c r="A297" s="96">
        <v>42825</v>
      </c>
      <c r="B297" s="70">
        <v>14.49</v>
      </c>
      <c r="C297" s="104">
        <v>0.28000000000000003</v>
      </c>
      <c r="D297" s="70">
        <v>14.36</v>
      </c>
      <c r="E297" s="70">
        <v>14.26</v>
      </c>
      <c r="F297" s="70">
        <v>14.65</v>
      </c>
      <c r="G297" s="71">
        <v>485358809</v>
      </c>
      <c r="H297" s="84"/>
      <c r="I297" s="82"/>
      <c r="J297" s="82"/>
      <c r="K297" s="60" t="str">
        <f>Hammer!N297</f>
        <v/>
      </c>
      <c r="L297" s="64"/>
      <c r="M297" s="64"/>
      <c r="N297" s="81"/>
      <c r="O297" s="85">
        <v>-8.7431693989071094E-2</v>
      </c>
      <c r="P297" s="66"/>
      <c r="Q297" s="43"/>
      <c r="R297" s="43"/>
      <c r="S297" s="43"/>
      <c r="T297" s="43">
        <f>MACD!F297</f>
        <v>14.084712189345998</v>
      </c>
      <c r="U297" s="43">
        <f>MACD!G297</f>
        <v>14.315940985866311</v>
      </c>
      <c r="V297" s="64">
        <f t="shared" si="20"/>
        <v>-0.23122879652031259</v>
      </c>
      <c r="W297" s="81"/>
      <c r="X297" s="64">
        <f>MACD!I297</f>
        <v>-0.3704136136695354</v>
      </c>
      <c r="Y297" s="64">
        <f>MACD!J297</f>
        <v>0.13918481714922282</v>
      </c>
      <c r="Z297" s="41"/>
      <c r="AA297" s="41"/>
      <c r="AB297" s="86"/>
      <c r="AC297" s="86"/>
      <c r="AD297" s="119"/>
      <c r="AE297" s="58"/>
      <c r="AF297" s="58"/>
      <c r="AG297" s="54"/>
      <c r="AH297" s="54"/>
      <c r="AI297" s="54"/>
      <c r="AJ297" s="54"/>
      <c r="AK297" s="36"/>
      <c r="AM297" s="63">
        <f t="shared" si="21"/>
        <v>14.36</v>
      </c>
      <c r="AN297" s="63">
        <f t="shared" si="22"/>
        <v>14.65</v>
      </c>
      <c r="AO297" s="63">
        <f t="shared" si="23"/>
        <v>14.26</v>
      </c>
      <c r="AP297" s="63">
        <f t="shared" si="24"/>
        <v>14.49</v>
      </c>
      <c r="AQ297" s="42"/>
    </row>
    <row r="298" spans="1:43" s="37" customFormat="1">
      <c r="A298" s="96">
        <v>42828</v>
      </c>
      <c r="B298" s="70">
        <v>14.67</v>
      </c>
      <c r="C298" s="104">
        <v>1.24</v>
      </c>
      <c r="D298" s="70">
        <v>14.54</v>
      </c>
      <c r="E298" s="70">
        <v>14.53</v>
      </c>
      <c r="F298" s="70">
        <v>14.75</v>
      </c>
      <c r="G298" s="71">
        <v>573379493</v>
      </c>
      <c r="H298" s="84"/>
      <c r="I298" s="82"/>
      <c r="J298" s="82"/>
      <c r="K298" s="60" t="str">
        <f>Hammer!N298</f>
        <v/>
      </c>
      <c r="L298" s="64"/>
      <c r="M298" s="64"/>
      <c r="N298" s="81"/>
      <c r="O298" s="85">
        <v>-4.1450777202072499E-2</v>
      </c>
      <c r="P298" s="66"/>
      <c r="Q298" s="43"/>
      <c r="R298" s="43"/>
      <c r="S298" s="43"/>
      <c r="T298" s="43">
        <f>MACD!F298</f>
        <v>14.174756467908152</v>
      </c>
      <c r="U298" s="43">
        <f>MACD!G298</f>
        <v>14.342167579505844</v>
      </c>
      <c r="V298" s="64">
        <f t="shared" si="20"/>
        <v>-0.1674111115976924</v>
      </c>
      <c r="W298" s="81"/>
      <c r="X298" s="64">
        <f>MACD!I298</f>
        <v>-0.32981311325516682</v>
      </c>
      <c r="Y298" s="64">
        <f>MACD!J298</f>
        <v>0.16240200165747443</v>
      </c>
      <c r="Z298" s="41"/>
      <c r="AA298" s="41"/>
      <c r="AB298" s="86"/>
      <c r="AC298" s="86"/>
      <c r="AD298" s="119"/>
      <c r="AE298" s="58"/>
      <c r="AF298" s="58"/>
      <c r="AG298" s="54"/>
      <c r="AH298" s="54"/>
      <c r="AI298" s="54"/>
      <c r="AJ298" s="54"/>
      <c r="AK298" s="36"/>
      <c r="AM298" s="63">
        <f t="shared" si="21"/>
        <v>14.54</v>
      </c>
      <c r="AN298" s="63">
        <f t="shared" si="22"/>
        <v>14.75</v>
      </c>
      <c r="AO298" s="63">
        <f t="shared" si="23"/>
        <v>14.53</v>
      </c>
      <c r="AP298" s="63">
        <f t="shared" si="24"/>
        <v>14.67</v>
      </c>
      <c r="AQ298" s="42"/>
    </row>
    <row r="299" spans="1:43" s="37" customFormat="1">
      <c r="A299" s="96">
        <v>42829</v>
      </c>
      <c r="B299" s="70">
        <v>14.85</v>
      </c>
      <c r="C299" s="104">
        <v>1.23</v>
      </c>
      <c r="D299" s="70">
        <v>14.67</v>
      </c>
      <c r="E299" s="70">
        <v>14.57</v>
      </c>
      <c r="F299" s="70">
        <v>14.89</v>
      </c>
      <c r="G299" s="71">
        <v>352918198</v>
      </c>
      <c r="H299" s="84"/>
      <c r="I299" s="82"/>
      <c r="J299" s="82"/>
      <c r="K299" s="60" t="str">
        <f>Hammer!N299</f>
        <v/>
      </c>
      <c r="L299" s="64"/>
      <c r="M299" s="64"/>
      <c r="N299" s="81"/>
      <c r="O299" s="85">
        <v>-1.9323671497584901E-2</v>
      </c>
      <c r="P299" s="66"/>
      <c r="Q299" s="43"/>
      <c r="R299" s="43"/>
      <c r="S299" s="43"/>
      <c r="T299" s="43">
        <f>MACD!F299</f>
        <v>14.278640088229974</v>
      </c>
      <c r="U299" s="43">
        <f>MACD!G299</f>
        <v>14.379784795838745</v>
      </c>
      <c r="V299" s="64">
        <f t="shared" si="20"/>
        <v>-0.10114470760877126</v>
      </c>
      <c r="W299" s="81"/>
      <c r="X299" s="64">
        <f>MACD!I299</f>
        <v>-0.28407943212588771</v>
      </c>
      <c r="Y299" s="64">
        <f>MACD!J299</f>
        <v>0.18293472451711645</v>
      </c>
      <c r="Z299" s="41"/>
      <c r="AA299" s="41"/>
      <c r="AB299" s="86"/>
      <c r="AC299" s="86"/>
      <c r="AD299" s="119"/>
      <c r="AE299" s="58"/>
      <c r="AF299" s="58"/>
      <c r="AG299" s="54"/>
      <c r="AH299" s="54"/>
      <c r="AI299" s="54"/>
      <c r="AJ299" s="54"/>
      <c r="AK299" s="36"/>
      <c r="AM299" s="63">
        <f t="shared" si="21"/>
        <v>14.67</v>
      </c>
      <c r="AN299" s="63">
        <f t="shared" si="22"/>
        <v>14.89</v>
      </c>
      <c r="AO299" s="63">
        <f t="shared" si="23"/>
        <v>14.57</v>
      </c>
      <c r="AP299" s="63">
        <f t="shared" si="24"/>
        <v>14.85</v>
      </c>
      <c r="AQ299" s="42"/>
    </row>
    <row r="300" spans="1:43" s="37" customFormat="1">
      <c r="A300" s="96">
        <v>42830</v>
      </c>
      <c r="B300" s="70">
        <v>14.57</v>
      </c>
      <c r="C300" s="104">
        <v>-1.89</v>
      </c>
      <c r="D300" s="70">
        <v>15.05</v>
      </c>
      <c r="E300" s="70">
        <v>14.5</v>
      </c>
      <c r="F300" s="70">
        <v>15.16</v>
      </c>
      <c r="G300" s="71">
        <v>740890668</v>
      </c>
      <c r="H300" s="84"/>
      <c r="I300" s="82"/>
      <c r="J300" s="82"/>
      <c r="K300" s="60" t="str">
        <f>Hammer!N300</f>
        <v/>
      </c>
      <c r="L300" s="64"/>
      <c r="M300" s="64"/>
      <c r="N300" s="81"/>
      <c r="O300" s="85">
        <v>-0.25213675213675202</v>
      </c>
      <c r="P300" s="66"/>
      <c r="Q300" s="43"/>
      <c r="R300" s="43"/>
      <c r="S300" s="43"/>
      <c r="T300" s="43">
        <f>MACD!F300</f>
        <v>14.323464690040748</v>
      </c>
      <c r="U300" s="43">
        <f>MACD!G300</f>
        <v>14.393874810961801</v>
      </c>
      <c r="V300" s="64">
        <f t="shared" si="20"/>
        <v>-7.0410120921053476E-2</v>
      </c>
      <c r="W300" s="81"/>
      <c r="X300" s="64">
        <f>MACD!I300</f>
        <v>-0.24134556988492087</v>
      </c>
      <c r="Y300" s="64">
        <f>MACD!J300</f>
        <v>0.17093544896386739</v>
      </c>
      <c r="Z300" s="41"/>
      <c r="AA300" s="41"/>
      <c r="AB300" s="86"/>
      <c r="AC300" s="86"/>
      <c r="AD300" s="119"/>
      <c r="AE300" s="58"/>
      <c r="AF300" s="58"/>
      <c r="AG300" s="54"/>
      <c r="AH300" s="54"/>
      <c r="AI300" s="54"/>
      <c r="AJ300" s="54"/>
      <c r="AK300" s="36"/>
      <c r="AM300" s="63">
        <f t="shared" si="21"/>
        <v>15.05</v>
      </c>
      <c r="AN300" s="63">
        <f t="shared" si="22"/>
        <v>15.16</v>
      </c>
      <c r="AO300" s="63">
        <f t="shared" si="23"/>
        <v>14.5</v>
      </c>
      <c r="AP300" s="63">
        <f t="shared" si="24"/>
        <v>14.57</v>
      </c>
      <c r="AQ300" s="42"/>
    </row>
    <row r="301" spans="1:43" s="37" customFormat="1">
      <c r="A301" s="96">
        <v>42831</v>
      </c>
      <c r="B301" s="70">
        <v>14.53</v>
      </c>
      <c r="C301" s="104">
        <v>-0.27</v>
      </c>
      <c r="D301" s="70">
        <v>14.62</v>
      </c>
      <c r="E301" s="70">
        <v>14.42</v>
      </c>
      <c r="F301" s="70">
        <v>14.87</v>
      </c>
      <c r="G301" s="71">
        <v>503843936</v>
      </c>
      <c r="H301" s="84"/>
      <c r="I301" s="82" t="s">
        <v>442</v>
      </c>
      <c r="J301" s="82"/>
      <c r="K301" s="60" t="str">
        <f>Hammer!N301</f>
        <v/>
      </c>
      <c r="L301" s="64"/>
      <c r="M301" s="64"/>
      <c r="N301" s="81"/>
      <c r="O301" s="85">
        <v>-0.269230769230769</v>
      </c>
      <c r="P301" s="66"/>
      <c r="Q301" s="43"/>
      <c r="R301" s="43"/>
      <c r="S301" s="43"/>
      <c r="T301" s="43">
        <f>MACD!F301</f>
        <v>14.355239353111402</v>
      </c>
      <c r="U301" s="43">
        <f>MACD!G301</f>
        <v>14.403958158297964</v>
      </c>
      <c r="V301" s="64">
        <f t="shared" si="20"/>
        <v>-4.8718805186561909E-2</v>
      </c>
      <c r="W301" s="81"/>
      <c r="X301" s="64">
        <f>MACD!I301</f>
        <v>-0.20282021694524907</v>
      </c>
      <c r="Y301" s="64">
        <f>MACD!J301</f>
        <v>0.15410141175868716</v>
      </c>
      <c r="Z301" s="41"/>
      <c r="AA301" s="41"/>
      <c r="AB301" s="86"/>
      <c r="AC301" s="86"/>
      <c r="AD301" s="119"/>
      <c r="AE301" s="58"/>
      <c r="AF301" s="58"/>
      <c r="AG301" s="54"/>
      <c r="AH301" s="54"/>
      <c r="AI301" s="54"/>
      <c r="AJ301" s="54"/>
      <c r="AK301" s="36"/>
      <c r="AM301" s="63">
        <f t="shared" si="21"/>
        <v>14.62</v>
      </c>
      <c r="AN301" s="63">
        <f t="shared" si="22"/>
        <v>14.87</v>
      </c>
      <c r="AO301" s="63">
        <f t="shared" si="23"/>
        <v>14.42</v>
      </c>
      <c r="AP301" s="63">
        <f t="shared" si="24"/>
        <v>14.53</v>
      </c>
      <c r="AQ301" s="42"/>
    </row>
    <row r="302" spans="1:43" s="37" customFormat="1">
      <c r="A302" s="96">
        <v>42832</v>
      </c>
      <c r="B302" s="70">
        <v>14.7</v>
      </c>
      <c r="C302" s="104">
        <v>1.17</v>
      </c>
      <c r="D302" s="70">
        <v>14.61</v>
      </c>
      <c r="E302" s="70">
        <v>14.6</v>
      </c>
      <c r="F302" s="70">
        <v>14.9</v>
      </c>
      <c r="G302" s="71">
        <v>486397462</v>
      </c>
      <c r="H302" s="84"/>
      <c r="I302" s="82"/>
      <c r="J302" s="82"/>
      <c r="K302" s="60" t="str">
        <f>Hammer!N302</f>
        <v/>
      </c>
      <c r="L302" s="64"/>
      <c r="M302" s="64"/>
      <c r="N302" s="81"/>
      <c r="O302" s="85">
        <v>-0.19658119658119599</v>
      </c>
      <c r="P302" s="66"/>
      <c r="Q302" s="43"/>
      <c r="R302" s="43"/>
      <c r="S302" s="43"/>
      <c r="T302" s="43">
        <f>MACD!F302</f>
        <v>14.408279452632724</v>
      </c>
      <c r="U302" s="43">
        <f>MACD!G302</f>
        <v>14.425887183609227</v>
      </c>
      <c r="V302" s="64">
        <f t="shared" si="20"/>
        <v>-1.7607730976502367E-2</v>
      </c>
      <c r="W302" s="81"/>
      <c r="X302" s="64">
        <f>MACD!I302</f>
        <v>-0.16577771975149974</v>
      </c>
      <c r="Y302" s="64">
        <f>MACD!J302</f>
        <v>0.14816998877499737</v>
      </c>
      <c r="Z302" s="41"/>
      <c r="AA302" s="41"/>
      <c r="AB302" s="86"/>
      <c r="AC302" s="86"/>
      <c r="AD302" s="119"/>
      <c r="AE302" s="58"/>
      <c r="AF302" s="58"/>
      <c r="AG302" s="54"/>
      <c r="AH302" s="54"/>
      <c r="AI302" s="54"/>
      <c r="AJ302" s="54"/>
      <c r="AK302" s="36"/>
      <c r="AM302" s="63">
        <f t="shared" si="21"/>
        <v>14.61</v>
      </c>
      <c r="AN302" s="63">
        <f t="shared" si="22"/>
        <v>14.9</v>
      </c>
      <c r="AO302" s="63">
        <f t="shared" si="23"/>
        <v>14.6</v>
      </c>
      <c r="AP302" s="63">
        <f t="shared" si="24"/>
        <v>14.7</v>
      </c>
      <c r="AQ302" s="42"/>
    </row>
    <row r="303" spans="1:43" s="37" customFormat="1">
      <c r="A303" s="96">
        <v>42835</v>
      </c>
      <c r="B303" s="70">
        <v>14.94</v>
      </c>
      <c r="C303" s="104">
        <v>1.63</v>
      </c>
      <c r="D303" s="70">
        <v>14.9</v>
      </c>
      <c r="E303" s="70">
        <v>14.7</v>
      </c>
      <c r="F303" s="70">
        <v>14.94</v>
      </c>
      <c r="G303" s="71">
        <v>557354115</v>
      </c>
      <c r="H303" s="84"/>
      <c r="I303" s="82"/>
      <c r="J303" s="82"/>
      <c r="K303" s="60" t="str">
        <f>Hammer!N303</f>
        <v/>
      </c>
      <c r="L303" s="64"/>
      <c r="M303" s="64"/>
      <c r="N303" s="81"/>
      <c r="O303" s="85">
        <v>-0.10280373831775701</v>
      </c>
      <c r="P303" s="66"/>
      <c r="Q303" s="43"/>
      <c r="R303" s="43"/>
      <c r="S303" s="43"/>
      <c r="T303" s="43">
        <f>MACD!F303</f>
        <v>14.490082613766152</v>
      </c>
      <c r="U303" s="43">
        <f>MACD!G303</f>
        <v>14.463969614452989</v>
      </c>
      <c r="V303" s="64">
        <f t="shared" si="20"/>
        <v>2.6112999313163243E-2</v>
      </c>
      <c r="W303" s="81"/>
      <c r="X303" s="64">
        <f>MACD!I303</f>
        <v>-0.12739957593856716</v>
      </c>
      <c r="Y303" s="64">
        <f>MACD!J303</f>
        <v>0.1535125752517304</v>
      </c>
      <c r="Z303" s="41"/>
      <c r="AA303" s="41"/>
      <c r="AB303" s="86"/>
      <c r="AC303" s="86"/>
      <c r="AD303" s="119"/>
      <c r="AE303" s="58"/>
      <c r="AF303" s="58"/>
      <c r="AG303" s="54"/>
      <c r="AH303" s="54"/>
      <c r="AI303" s="54"/>
      <c r="AJ303" s="54"/>
      <c r="AK303" s="36"/>
      <c r="AM303" s="63">
        <f t="shared" si="21"/>
        <v>14.9</v>
      </c>
      <c r="AN303" s="63">
        <f t="shared" si="22"/>
        <v>14.94</v>
      </c>
      <c r="AO303" s="63">
        <f t="shared" si="23"/>
        <v>14.7</v>
      </c>
      <c r="AP303" s="63">
        <f t="shared" si="24"/>
        <v>14.94</v>
      </c>
      <c r="AQ303" s="42"/>
    </row>
    <row r="304" spans="1:43" s="37" customFormat="1">
      <c r="A304" s="96">
        <v>42836</v>
      </c>
      <c r="B304" s="70">
        <v>14.68</v>
      </c>
      <c r="C304" s="104">
        <v>-1.74</v>
      </c>
      <c r="D304" s="70">
        <v>14.97</v>
      </c>
      <c r="E304" s="70">
        <v>14.55</v>
      </c>
      <c r="F304" s="70">
        <v>14.99</v>
      </c>
      <c r="G304" s="71">
        <v>566769390</v>
      </c>
      <c r="H304" s="84"/>
      <c r="I304" s="82"/>
      <c r="J304" s="82" t="s">
        <v>443</v>
      </c>
      <c r="K304" s="60" t="str">
        <f>Hammer!N304</f>
        <v/>
      </c>
      <c r="L304" s="64"/>
      <c r="M304" s="64"/>
      <c r="N304" s="81"/>
      <c r="O304" s="85">
        <v>-0.22429906542056</v>
      </c>
      <c r="P304" s="66"/>
      <c r="Q304" s="43"/>
      <c r="R304" s="43"/>
      <c r="S304" s="43"/>
      <c r="T304" s="43">
        <f>MACD!F304</f>
        <v>14.519300673186743</v>
      </c>
      <c r="U304" s="43">
        <f>MACD!G304</f>
        <v>14.47997186523425</v>
      </c>
      <c r="V304" s="64">
        <f t="shared" si="20"/>
        <v>3.9328807952493605E-2</v>
      </c>
      <c r="W304" s="81"/>
      <c r="X304" s="64">
        <f>MACD!I304</f>
        <v>-9.4053899160355003E-2</v>
      </c>
      <c r="Y304" s="64">
        <f>MACD!J304</f>
        <v>0.13338270711284861</v>
      </c>
      <c r="Z304" s="41"/>
      <c r="AA304" s="41"/>
      <c r="AB304" s="86"/>
      <c r="AC304" s="86"/>
      <c r="AD304" s="119"/>
      <c r="AE304" s="58"/>
      <c r="AF304" s="58"/>
      <c r="AG304" s="54"/>
      <c r="AH304" s="54"/>
      <c r="AI304" s="54"/>
      <c r="AJ304" s="54"/>
      <c r="AK304" s="36"/>
      <c r="AM304" s="63">
        <f t="shared" si="21"/>
        <v>14.97</v>
      </c>
      <c r="AN304" s="63">
        <f t="shared" si="22"/>
        <v>14.99</v>
      </c>
      <c r="AO304" s="63">
        <f t="shared" si="23"/>
        <v>14.55</v>
      </c>
      <c r="AP304" s="63">
        <f t="shared" si="24"/>
        <v>14.68</v>
      </c>
      <c r="AQ304" s="42"/>
    </row>
    <row r="305" spans="1:43" s="37" customFormat="1">
      <c r="A305" s="96">
        <v>42837</v>
      </c>
      <c r="B305" s="70">
        <v>14.65</v>
      </c>
      <c r="C305" s="104">
        <v>-0.2</v>
      </c>
      <c r="D305" s="70">
        <v>14.6</v>
      </c>
      <c r="E305" s="70">
        <v>14.58</v>
      </c>
      <c r="F305" s="70">
        <v>14.83</v>
      </c>
      <c r="G305" s="71">
        <v>624795254</v>
      </c>
      <c r="H305" s="84"/>
      <c r="I305" s="82"/>
      <c r="J305" s="82"/>
      <c r="K305" s="60" t="str">
        <f>Hammer!N305</f>
        <v/>
      </c>
      <c r="L305" s="64"/>
      <c r="M305" s="64"/>
      <c r="N305" s="81"/>
      <c r="O305" s="85">
        <v>-0.23831775700934499</v>
      </c>
      <c r="P305" s="66"/>
      <c r="Q305" s="43"/>
      <c r="R305" s="43"/>
      <c r="S305" s="43"/>
      <c r="T305" s="43">
        <f>MACD!F305</f>
        <v>14.539408261927244</v>
      </c>
      <c r="U305" s="43">
        <f>MACD!G305</f>
        <v>14.492566541883564</v>
      </c>
      <c r="V305" s="64">
        <f t="shared" si="20"/>
        <v>4.6841720043680368E-2</v>
      </c>
      <c r="W305" s="81"/>
      <c r="X305" s="64">
        <f>MACD!I305</f>
        <v>-6.5874775319547926E-2</v>
      </c>
      <c r="Y305" s="64">
        <f>MACD!J305</f>
        <v>0.11271649536322829</v>
      </c>
      <c r="Z305" s="41"/>
      <c r="AA305" s="41"/>
      <c r="AB305" s="86"/>
      <c r="AC305" s="86"/>
      <c r="AD305" s="119"/>
      <c r="AE305" s="58"/>
      <c r="AF305" s="58"/>
      <c r="AG305" s="54"/>
      <c r="AH305" s="54"/>
      <c r="AI305" s="54"/>
      <c r="AJ305" s="54"/>
      <c r="AK305" s="36"/>
      <c r="AM305" s="63">
        <f t="shared" si="21"/>
        <v>14.6</v>
      </c>
      <c r="AN305" s="63">
        <f t="shared" si="22"/>
        <v>14.83</v>
      </c>
      <c r="AO305" s="63">
        <f t="shared" si="23"/>
        <v>14.58</v>
      </c>
      <c r="AP305" s="63">
        <f t="shared" si="24"/>
        <v>14.65</v>
      </c>
      <c r="AQ305" s="42"/>
    </row>
    <row r="306" spans="1:43" s="37" customFormat="1">
      <c r="A306" s="96">
        <v>42838</v>
      </c>
      <c r="B306" s="70">
        <v>14.08</v>
      </c>
      <c r="C306" s="104">
        <v>-3.89</v>
      </c>
      <c r="D306" s="70">
        <v>14.65</v>
      </c>
      <c r="E306" s="70">
        <v>14.08</v>
      </c>
      <c r="F306" s="70">
        <v>14.69</v>
      </c>
      <c r="G306" s="71">
        <v>634388960</v>
      </c>
      <c r="H306" s="84"/>
      <c r="I306" s="82"/>
      <c r="J306" s="82"/>
      <c r="K306" s="60" t="str">
        <f>Hammer!N306</f>
        <v/>
      </c>
      <c r="L306" s="64"/>
      <c r="M306" s="64"/>
      <c r="N306" s="81"/>
      <c r="O306" s="85">
        <v>-0.50467289719626096</v>
      </c>
      <c r="P306" s="66"/>
      <c r="Q306" s="43"/>
      <c r="R306" s="43"/>
      <c r="S306" s="43"/>
      <c r="T306" s="43">
        <f>MACD!F306</f>
        <v>14.468730067784591</v>
      </c>
      <c r="U306" s="43">
        <f>MACD!G306</f>
        <v>14.462006057299597</v>
      </c>
      <c r="V306" s="64">
        <f t="shared" si="20"/>
        <v>6.7240104849943805E-3</v>
      </c>
      <c r="W306" s="81"/>
      <c r="X306" s="64">
        <f>MACD!I306</f>
        <v>-5.1355018158639465E-2</v>
      </c>
      <c r="Y306" s="64">
        <f>MACD!J306</f>
        <v>5.8079028643633845E-2</v>
      </c>
      <c r="Z306" s="41"/>
      <c r="AA306" s="41"/>
      <c r="AB306" s="86"/>
      <c r="AC306" s="86"/>
      <c r="AD306" s="119"/>
      <c r="AE306" s="58"/>
      <c r="AF306" s="58"/>
      <c r="AG306" s="54"/>
      <c r="AH306" s="54"/>
      <c r="AI306" s="54"/>
      <c r="AJ306" s="54"/>
      <c r="AK306" s="36"/>
      <c r="AM306" s="63">
        <f t="shared" si="21"/>
        <v>14.65</v>
      </c>
      <c r="AN306" s="63">
        <f t="shared" si="22"/>
        <v>14.69</v>
      </c>
      <c r="AO306" s="63">
        <f t="shared" si="23"/>
        <v>14.08</v>
      </c>
      <c r="AP306" s="63">
        <f t="shared" si="24"/>
        <v>14.08</v>
      </c>
      <c r="AQ306" s="42"/>
    </row>
    <row r="307" spans="1:43" s="37" customFormat="1">
      <c r="A307" s="96">
        <v>42842</v>
      </c>
      <c r="B307" s="70">
        <v>14.28</v>
      </c>
      <c r="C307" s="104">
        <v>1.42</v>
      </c>
      <c r="D307" s="70">
        <v>14.14</v>
      </c>
      <c r="E307" s="70">
        <v>13.97</v>
      </c>
      <c r="F307" s="70">
        <v>14.35</v>
      </c>
      <c r="G307" s="71">
        <v>653380091</v>
      </c>
      <c r="H307" s="84"/>
      <c r="I307" s="82"/>
      <c r="J307" s="82"/>
      <c r="K307" s="60" t="str">
        <f>Hammer!N307</f>
        <v/>
      </c>
      <c r="L307" s="64"/>
      <c r="M307" s="64"/>
      <c r="N307" s="81"/>
      <c r="O307" s="85">
        <v>-0.63309352517985595</v>
      </c>
      <c r="P307" s="66"/>
      <c r="Q307" s="43"/>
      <c r="R307" s="43"/>
      <c r="S307" s="43"/>
      <c r="T307" s="43">
        <f>MACD!F307</f>
        <v>14.439694672740808</v>
      </c>
      <c r="U307" s="43">
        <f>MACD!G307</f>
        <v>14.448524127129255</v>
      </c>
      <c r="V307" s="64">
        <f t="shared" si="20"/>
        <v>-8.8294543884472887E-3</v>
      </c>
      <c r="W307" s="81"/>
      <c r="X307" s="64">
        <f>MACD!I307</f>
        <v>-4.2849905404601027E-2</v>
      </c>
      <c r="Y307" s="64">
        <f>MACD!J307</f>
        <v>3.4020451016153738E-2</v>
      </c>
      <c r="Z307" s="41"/>
      <c r="AA307" s="41"/>
      <c r="AB307" s="86"/>
      <c r="AC307" s="86"/>
      <c r="AD307" s="119"/>
      <c r="AE307" s="58"/>
      <c r="AF307" s="58"/>
      <c r="AG307" s="54"/>
      <c r="AH307" s="54"/>
      <c r="AI307" s="54"/>
      <c r="AJ307" s="54"/>
      <c r="AK307" s="36"/>
      <c r="AM307" s="63">
        <f t="shared" si="21"/>
        <v>14.14</v>
      </c>
      <c r="AN307" s="63">
        <f t="shared" si="22"/>
        <v>14.35</v>
      </c>
      <c r="AO307" s="63">
        <f t="shared" si="23"/>
        <v>13.97</v>
      </c>
      <c r="AP307" s="63">
        <f t="shared" si="24"/>
        <v>14.28</v>
      </c>
      <c r="AQ307" s="42"/>
    </row>
    <row r="308" spans="1:43" s="37" customFormat="1">
      <c r="A308" s="96">
        <v>42843</v>
      </c>
      <c r="B308" s="70">
        <v>14.1</v>
      </c>
      <c r="C308" s="104">
        <v>-1.26</v>
      </c>
      <c r="D308" s="70">
        <v>14.15</v>
      </c>
      <c r="E308" s="70">
        <v>13.95</v>
      </c>
      <c r="F308" s="70">
        <v>14.37</v>
      </c>
      <c r="G308" s="71">
        <v>640335609</v>
      </c>
      <c r="H308" s="84"/>
      <c r="I308" s="82"/>
      <c r="J308" s="82"/>
      <c r="K308" s="60" t="str">
        <f>Hammer!N308</f>
        <v/>
      </c>
      <c r="L308" s="64"/>
      <c r="M308" s="64"/>
      <c r="N308" s="81"/>
      <c r="O308" s="85">
        <v>-0.861788617886179</v>
      </c>
      <c r="P308" s="66"/>
      <c r="Q308" s="43"/>
      <c r="R308" s="43"/>
      <c r="S308" s="43"/>
      <c r="T308" s="43">
        <f>MACD!F308</f>
        <v>14.387433953857608</v>
      </c>
      <c r="U308" s="43">
        <f>MACD!G308</f>
        <v>14.42270752511968</v>
      </c>
      <c r="V308" s="64">
        <f t="shared" si="20"/>
        <v>-3.5273571262072423E-2</v>
      </c>
      <c r="W308" s="81"/>
      <c r="X308" s="64">
        <f>MACD!I308</f>
        <v>-4.1334638576095303E-2</v>
      </c>
      <c r="Y308" s="64">
        <f>MACD!J308</f>
        <v>6.0610673140228805E-3</v>
      </c>
      <c r="Z308" s="41"/>
      <c r="AA308" s="41"/>
      <c r="AB308" s="86"/>
      <c r="AC308" s="86"/>
      <c r="AD308" s="119"/>
      <c r="AE308" s="58"/>
      <c r="AF308" s="58"/>
      <c r="AG308" s="54"/>
      <c r="AH308" s="54"/>
      <c r="AI308" s="54"/>
      <c r="AJ308" s="54"/>
      <c r="AK308" s="36"/>
      <c r="AM308" s="63">
        <f t="shared" si="21"/>
        <v>14.15</v>
      </c>
      <c r="AN308" s="63">
        <f t="shared" si="22"/>
        <v>14.37</v>
      </c>
      <c r="AO308" s="63">
        <f t="shared" si="23"/>
        <v>13.95</v>
      </c>
      <c r="AP308" s="63">
        <f t="shared" si="24"/>
        <v>14.1</v>
      </c>
      <c r="AQ308" s="42"/>
    </row>
    <row r="309" spans="1:43" s="37" customFormat="1">
      <c r="A309" s="96">
        <v>42844</v>
      </c>
      <c r="B309" s="70">
        <v>13.6</v>
      </c>
      <c r="C309" s="104">
        <v>-3.55</v>
      </c>
      <c r="D309" s="70">
        <v>14.24</v>
      </c>
      <c r="E309" s="70">
        <v>13.55</v>
      </c>
      <c r="F309" s="70">
        <v>14.28</v>
      </c>
      <c r="G309" s="71">
        <v>565169891</v>
      </c>
      <c r="H309" s="84"/>
      <c r="I309" s="82" t="s">
        <v>442</v>
      </c>
      <c r="J309" s="82"/>
      <c r="K309" s="60" t="str">
        <f>Hammer!N309</f>
        <v/>
      </c>
      <c r="L309" s="64"/>
      <c r="M309" s="64"/>
      <c r="N309" s="81"/>
      <c r="O309" s="85">
        <v>-0.96894409937888204</v>
      </c>
      <c r="P309" s="66"/>
      <c r="Q309" s="43"/>
      <c r="R309" s="43"/>
      <c r="S309" s="43"/>
      <c r="T309" s="43">
        <f>MACD!F309</f>
        <v>14.266290268648746</v>
      </c>
      <c r="U309" s="43">
        <f>MACD!G309</f>
        <v>14.361766226962667</v>
      </c>
      <c r="V309" s="64">
        <f t="shared" si="20"/>
        <v>-9.5475958313921083E-2</v>
      </c>
      <c r="W309" s="81"/>
      <c r="X309" s="64">
        <f>MACD!I309</f>
        <v>-5.2162902523660459E-2</v>
      </c>
      <c r="Y309" s="64">
        <f>MACD!J309</f>
        <v>-4.3313055790260624E-2</v>
      </c>
      <c r="Z309" s="41"/>
      <c r="AA309" s="41"/>
      <c r="AB309" s="86"/>
      <c r="AC309" s="86"/>
      <c r="AD309" s="119"/>
      <c r="AE309" s="58"/>
      <c r="AF309" s="58"/>
      <c r="AG309" s="54"/>
      <c r="AH309" s="54"/>
      <c r="AI309" s="54"/>
      <c r="AJ309" s="54"/>
      <c r="AK309" s="36"/>
      <c r="AM309" s="63">
        <f t="shared" si="21"/>
        <v>14.24</v>
      </c>
      <c r="AN309" s="63">
        <f t="shared" si="22"/>
        <v>14.28</v>
      </c>
      <c r="AO309" s="63">
        <f t="shared" si="23"/>
        <v>13.55</v>
      </c>
      <c r="AP309" s="63">
        <f t="shared" si="24"/>
        <v>13.6</v>
      </c>
      <c r="AQ309" s="42"/>
    </row>
    <row r="310" spans="1:43" s="37" customFormat="1">
      <c r="A310" s="96">
        <v>42845</v>
      </c>
      <c r="B310" s="70">
        <v>13.88</v>
      </c>
      <c r="C310" s="104">
        <v>2.06</v>
      </c>
      <c r="D310" s="70">
        <v>13.8</v>
      </c>
      <c r="E310" s="70">
        <v>13.63</v>
      </c>
      <c r="F310" s="70">
        <v>13.9</v>
      </c>
      <c r="G310" s="71">
        <v>384483895</v>
      </c>
      <c r="H310" s="84"/>
      <c r="I310" s="82"/>
      <c r="J310" s="82"/>
      <c r="K310" s="60" t="str">
        <f>Hammer!N310</f>
        <v/>
      </c>
      <c r="L310" s="64"/>
      <c r="M310" s="64"/>
      <c r="N310" s="81"/>
      <c r="O310" s="85">
        <v>-0.79503105590062095</v>
      </c>
      <c r="P310" s="66"/>
      <c r="Q310" s="43"/>
      <c r="R310" s="43"/>
      <c r="S310" s="43"/>
      <c r="T310" s="43">
        <f>MACD!F310</f>
        <v>14.206860996548938</v>
      </c>
      <c r="U310" s="43">
        <f>MACD!G310</f>
        <v>14.326079839780247</v>
      </c>
      <c r="V310" s="64">
        <f t="shared" si="20"/>
        <v>-0.11921884323130882</v>
      </c>
      <c r="W310" s="81"/>
      <c r="X310" s="64">
        <f>MACD!I310</f>
        <v>-6.5574090665190127E-2</v>
      </c>
      <c r="Y310" s="64">
        <f>MACD!J310</f>
        <v>-5.3644752566118697E-2</v>
      </c>
      <c r="Z310" s="41"/>
      <c r="AA310" s="41"/>
      <c r="AB310" s="86"/>
      <c r="AC310" s="86"/>
      <c r="AD310" s="119"/>
      <c r="AE310" s="58"/>
      <c r="AF310" s="58"/>
      <c r="AG310" s="54"/>
      <c r="AH310" s="54"/>
      <c r="AI310" s="54"/>
      <c r="AJ310" s="54"/>
      <c r="AK310" s="36"/>
      <c r="AM310" s="63">
        <f t="shared" si="21"/>
        <v>13.8</v>
      </c>
      <c r="AN310" s="63">
        <f t="shared" si="22"/>
        <v>13.9</v>
      </c>
      <c r="AO310" s="63">
        <f t="shared" si="23"/>
        <v>13.63</v>
      </c>
      <c r="AP310" s="63">
        <f t="shared" si="24"/>
        <v>13.88</v>
      </c>
      <c r="AQ310" s="42"/>
    </row>
    <row r="311" spans="1:43" s="37" customFormat="1">
      <c r="A311" s="96">
        <v>42849</v>
      </c>
      <c r="B311" s="70">
        <v>14.03</v>
      </c>
      <c r="C311" s="104">
        <v>1.08</v>
      </c>
      <c r="D311" s="70">
        <v>14.13</v>
      </c>
      <c r="E311" s="70">
        <v>13.92</v>
      </c>
      <c r="F311" s="70">
        <v>14.16</v>
      </c>
      <c r="G311" s="71">
        <v>383580396</v>
      </c>
      <c r="H311" s="84"/>
      <c r="I311" s="82"/>
      <c r="J311" s="82"/>
      <c r="K311" s="60" t="str">
        <f>Hammer!N311</f>
        <v/>
      </c>
      <c r="L311" s="64"/>
      <c r="M311" s="64"/>
      <c r="N311" s="81"/>
      <c r="O311" s="85">
        <v>-0.70186335403726696</v>
      </c>
      <c r="P311" s="66"/>
      <c r="Q311" s="43"/>
      <c r="R311" s="43"/>
      <c r="S311" s="43"/>
      <c r="T311" s="43">
        <f>MACD!F311</f>
        <v>14.179651612464486</v>
      </c>
      <c r="U311" s="43">
        <f>MACD!G311</f>
        <v>14.304147999796525</v>
      </c>
      <c r="V311" s="64">
        <f t="shared" si="20"/>
        <v>-0.12449638733203905</v>
      </c>
      <c r="W311" s="81"/>
      <c r="X311" s="64">
        <f>MACD!I311</f>
        <v>-7.7358549998559914E-2</v>
      </c>
      <c r="Y311" s="64">
        <f>MACD!J311</f>
        <v>-4.7137837333479135E-2</v>
      </c>
      <c r="Z311" s="41"/>
      <c r="AA311" s="41"/>
      <c r="AB311" s="86"/>
      <c r="AC311" s="86"/>
      <c r="AD311" s="119"/>
      <c r="AE311" s="58"/>
      <c r="AF311" s="58"/>
      <c r="AG311" s="54"/>
      <c r="AH311" s="54"/>
      <c r="AI311" s="54"/>
      <c r="AJ311" s="54"/>
      <c r="AK311" s="36"/>
      <c r="AM311" s="63">
        <f t="shared" si="21"/>
        <v>14.13</v>
      </c>
      <c r="AN311" s="63">
        <f t="shared" si="22"/>
        <v>14.16</v>
      </c>
      <c r="AO311" s="63">
        <f t="shared" si="23"/>
        <v>13.92</v>
      </c>
      <c r="AP311" s="63">
        <f t="shared" si="24"/>
        <v>14.03</v>
      </c>
      <c r="AQ311" s="42"/>
    </row>
    <row r="312" spans="1:43" s="37" customFormat="1">
      <c r="A312" s="96">
        <v>42850</v>
      </c>
      <c r="B312" s="70">
        <v>14.34</v>
      </c>
      <c r="C312" s="104">
        <v>2.21</v>
      </c>
      <c r="D312" s="70">
        <v>13.9</v>
      </c>
      <c r="E312" s="70">
        <v>13.8</v>
      </c>
      <c r="F312" s="70">
        <v>14.34</v>
      </c>
      <c r="G312" s="71">
        <v>448442550</v>
      </c>
      <c r="H312" s="84"/>
      <c r="I312" s="82"/>
      <c r="J312" s="82"/>
      <c r="K312" s="60" t="str">
        <f>Hammer!N312</f>
        <v/>
      </c>
      <c r="L312" s="64"/>
      <c r="M312" s="64"/>
      <c r="N312" s="81"/>
      <c r="O312" s="85">
        <v>-0.50931677018633503</v>
      </c>
      <c r="P312" s="66"/>
      <c r="Q312" s="43"/>
      <c r="R312" s="43"/>
      <c r="S312" s="43"/>
      <c r="T312" s="43">
        <f>MACD!F312</f>
        <v>14.204320595162258</v>
      </c>
      <c r="U312" s="43">
        <f>MACD!G312</f>
        <v>14.306803703515302</v>
      </c>
      <c r="V312" s="64">
        <f t="shared" si="20"/>
        <v>-0.10248310835304331</v>
      </c>
      <c r="W312" s="81"/>
      <c r="X312" s="64">
        <f>MACD!I312</f>
        <v>-8.2383461669456592E-2</v>
      </c>
      <c r="Y312" s="64">
        <f>MACD!J312</f>
        <v>-2.0099646683586714E-2</v>
      </c>
      <c r="Z312" s="41"/>
      <c r="AA312" s="41"/>
      <c r="AB312" s="86"/>
      <c r="AC312" s="86"/>
      <c r="AD312" s="119"/>
      <c r="AE312" s="58"/>
      <c r="AF312" s="58"/>
      <c r="AG312" s="54"/>
      <c r="AH312" s="54"/>
      <c r="AI312" s="54"/>
      <c r="AJ312" s="54"/>
      <c r="AK312" s="36"/>
      <c r="AM312" s="63">
        <f t="shared" si="21"/>
        <v>13.9</v>
      </c>
      <c r="AN312" s="63">
        <f t="shared" si="22"/>
        <v>14.34</v>
      </c>
      <c r="AO312" s="63">
        <f t="shared" si="23"/>
        <v>13.8</v>
      </c>
      <c r="AP312" s="63">
        <f t="shared" si="24"/>
        <v>14.34</v>
      </c>
      <c r="AQ312" s="42"/>
    </row>
    <row r="313" spans="1:43" s="37" customFormat="1">
      <c r="A313" s="96">
        <v>42851</v>
      </c>
      <c r="B313" s="70">
        <v>14</v>
      </c>
      <c r="C313" s="104">
        <v>-2.37</v>
      </c>
      <c r="D313" s="70">
        <v>14.16</v>
      </c>
      <c r="E313" s="70">
        <v>14</v>
      </c>
      <c r="F313" s="70">
        <v>14.49</v>
      </c>
      <c r="G313" s="71">
        <v>522416698</v>
      </c>
      <c r="H313" s="84"/>
      <c r="I313" s="82"/>
      <c r="J313" s="82"/>
      <c r="K313" s="60" t="str">
        <f>Hammer!N313</f>
        <v/>
      </c>
      <c r="L313" s="64"/>
      <c r="M313" s="64"/>
      <c r="N313" s="81"/>
      <c r="O313" s="85">
        <v>-0.72049689440993803</v>
      </c>
      <c r="P313" s="66"/>
      <c r="Q313" s="43"/>
      <c r="R313" s="43"/>
      <c r="S313" s="43"/>
      <c r="T313" s="43">
        <f>MACD!F313</f>
        <v>14.172886657444987</v>
      </c>
      <c r="U313" s="43">
        <f>MACD!G313</f>
        <v>14.28407750325491</v>
      </c>
      <c r="V313" s="64">
        <f t="shared" si="20"/>
        <v>-0.11119084580992222</v>
      </c>
      <c r="W313" s="81"/>
      <c r="X313" s="64">
        <f>MACD!I313</f>
        <v>-8.8144938497549716E-2</v>
      </c>
      <c r="Y313" s="64">
        <f>MACD!J313</f>
        <v>-2.3045907312372507E-2</v>
      </c>
      <c r="Z313" s="41"/>
      <c r="AA313" s="41"/>
      <c r="AB313" s="86"/>
      <c r="AC313" s="86"/>
      <c r="AD313" s="119"/>
      <c r="AE313" s="58"/>
      <c r="AF313" s="58"/>
      <c r="AG313" s="54"/>
      <c r="AH313" s="54"/>
      <c r="AI313" s="54"/>
      <c r="AJ313" s="54"/>
      <c r="AK313" s="36"/>
      <c r="AM313" s="63">
        <f t="shared" si="21"/>
        <v>14.16</v>
      </c>
      <c r="AN313" s="63">
        <f t="shared" si="22"/>
        <v>14.49</v>
      </c>
      <c r="AO313" s="63">
        <f t="shared" si="23"/>
        <v>14</v>
      </c>
      <c r="AP313" s="63">
        <f t="shared" si="24"/>
        <v>14</v>
      </c>
      <c r="AQ313" s="42"/>
    </row>
    <row r="314" spans="1:43" s="37" customFormat="1">
      <c r="A314" s="96">
        <v>42852</v>
      </c>
      <c r="B314" s="70">
        <v>13.73</v>
      </c>
      <c r="C314" s="104">
        <v>-1.93</v>
      </c>
      <c r="D314" s="70">
        <v>13.99</v>
      </c>
      <c r="E314" s="70">
        <v>13.56</v>
      </c>
      <c r="F314" s="70">
        <v>14.03</v>
      </c>
      <c r="G314" s="71">
        <v>398038771</v>
      </c>
      <c r="H314" s="84"/>
      <c r="I314" s="82"/>
      <c r="J314" s="82"/>
      <c r="K314" s="60" t="str">
        <f>Hammer!N314</f>
        <v/>
      </c>
      <c r="L314" s="64"/>
      <c r="M314" s="64"/>
      <c r="N314" s="81"/>
      <c r="O314" s="85">
        <v>-0.875</v>
      </c>
      <c r="P314" s="66"/>
      <c r="Q314" s="43"/>
      <c r="R314" s="43"/>
      <c r="S314" s="43"/>
      <c r="T314" s="43">
        <f>MACD!F314</f>
        <v>14.104750248607298</v>
      </c>
      <c r="U314" s="43">
        <f>MACD!G314</f>
        <v>14.243034725236027</v>
      </c>
      <c r="V314" s="64">
        <f t="shared" si="20"/>
        <v>-0.13828447662872989</v>
      </c>
      <c r="W314" s="81"/>
      <c r="X314" s="64">
        <f>MACD!I314</f>
        <v>-9.8172846123785754E-2</v>
      </c>
      <c r="Y314" s="64">
        <f>MACD!J314</f>
        <v>-4.0111630504944137E-2</v>
      </c>
      <c r="Z314" s="41"/>
      <c r="AA314" s="41"/>
      <c r="AB314" s="86"/>
      <c r="AC314" s="86"/>
      <c r="AD314" s="119"/>
      <c r="AE314" s="58"/>
      <c r="AF314" s="58"/>
      <c r="AG314" s="54"/>
      <c r="AH314" s="54"/>
      <c r="AI314" s="54"/>
      <c r="AJ314" s="54"/>
      <c r="AK314" s="36"/>
      <c r="AM314" s="63">
        <f t="shared" si="21"/>
        <v>13.99</v>
      </c>
      <c r="AN314" s="63">
        <f t="shared" si="22"/>
        <v>14.03</v>
      </c>
      <c r="AO314" s="63">
        <f t="shared" si="23"/>
        <v>13.56</v>
      </c>
      <c r="AP314" s="63">
        <f t="shared" si="24"/>
        <v>13.73</v>
      </c>
      <c r="AQ314" s="42"/>
    </row>
    <row r="315" spans="1:43" s="37" customFormat="1">
      <c r="A315" s="96">
        <v>42853</v>
      </c>
      <c r="B315" s="70">
        <v>13.97</v>
      </c>
      <c r="C315" s="104">
        <v>1.75</v>
      </c>
      <c r="D315" s="70">
        <v>13.85</v>
      </c>
      <c r="E315" s="70">
        <v>13.69</v>
      </c>
      <c r="F315" s="70">
        <v>14.1</v>
      </c>
      <c r="G315" s="71">
        <v>430932156</v>
      </c>
      <c r="H315" s="84"/>
      <c r="I315" s="82"/>
      <c r="J315" s="82"/>
      <c r="K315" s="60" t="str">
        <f>Hammer!N315</f>
        <v/>
      </c>
      <c r="L315" s="64"/>
      <c r="M315" s="64"/>
      <c r="N315" s="81"/>
      <c r="O315" s="85">
        <v>-0.70833333333333304</v>
      </c>
      <c r="P315" s="66"/>
      <c r="Q315" s="43"/>
      <c r="R315" s="43"/>
      <c r="S315" s="43"/>
      <c r="T315" s="43">
        <f>MACD!F315</f>
        <v>14.084019441129252</v>
      </c>
      <c r="U315" s="43">
        <f>MACD!G315</f>
        <v>14.222809930774099</v>
      </c>
      <c r="V315" s="64">
        <f t="shared" si="20"/>
        <v>-0.13879048964484753</v>
      </c>
      <c r="W315" s="81"/>
      <c r="X315" s="64">
        <f>MACD!I315</f>
        <v>-0.10629637482799811</v>
      </c>
      <c r="Y315" s="64">
        <f>MACD!J315</f>
        <v>-3.2494114816849412E-2</v>
      </c>
      <c r="Z315" s="41"/>
      <c r="AA315" s="41"/>
      <c r="AB315" s="86"/>
      <c r="AC315" s="86"/>
      <c r="AD315" s="119"/>
      <c r="AE315" s="58"/>
      <c r="AF315" s="58"/>
      <c r="AG315" s="54"/>
      <c r="AH315" s="54"/>
      <c r="AI315" s="54"/>
      <c r="AJ315" s="54"/>
      <c r="AK315" s="36"/>
      <c r="AM315" s="63">
        <f t="shared" si="21"/>
        <v>13.85</v>
      </c>
      <c r="AN315" s="63">
        <f t="shared" si="22"/>
        <v>14.1</v>
      </c>
      <c r="AO315" s="63">
        <f t="shared" si="23"/>
        <v>13.69</v>
      </c>
      <c r="AP315" s="63">
        <f t="shared" si="24"/>
        <v>13.97</v>
      </c>
      <c r="AQ315" s="42"/>
    </row>
    <row r="316" spans="1:43" s="37" customFormat="1">
      <c r="A316" s="96">
        <v>42857</v>
      </c>
      <c r="B316" s="70">
        <v>13.99</v>
      </c>
      <c r="C316" s="104">
        <v>0.14000000000000001</v>
      </c>
      <c r="D316" s="70">
        <v>14.06</v>
      </c>
      <c r="E316" s="70">
        <v>13.85</v>
      </c>
      <c r="F316" s="70">
        <v>14.34</v>
      </c>
      <c r="G316" s="71">
        <v>530775421</v>
      </c>
      <c r="H316" s="84"/>
      <c r="I316" s="82"/>
      <c r="J316" s="82" t="s">
        <v>443</v>
      </c>
      <c r="K316" s="60" t="str">
        <f>Hammer!N316</f>
        <v/>
      </c>
      <c r="L316" s="64"/>
      <c r="M316" s="64"/>
      <c r="N316" s="81"/>
      <c r="O316" s="85">
        <v>-0.69444444444444398</v>
      </c>
      <c r="P316" s="66"/>
      <c r="Q316" s="43"/>
      <c r="R316" s="43"/>
      <c r="S316" s="43"/>
      <c r="T316" s="43">
        <f>MACD!F316</f>
        <v>14.069554911724751</v>
      </c>
      <c r="U316" s="43">
        <f>MACD!G316</f>
        <v>14.205564750716759</v>
      </c>
      <c r="V316" s="64">
        <f t="shared" si="20"/>
        <v>-0.13600983899200791</v>
      </c>
      <c r="W316" s="81"/>
      <c r="X316" s="64">
        <f>MACD!I316</f>
        <v>-0.11223906766080008</v>
      </c>
      <c r="Y316" s="64">
        <f>MACD!J316</f>
        <v>-2.3770771331207835E-2</v>
      </c>
      <c r="Z316" s="41"/>
      <c r="AA316" s="41"/>
      <c r="AB316" s="86"/>
      <c r="AC316" s="86"/>
      <c r="AD316" s="119"/>
      <c r="AE316" s="58"/>
      <c r="AF316" s="58"/>
      <c r="AG316" s="54"/>
      <c r="AH316" s="54"/>
      <c r="AI316" s="54"/>
      <c r="AJ316" s="54"/>
      <c r="AK316" s="36"/>
      <c r="AM316" s="63">
        <f t="shared" si="21"/>
        <v>14.06</v>
      </c>
      <c r="AN316" s="63">
        <f t="shared" si="22"/>
        <v>14.34</v>
      </c>
      <c r="AO316" s="63">
        <f t="shared" si="23"/>
        <v>13.85</v>
      </c>
      <c r="AP316" s="63">
        <f t="shared" si="24"/>
        <v>13.99</v>
      </c>
      <c r="AQ316" s="42"/>
    </row>
    <row r="317" spans="1:43" s="37" customFormat="1">
      <c r="A317" s="96">
        <v>42858</v>
      </c>
      <c r="B317" s="70">
        <v>14.16</v>
      </c>
      <c r="C317" s="104">
        <v>1.22</v>
      </c>
      <c r="D317" s="70">
        <v>14.04</v>
      </c>
      <c r="E317" s="70">
        <v>13.95</v>
      </c>
      <c r="F317" s="70">
        <v>14.25</v>
      </c>
      <c r="G317" s="71">
        <v>531863602</v>
      </c>
      <c r="H317" s="84"/>
      <c r="I317" s="82"/>
      <c r="J317" s="82"/>
      <c r="K317" s="60" t="str">
        <f>Hammer!N317</f>
        <v/>
      </c>
      <c r="L317" s="64"/>
      <c r="M317" s="64"/>
      <c r="N317" s="81"/>
      <c r="O317" s="85">
        <v>-0.57638888888888895</v>
      </c>
      <c r="P317" s="66"/>
      <c r="Q317" s="43"/>
      <c r="R317" s="43"/>
      <c r="S317" s="43"/>
      <c r="T317" s="43">
        <f>MACD!F317</f>
        <v>14.083469540690174</v>
      </c>
      <c r="U317" s="43">
        <f>MACD!G317</f>
        <v>14.202189583996999</v>
      </c>
      <c r="V317" s="64">
        <f t="shared" si="20"/>
        <v>-0.11872004330682451</v>
      </c>
      <c r="W317" s="81"/>
      <c r="X317" s="64">
        <f>MACD!I317</f>
        <v>-0.11353526279000496</v>
      </c>
      <c r="Y317" s="64">
        <f>MACD!J317</f>
        <v>-5.1847805168195454E-3</v>
      </c>
      <c r="Z317" s="41"/>
      <c r="AA317" s="41"/>
      <c r="AB317" s="86"/>
      <c r="AC317" s="86"/>
      <c r="AD317" s="119"/>
      <c r="AE317" s="58"/>
      <c r="AF317" s="58"/>
      <c r="AG317" s="54"/>
      <c r="AH317" s="54"/>
      <c r="AI317" s="54"/>
      <c r="AJ317" s="54"/>
      <c r="AK317" s="36"/>
      <c r="AM317" s="63">
        <f t="shared" si="21"/>
        <v>14.04</v>
      </c>
      <c r="AN317" s="63">
        <f t="shared" si="22"/>
        <v>14.25</v>
      </c>
      <c r="AO317" s="63">
        <f t="shared" si="23"/>
        <v>13.95</v>
      </c>
      <c r="AP317" s="63">
        <f t="shared" si="24"/>
        <v>14.16</v>
      </c>
      <c r="AQ317" s="42"/>
    </row>
    <row r="318" spans="1:43" s="37" customFormat="1">
      <c r="A318" s="96">
        <v>42859</v>
      </c>
      <c r="B318" s="70">
        <v>13.6</v>
      </c>
      <c r="C318" s="104">
        <v>-3.95</v>
      </c>
      <c r="D318" s="70">
        <v>14</v>
      </c>
      <c r="E318" s="70">
        <v>13.58</v>
      </c>
      <c r="F318" s="70">
        <v>14</v>
      </c>
      <c r="G318" s="71">
        <v>514534581</v>
      </c>
      <c r="H318" s="84"/>
      <c r="I318" s="82"/>
      <c r="J318" s="82"/>
      <c r="K318" s="60" t="str">
        <f>Hammer!N318</f>
        <v/>
      </c>
      <c r="L318" s="64"/>
      <c r="M318" s="64"/>
      <c r="N318" s="81"/>
      <c r="O318" s="85">
        <v>-0.9609375</v>
      </c>
      <c r="P318" s="66"/>
      <c r="Q318" s="43"/>
      <c r="R318" s="43"/>
      <c r="S318" s="43"/>
      <c r="T318" s="43">
        <f>MACD!F318</f>
        <v>14.009089611353225</v>
      </c>
      <c r="U318" s="43">
        <f>MACD!G318</f>
        <v>14.15758294814537</v>
      </c>
      <c r="V318" s="64">
        <f t="shared" si="20"/>
        <v>-0.1484933367921446</v>
      </c>
      <c r="W318" s="81"/>
      <c r="X318" s="64">
        <f>MACD!I318</f>
        <v>-0.12052687759043289</v>
      </c>
      <c r="Y318" s="64">
        <f>MACD!J318</f>
        <v>-2.7966459201711716E-2</v>
      </c>
      <c r="Z318" s="41"/>
      <c r="AA318" s="41"/>
      <c r="AB318" s="86"/>
      <c r="AC318" s="86"/>
      <c r="AD318" s="119"/>
      <c r="AE318" s="58"/>
      <c r="AF318" s="58"/>
      <c r="AG318" s="54"/>
      <c r="AH318" s="54"/>
      <c r="AI318" s="54"/>
      <c r="AJ318" s="54"/>
      <c r="AK318" s="36"/>
      <c r="AM318" s="63">
        <f t="shared" si="21"/>
        <v>14</v>
      </c>
      <c r="AN318" s="63">
        <f t="shared" si="22"/>
        <v>14</v>
      </c>
      <c r="AO318" s="63">
        <f t="shared" si="23"/>
        <v>13.58</v>
      </c>
      <c r="AP318" s="63">
        <f t="shared" si="24"/>
        <v>13.6</v>
      </c>
      <c r="AQ318" s="42"/>
    </row>
    <row r="319" spans="1:43" s="37" customFormat="1">
      <c r="A319" s="96">
        <v>42860</v>
      </c>
      <c r="B319" s="70">
        <v>14.21</v>
      </c>
      <c r="C319" s="104">
        <v>4.49</v>
      </c>
      <c r="D319" s="70">
        <v>13.69</v>
      </c>
      <c r="E319" s="70">
        <v>13.66</v>
      </c>
      <c r="F319" s="70">
        <v>14.21</v>
      </c>
      <c r="G319" s="71">
        <v>456568411</v>
      </c>
      <c r="H319" s="84"/>
      <c r="I319" s="82"/>
      <c r="J319" s="82"/>
      <c r="K319" s="60" t="str">
        <f>Hammer!N319</f>
        <v/>
      </c>
      <c r="L319" s="64"/>
      <c r="M319" s="64"/>
      <c r="N319" s="81"/>
      <c r="O319" s="85">
        <v>-0.42105263157894601</v>
      </c>
      <c r="P319" s="66"/>
      <c r="Q319" s="43"/>
      <c r="R319" s="43"/>
      <c r="S319" s="43"/>
      <c r="T319" s="43">
        <f>MACD!F319</f>
        <v>14.039998901914268</v>
      </c>
      <c r="U319" s="43">
        <f>MACD!G319</f>
        <v>14.161465692727194</v>
      </c>
      <c r="V319" s="64">
        <f t="shared" si="20"/>
        <v>-0.12146679081292611</v>
      </c>
      <c r="W319" s="81"/>
      <c r="X319" s="64">
        <f>MACD!I319</f>
        <v>-0.12071486023493153</v>
      </c>
      <c r="Y319" s="64">
        <f>MACD!J319</f>
        <v>-7.5193057799458063E-4</v>
      </c>
      <c r="Z319" s="41"/>
      <c r="AA319" s="41"/>
      <c r="AB319" s="86"/>
      <c r="AC319" s="86"/>
      <c r="AD319" s="119"/>
      <c r="AE319" s="58"/>
      <c r="AF319" s="58"/>
      <c r="AG319" s="54"/>
      <c r="AH319" s="54"/>
      <c r="AI319" s="54"/>
      <c r="AJ319" s="54"/>
      <c r="AK319" s="36"/>
      <c r="AM319" s="63">
        <f t="shared" si="21"/>
        <v>13.69</v>
      </c>
      <c r="AN319" s="63">
        <f t="shared" si="22"/>
        <v>14.21</v>
      </c>
      <c r="AO319" s="63">
        <f t="shared" si="23"/>
        <v>13.66</v>
      </c>
      <c r="AP319" s="63">
        <f t="shared" si="24"/>
        <v>14.21</v>
      </c>
      <c r="AQ319" s="42"/>
    </row>
    <row r="320" spans="1:43" s="37" customFormat="1">
      <c r="A320" s="96">
        <v>42863</v>
      </c>
      <c r="B320" s="70">
        <v>14.08</v>
      </c>
      <c r="C320" s="104">
        <v>-0.91</v>
      </c>
      <c r="D320" s="70">
        <v>14.13</v>
      </c>
      <c r="E320" s="70">
        <v>13.98</v>
      </c>
      <c r="F320" s="70">
        <v>14.35</v>
      </c>
      <c r="G320" s="71">
        <v>513769627</v>
      </c>
      <c r="H320" s="84"/>
      <c r="I320" s="82"/>
      <c r="J320" s="82"/>
      <c r="K320" s="60" t="str">
        <f>Hammer!N320</f>
        <v/>
      </c>
      <c r="L320" s="64"/>
      <c r="M320" s="64"/>
      <c r="N320" s="81"/>
      <c r="O320" s="85">
        <v>-0.43617021276595702</v>
      </c>
      <c r="P320" s="66"/>
      <c r="Q320" s="43"/>
      <c r="R320" s="43"/>
      <c r="S320" s="43"/>
      <c r="T320" s="43">
        <f>MACD!F320</f>
        <v>14.046152917004381</v>
      </c>
      <c r="U320" s="43">
        <f>MACD!G320</f>
        <v>14.155431196969625</v>
      </c>
      <c r="V320" s="64">
        <f t="shared" si="20"/>
        <v>-0.10927827996524364</v>
      </c>
      <c r="W320" s="81"/>
      <c r="X320" s="64">
        <f>MACD!I320</f>
        <v>-0.11842754418099395</v>
      </c>
      <c r="Y320" s="64">
        <f>MACD!J320</f>
        <v>9.1492642157503107E-3</v>
      </c>
      <c r="Z320" s="41"/>
      <c r="AA320" s="41"/>
      <c r="AB320" s="86"/>
      <c r="AC320" s="86"/>
      <c r="AD320" s="119"/>
      <c r="AE320" s="58"/>
      <c r="AF320" s="58"/>
      <c r="AG320" s="54"/>
      <c r="AH320" s="54"/>
      <c r="AI320" s="54"/>
      <c r="AJ320" s="54"/>
      <c r="AK320" s="36"/>
      <c r="AM320" s="63">
        <f t="shared" si="21"/>
        <v>14.13</v>
      </c>
      <c r="AN320" s="63">
        <f t="shared" si="22"/>
        <v>14.35</v>
      </c>
      <c r="AO320" s="63">
        <f t="shared" si="23"/>
        <v>13.98</v>
      </c>
      <c r="AP320" s="63">
        <f t="shared" si="24"/>
        <v>14.08</v>
      </c>
      <c r="AQ320" s="42"/>
    </row>
    <row r="321" spans="1:43" s="37" customFormat="1">
      <c r="A321" s="96">
        <v>42864</v>
      </c>
      <c r="B321" s="70">
        <v>14.14</v>
      </c>
      <c r="C321" s="104">
        <v>0.43</v>
      </c>
      <c r="D321" s="70">
        <v>14.15</v>
      </c>
      <c r="E321" s="70">
        <v>14.04</v>
      </c>
      <c r="F321" s="70">
        <v>14.24</v>
      </c>
      <c r="G321" s="71">
        <v>393081307</v>
      </c>
      <c r="H321" s="84"/>
      <c r="I321" s="82"/>
      <c r="J321" s="82"/>
      <c r="K321" s="60" t="str">
        <f>Hammer!N321</f>
        <v/>
      </c>
      <c r="L321" s="64"/>
      <c r="M321" s="64"/>
      <c r="N321" s="81"/>
      <c r="O321" s="85">
        <v>-0.37234042553191399</v>
      </c>
      <c r="P321" s="66"/>
      <c r="Q321" s="43"/>
      <c r="R321" s="43"/>
      <c r="S321" s="43"/>
      <c r="T321" s="43">
        <f>MACD!F321</f>
        <v>14.060590929772937</v>
      </c>
      <c r="U321" s="43">
        <f>MACD!G321</f>
        <v>14.154288145342246</v>
      </c>
      <c r="V321" s="64">
        <f t="shared" si="20"/>
        <v>-9.3697215569308767E-2</v>
      </c>
      <c r="W321" s="81"/>
      <c r="X321" s="64">
        <f>MACD!I321</f>
        <v>-0.11348147845865691</v>
      </c>
      <c r="Y321" s="64">
        <f>MACD!J321</f>
        <v>1.9784262889348148E-2</v>
      </c>
      <c r="Z321" s="41"/>
      <c r="AA321" s="41"/>
      <c r="AB321" s="86"/>
      <c r="AC321" s="86"/>
      <c r="AD321" s="119"/>
      <c r="AE321" s="58"/>
      <c r="AF321" s="58"/>
      <c r="AG321" s="54"/>
      <c r="AH321" s="54"/>
      <c r="AI321" s="54"/>
      <c r="AJ321" s="54"/>
      <c r="AK321" s="36"/>
      <c r="AM321" s="63">
        <f t="shared" si="21"/>
        <v>14.15</v>
      </c>
      <c r="AN321" s="63">
        <f t="shared" si="22"/>
        <v>14.24</v>
      </c>
      <c r="AO321" s="63">
        <f t="shared" si="23"/>
        <v>14.04</v>
      </c>
      <c r="AP321" s="63">
        <f t="shared" si="24"/>
        <v>14.14</v>
      </c>
      <c r="AQ321" s="42"/>
    </row>
    <row r="322" spans="1:43" s="37" customFormat="1">
      <c r="A322" s="96">
        <v>42865</v>
      </c>
      <c r="B322" s="70">
        <v>14.73</v>
      </c>
      <c r="C322" s="104">
        <v>4.17</v>
      </c>
      <c r="D322" s="70">
        <v>14.34</v>
      </c>
      <c r="E322" s="70">
        <v>14.31</v>
      </c>
      <c r="F322" s="70">
        <v>14.75</v>
      </c>
      <c r="G322" s="71">
        <v>672417274</v>
      </c>
      <c r="H322" s="84"/>
      <c r="I322" s="82"/>
      <c r="J322" s="82"/>
      <c r="K322" s="60" t="str">
        <f>Hammer!N322</f>
        <v/>
      </c>
      <c r="L322" s="64"/>
      <c r="M322" s="64"/>
      <c r="N322" s="81"/>
      <c r="O322" s="85">
        <v>-1.6666666666666299E-2</v>
      </c>
      <c r="P322" s="66"/>
      <c r="Q322" s="43"/>
      <c r="R322" s="43"/>
      <c r="S322" s="43"/>
      <c r="T322" s="43">
        <f>MACD!F322</f>
        <v>14.163576940577101</v>
      </c>
      <c r="U322" s="43">
        <f>MACD!G322</f>
        <v>14.196933467909487</v>
      </c>
      <c r="V322" s="64">
        <f t="shared" si="20"/>
        <v>-3.3356527332385255E-2</v>
      </c>
      <c r="W322" s="81"/>
      <c r="X322" s="64">
        <f>MACD!I322</f>
        <v>-9.7456488233402583E-2</v>
      </c>
      <c r="Y322" s="64">
        <f>MACD!J322</f>
        <v>6.4099960901017328E-2</v>
      </c>
      <c r="Z322" s="41"/>
      <c r="AA322" s="41"/>
      <c r="AB322" s="86"/>
      <c r="AC322" s="86"/>
      <c r="AD322" s="119"/>
      <c r="AE322" s="58"/>
      <c r="AF322" s="58"/>
      <c r="AG322" s="54"/>
      <c r="AH322" s="54"/>
      <c r="AI322" s="54"/>
      <c r="AJ322" s="54"/>
      <c r="AK322" s="36"/>
      <c r="AM322" s="63">
        <f t="shared" si="21"/>
        <v>14.34</v>
      </c>
      <c r="AN322" s="63">
        <f t="shared" si="22"/>
        <v>14.75</v>
      </c>
      <c r="AO322" s="63">
        <f t="shared" si="23"/>
        <v>14.31</v>
      </c>
      <c r="AP322" s="63">
        <f t="shared" si="24"/>
        <v>14.73</v>
      </c>
      <c r="AQ322" s="42"/>
    </row>
    <row r="323" spans="1:43" s="37" customFormat="1">
      <c r="A323" s="96">
        <v>42866</v>
      </c>
      <c r="B323" s="70">
        <v>14.82</v>
      </c>
      <c r="C323" s="104">
        <v>0.61</v>
      </c>
      <c r="D323" s="70">
        <v>14.88</v>
      </c>
      <c r="E323" s="70">
        <v>14.64</v>
      </c>
      <c r="F323" s="70">
        <v>14.92</v>
      </c>
      <c r="G323" s="71">
        <v>425637571</v>
      </c>
      <c r="H323" s="84"/>
      <c r="I323" s="82"/>
      <c r="J323" s="82"/>
      <c r="K323" s="60" t="str">
        <f>Hammer!N323</f>
        <v/>
      </c>
      <c r="L323" s="64"/>
      <c r="M323" s="64"/>
      <c r="N323" s="81"/>
      <c r="O323" s="85">
        <v>-7.3529411764705593E-2</v>
      </c>
      <c r="P323" s="66"/>
      <c r="Q323" s="43"/>
      <c r="R323" s="43"/>
      <c r="S323" s="43"/>
      <c r="T323" s="43">
        <f>MACD!F323</f>
        <v>14.264565103565239</v>
      </c>
      <c r="U323" s="43">
        <f>MACD!G323</f>
        <v>14.243086544360636</v>
      </c>
      <c r="V323" s="64">
        <f t="shared" ref="V323:V386" si="25">T323-U323</f>
        <v>2.1478559204602732E-2</v>
      </c>
      <c r="W323" s="81"/>
      <c r="X323" s="64">
        <f>MACD!I323</f>
        <v>-7.3669478745801514E-2</v>
      </c>
      <c r="Y323" s="64">
        <f>MACD!J323</f>
        <v>9.5148037950404246E-2</v>
      </c>
      <c r="Z323" s="41"/>
      <c r="AA323" s="41"/>
      <c r="AB323" s="86"/>
      <c r="AC323" s="86"/>
      <c r="AD323" s="119"/>
      <c r="AE323" s="58"/>
      <c r="AF323" s="58"/>
      <c r="AG323" s="54"/>
      <c r="AH323" s="54"/>
      <c r="AI323" s="54"/>
      <c r="AJ323" s="54"/>
      <c r="AK323" s="36"/>
      <c r="AM323" s="63">
        <f t="shared" si="21"/>
        <v>14.88</v>
      </c>
      <c r="AN323" s="63">
        <f t="shared" si="22"/>
        <v>14.92</v>
      </c>
      <c r="AO323" s="63">
        <f t="shared" si="23"/>
        <v>14.64</v>
      </c>
      <c r="AP323" s="63">
        <f t="shared" si="24"/>
        <v>14.82</v>
      </c>
      <c r="AQ323" s="42"/>
    </row>
    <row r="324" spans="1:43" s="37" customFormat="1">
      <c r="A324" s="96">
        <v>42867</v>
      </c>
      <c r="B324" s="70">
        <v>15.45</v>
      </c>
      <c r="C324" s="104">
        <v>4.25</v>
      </c>
      <c r="D324" s="70">
        <v>15.5</v>
      </c>
      <c r="E324" s="70">
        <v>15.35</v>
      </c>
      <c r="F324" s="70">
        <v>15.58</v>
      </c>
      <c r="G324" s="71">
        <v>1284107639</v>
      </c>
      <c r="H324" s="84"/>
      <c r="I324" s="82"/>
      <c r="J324" s="82"/>
      <c r="K324" s="60" t="str">
        <f>Hammer!N324</f>
        <v/>
      </c>
      <c r="L324" s="64"/>
      <c r="M324" s="64"/>
      <c r="N324" s="81"/>
      <c r="O324" s="85">
        <v>-6.4356435643564705E-2</v>
      </c>
      <c r="P324" s="66"/>
      <c r="Q324" s="43"/>
      <c r="R324" s="43"/>
      <c r="S324" s="43"/>
      <c r="T324" s="43">
        <f>MACD!F324</f>
        <v>14.44693970301674</v>
      </c>
      <c r="U324" s="43">
        <f>MACD!G324</f>
        <v>14.332487541074663</v>
      </c>
      <c r="V324" s="64">
        <f t="shared" si="25"/>
        <v>0.11445216194207752</v>
      </c>
      <c r="W324" s="81"/>
      <c r="X324" s="64">
        <f>MACD!I324</f>
        <v>-3.6045150608225704E-2</v>
      </c>
      <c r="Y324" s="64">
        <f>MACD!J324</f>
        <v>0.15049731255030324</v>
      </c>
      <c r="Z324" s="41"/>
      <c r="AA324" s="41"/>
      <c r="AB324" s="86"/>
      <c r="AC324" s="86"/>
      <c r="AD324" s="119"/>
      <c r="AE324" s="58"/>
      <c r="AF324" s="58"/>
      <c r="AG324" s="54"/>
      <c r="AH324" s="54"/>
      <c r="AI324" s="54"/>
      <c r="AJ324" s="54"/>
      <c r="AK324" s="36"/>
      <c r="AM324" s="63">
        <f t="shared" si="21"/>
        <v>15.5</v>
      </c>
      <c r="AN324" s="63">
        <f t="shared" si="22"/>
        <v>15.58</v>
      </c>
      <c r="AO324" s="63">
        <f t="shared" si="23"/>
        <v>15.35</v>
      </c>
      <c r="AP324" s="63">
        <f t="shared" si="24"/>
        <v>15.45</v>
      </c>
      <c r="AQ324" s="42"/>
    </row>
    <row r="325" spans="1:43" s="37" customFormat="1">
      <c r="A325" s="96">
        <v>42870</v>
      </c>
      <c r="B325" s="70">
        <v>15.68</v>
      </c>
      <c r="C325" s="104">
        <v>1.49</v>
      </c>
      <c r="D325" s="70">
        <v>15.77</v>
      </c>
      <c r="E325" s="70">
        <v>15.65</v>
      </c>
      <c r="F325" s="70">
        <v>15.87</v>
      </c>
      <c r="G325" s="71">
        <v>734924425</v>
      </c>
      <c r="H325" s="84"/>
      <c r="I325" s="82"/>
      <c r="J325" s="82" t="s">
        <v>443</v>
      </c>
      <c r="K325" s="60" t="str">
        <f>Hammer!N325</f>
        <v/>
      </c>
      <c r="L325" s="64"/>
      <c r="M325" s="64"/>
      <c r="N325" s="81"/>
      <c r="O325" s="85">
        <v>-8.2251082251082006E-2</v>
      </c>
      <c r="P325" s="66"/>
      <c r="Q325" s="43"/>
      <c r="R325" s="43"/>
      <c r="S325" s="43"/>
      <c r="T325" s="43">
        <f>MACD!F325</f>
        <v>14.636641287168011</v>
      </c>
      <c r="U325" s="43">
        <f>MACD!G325</f>
        <v>14.432303278772835</v>
      </c>
      <c r="V325" s="64">
        <f t="shared" si="25"/>
        <v>0.20433800839517602</v>
      </c>
      <c r="W325" s="81"/>
      <c r="X325" s="64">
        <f>MACD!I325</f>
        <v>1.2031481192454646E-2</v>
      </c>
      <c r="Y325" s="64">
        <f>MACD!J325</f>
        <v>0.19230652720272137</v>
      </c>
      <c r="Z325" s="41"/>
      <c r="AA325" s="41"/>
      <c r="AB325" s="86"/>
      <c r="AC325" s="86"/>
      <c r="AD325" s="119"/>
      <c r="AE325" s="58"/>
      <c r="AF325" s="58"/>
      <c r="AG325" s="54"/>
      <c r="AH325" s="54"/>
      <c r="AI325" s="54"/>
      <c r="AJ325" s="54"/>
      <c r="AK325" s="36"/>
      <c r="AM325" s="63">
        <f t="shared" si="21"/>
        <v>15.77</v>
      </c>
      <c r="AN325" s="63">
        <f t="shared" si="22"/>
        <v>15.87</v>
      </c>
      <c r="AO325" s="63">
        <f t="shared" si="23"/>
        <v>15.65</v>
      </c>
      <c r="AP325" s="63">
        <f t="shared" si="24"/>
        <v>15.68</v>
      </c>
      <c r="AQ325" s="42"/>
    </row>
    <row r="326" spans="1:43" s="37" customFormat="1">
      <c r="A326" s="96">
        <v>42871</v>
      </c>
      <c r="B326" s="70">
        <v>15.7</v>
      </c>
      <c r="C326" s="104">
        <v>0.13</v>
      </c>
      <c r="D326" s="70">
        <v>15.77</v>
      </c>
      <c r="E326" s="70">
        <v>15.52</v>
      </c>
      <c r="F326" s="70">
        <v>15.78</v>
      </c>
      <c r="G326" s="71">
        <v>534586812</v>
      </c>
      <c r="H326" s="84"/>
      <c r="I326" s="82"/>
      <c r="J326" s="82"/>
      <c r="K326" s="60" t="str">
        <f>Hammer!N326</f>
        <v/>
      </c>
      <c r="L326" s="64"/>
      <c r="M326" s="64"/>
      <c r="N326" s="81"/>
      <c r="O326" s="85">
        <v>-7.3593073593073599E-2</v>
      </c>
      <c r="P326" s="66"/>
      <c r="Q326" s="43"/>
      <c r="R326" s="43"/>
      <c r="S326" s="43"/>
      <c r="T326" s="43">
        <f>MACD!F326</f>
        <v>14.800234935296009</v>
      </c>
      <c r="U326" s="43">
        <f>MACD!G326</f>
        <v>14.526206739604477</v>
      </c>
      <c r="V326" s="64">
        <f t="shared" si="25"/>
        <v>0.27402819569153181</v>
      </c>
      <c r="W326" s="81"/>
      <c r="X326" s="64">
        <f>MACD!I326</f>
        <v>6.4430824092270078E-2</v>
      </c>
      <c r="Y326" s="64">
        <f>MACD!J326</f>
        <v>0.20959737159926173</v>
      </c>
      <c r="Z326" s="41"/>
      <c r="AA326" s="41"/>
      <c r="AB326" s="86"/>
      <c r="AC326" s="86"/>
      <c r="AD326" s="119"/>
      <c r="AE326" s="58"/>
      <c r="AF326" s="58"/>
      <c r="AG326" s="54"/>
      <c r="AH326" s="54"/>
      <c r="AI326" s="54"/>
      <c r="AJ326" s="54"/>
      <c r="AK326" s="36"/>
      <c r="AM326" s="63">
        <f t="shared" si="21"/>
        <v>15.77</v>
      </c>
      <c r="AN326" s="63">
        <f t="shared" si="22"/>
        <v>15.78</v>
      </c>
      <c r="AO326" s="63">
        <f t="shared" si="23"/>
        <v>15.52</v>
      </c>
      <c r="AP326" s="63">
        <f t="shared" si="24"/>
        <v>15.7</v>
      </c>
      <c r="AQ326" s="42"/>
    </row>
    <row r="327" spans="1:43" s="37" customFormat="1">
      <c r="A327" s="96">
        <v>42872</v>
      </c>
      <c r="B327" s="70">
        <v>15.61</v>
      </c>
      <c r="C327" s="104">
        <v>-0.56999999999999995</v>
      </c>
      <c r="D327" s="70">
        <v>15.56</v>
      </c>
      <c r="E327" s="70">
        <v>15.51</v>
      </c>
      <c r="F327" s="70">
        <v>15.72</v>
      </c>
      <c r="G327" s="71">
        <v>465614443</v>
      </c>
      <c r="H327" s="84"/>
      <c r="I327" s="82"/>
      <c r="J327" s="82"/>
      <c r="K327" s="60" t="str">
        <f>Hammer!N327</f>
        <v/>
      </c>
      <c r="L327" s="64"/>
      <c r="M327" s="64"/>
      <c r="N327" s="81"/>
      <c r="O327" s="85">
        <v>-0.112554112554112</v>
      </c>
      <c r="P327" s="66"/>
      <c r="Q327" s="43"/>
      <c r="R327" s="43"/>
      <c r="S327" s="43"/>
      <c r="T327" s="43">
        <f>MACD!F327</f>
        <v>14.9248141760197</v>
      </c>
      <c r="U327" s="43">
        <f>MACD!G327</f>
        <v>14.606487721855997</v>
      </c>
      <c r="V327" s="64">
        <f t="shared" si="25"/>
        <v>0.31832645416370298</v>
      </c>
      <c r="W327" s="81"/>
      <c r="X327" s="64">
        <f>MACD!I327</f>
        <v>0.11520995010655666</v>
      </c>
      <c r="Y327" s="64">
        <f>MACD!J327</f>
        <v>0.20311650405714632</v>
      </c>
      <c r="Z327" s="41"/>
      <c r="AA327" s="41"/>
      <c r="AB327" s="86"/>
      <c r="AC327" s="86"/>
      <c r="AD327" s="119"/>
      <c r="AE327" s="58"/>
      <c r="AF327" s="58"/>
      <c r="AG327" s="54"/>
      <c r="AH327" s="54"/>
      <c r="AI327" s="54"/>
      <c r="AJ327" s="54"/>
      <c r="AK327" s="36"/>
      <c r="AM327" s="63">
        <f t="shared" si="21"/>
        <v>15.56</v>
      </c>
      <c r="AN327" s="63">
        <f t="shared" si="22"/>
        <v>15.72</v>
      </c>
      <c r="AO327" s="63">
        <f t="shared" si="23"/>
        <v>15.51</v>
      </c>
      <c r="AP327" s="63">
        <f t="shared" si="24"/>
        <v>15.61</v>
      </c>
      <c r="AQ327" s="42"/>
    </row>
    <row r="328" spans="1:43" s="37" customFormat="1">
      <c r="A328" s="96">
        <v>42873</v>
      </c>
      <c r="B328" s="70">
        <v>13.15</v>
      </c>
      <c r="C328" s="104">
        <v>-15.76</v>
      </c>
      <c r="D328" s="70">
        <v>12.45</v>
      </c>
      <c r="E328" s="70">
        <v>12.45</v>
      </c>
      <c r="F328" s="70">
        <v>14</v>
      </c>
      <c r="G328" s="71">
        <v>1907705833</v>
      </c>
      <c r="H328" s="84"/>
      <c r="I328" s="82"/>
      <c r="J328" s="82"/>
      <c r="K328" s="60" t="str">
        <f>Hammer!N328</f>
        <v/>
      </c>
      <c r="L328" s="64"/>
      <c r="M328" s="64"/>
      <c r="N328" s="81"/>
      <c r="O328" s="85">
        <v>-0.79532163742689999</v>
      </c>
      <c r="P328" s="66"/>
      <c r="Q328" s="43"/>
      <c r="R328" s="43"/>
      <c r="S328" s="43"/>
      <c r="T328" s="43">
        <f>MACD!F328</f>
        <v>14.651765841247439</v>
      </c>
      <c r="U328" s="43">
        <f>MACD!G328</f>
        <v>14.498599742459255</v>
      </c>
      <c r="V328" s="64">
        <f t="shared" si="25"/>
        <v>0.15316609878818355</v>
      </c>
      <c r="W328" s="81"/>
      <c r="X328" s="64">
        <f>MACD!I328</f>
        <v>0.12280117984288204</v>
      </c>
      <c r="Y328" s="64">
        <f>MACD!J328</f>
        <v>3.0364918945301508E-2</v>
      </c>
      <c r="Z328" s="41"/>
      <c r="AA328" s="41"/>
      <c r="AB328" s="86"/>
      <c r="AC328" s="86"/>
      <c r="AD328" s="119"/>
      <c r="AE328" s="58"/>
      <c r="AF328" s="58"/>
      <c r="AG328" s="54"/>
      <c r="AH328" s="54"/>
      <c r="AI328" s="54"/>
      <c r="AJ328" s="54"/>
      <c r="AK328" s="36"/>
      <c r="AM328" s="63">
        <f t="shared" si="21"/>
        <v>12.45</v>
      </c>
      <c r="AN328" s="63">
        <f t="shared" si="22"/>
        <v>14</v>
      </c>
      <c r="AO328" s="63">
        <f t="shared" si="23"/>
        <v>12.45</v>
      </c>
      <c r="AP328" s="63">
        <f t="shared" si="24"/>
        <v>13.15</v>
      </c>
      <c r="AQ328" s="42"/>
    </row>
    <row r="329" spans="1:43" s="37" customFormat="1">
      <c r="A329" s="96">
        <v>42874</v>
      </c>
      <c r="B329" s="70">
        <v>13.62</v>
      </c>
      <c r="C329" s="104">
        <v>3.57</v>
      </c>
      <c r="D329" s="70">
        <v>13.75</v>
      </c>
      <c r="E329" s="70">
        <v>13.46</v>
      </c>
      <c r="F329" s="70">
        <v>13.9</v>
      </c>
      <c r="G329" s="71">
        <v>963369569</v>
      </c>
      <c r="H329" s="84"/>
      <c r="I329" s="82"/>
      <c r="J329" s="82"/>
      <c r="K329" s="60" t="str">
        <f>Hammer!N329</f>
        <v/>
      </c>
      <c r="L329" s="64"/>
      <c r="M329" s="64"/>
      <c r="N329" s="81"/>
      <c r="O329" s="85">
        <v>-0.65789473684210498</v>
      </c>
      <c r="P329" s="66"/>
      <c r="Q329" s="43"/>
      <c r="R329" s="43"/>
      <c r="S329" s="43"/>
      <c r="T329" s="43">
        <f>MACD!F329</f>
        <v>14.493032634901679</v>
      </c>
      <c r="U329" s="43">
        <f>MACD!G329</f>
        <v>14.433518280054866</v>
      </c>
      <c r="V329" s="64">
        <f t="shared" si="25"/>
        <v>5.9514354846813333E-2</v>
      </c>
      <c r="W329" s="81"/>
      <c r="X329" s="64">
        <f>MACD!I329</f>
        <v>0.11014381484366829</v>
      </c>
      <c r="Y329" s="64">
        <f>MACD!J329</f>
        <v>-5.0629459996854961E-2</v>
      </c>
      <c r="Z329" s="41"/>
      <c r="AA329" s="41"/>
      <c r="AB329" s="86"/>
      <c r="AC329" s="86"/>
      <c r="AD329" s="119"/>
      <c r="AE329" s="58"/>
      <c r="AF329" s="58"/>
      <c r="AG329" s="54"/>
      <c r="AH329" s="54"/>
      <c r="AI329" s="54"/>
      <c r="AJ329" s="54"/>
      <c r="AK329" s="36"/>
      <c r="AM329" s="63">
        <f t="shared" si="21"/>
        <v>13.75</v>
      </c>
      <c r="AN329" s="63">
        <f t="shared" si="22"/>
        <v>13.9</v>
      </c>
      <c r="AO329" s="63">
        <f t="shared" si="23"/>
        <v>13.46</v>
      </c>
      <c r="AP329" s="63">
        <f t="shared" si="24"/>
        <v>13.62</v>
      </c>
      <c r="AQ329" s="42"/>
    </row>
    <row r="330" spans="1:43" s="37" customFormat="1">
      <c r="A330" s="96">
        <v>42877</v>
      </c>
      <c r="B330" s="70">
        <v>13.4</v>
      </c>
      <c r="C330" s="104">
        <v>-1.62</v>
      </c>
      <c r="D330" s="70">
        <v>13.35</v>
      </c>
      <c r="E330" s="70">
        <v>13</v>
      </c>
      <c r="F330" s="70">
        <v>13.51</v>
      </c>
      <c r="G330" s="71">
        <v>728579887</v>
      </c>
      <c r="H330" s="84"/>
      <c r="I330" s="82"/>
      <c r="J330" s="82"/>
      <c r="K330" s="60" t="str">
        <f>Hammer!N330</f>
        <v/>
      </c>
      <c r="L330" s="64"/>
      <c r="M330" s="64"/>
      <c r="N330" s="81"/>
      <c r="O330" s="85">
        <v>-0.72222222222222099</v>
      </c>
      <c r="P330" s="66"/>
      <c r="Q330" s="43"/>
      <c r="R330" s="43"/>
      <c r="S330" s="43"/>
      <c r="T330" s="43">
        <f>MACD!F330</f>
        <v>14.324873767993729</v>
      </c>
      <c r="U330" s="43">
        <f>MACD!G330</f>
        <v>14.356961370421173</v>
      </c>
      <c r="V330" s="64">
        <f t="shared" si="25"/>
        <v>-3.2087602427443684E-2</v>
      </c>
      <c r="W330" s="81"/>
      <c r="X330" s="64">
        <f>MACD!I330</f>
        <v>8.1697531389445896E-2</v>
      </c>
      <c r="Y330" s="64">
        <f>MACD!J330</f>
        <v>-0.11378513381688958</v>
      </c>
      <c r="Z330" s="41"/>
      <c r="AA330" s="41"/>
      <c r="AB330" s="86"/>
      <c r="AC330" s="86"/>
      <c r="AD330" s="119"/>
      <c r="AE330" s="58"/>
      <c r="AF330" s="58"/>
      <c r="AG330" s="54"/>
      <c r="AH330" s="54"/>
      <c r="AI330" s="54"/>
      <c r="AJ330" s="54"/>
      <c r="AK330" s="36"/>
      <c r="AM330" s="63">
        <f t="shared" si="21"/>
        <v>13.35</v>
      </c>
      <c r="AN330" s="63">
        <f t="shared" si="22"/>
        <v>13.51</v>
      </c>
      <c r="AO330" s="63">
        <f t="shared" si="23"/>
        <v>13</v>
      </c>
      <c r="AP330" s="63">
        <f t="shared" si="24"/>
        <v>13.4</v>
      </c>
      <c r="AQ330" s="42"/>
    </row>
    <row r="331" spans="1:43" s="37" customFormat="1">
      <c r="A331" s="96">
        <v>42878</v>
      </c>
      <c r="B331" s="70">
        <v>13.49</v>
      </c>
      <c r="C331" s="104">
        <v>0.67</v>
      </c>
      <c r="D331" s="70">
        <v>13.45</v>
      </c>
      <c r="E331" s="70">
        <v>13.38</v>
      </c>
      <c r="F331" s="70">
        <v>13.6</v>
      </c>
      <c r="G331" s="71">
        <v>653341085</v>
      </c>
      <c r="H331" s="84"/>
      <c r="I331" s="82"/>
      <c r="J331" s="82"/>
      <c r="K331" s="60" t="str">
        <f>Hammer!N331</f>
        <v/>
      </c>
      <c r="L331" s="64"/>
      <c r="M331" s="64"/>
      <c r="N331" s="81"/>
      <c r="O331" s="85">
        <v>-0.69590643274853703</v>
      </c>
      <c r="P331" s="66"/>
      <c r="Q331" s="43"/>
      <c r="R331" s="43"/>
      <c r="S331" s="43"/>
      <c r="T331" s="43">
        <f>MACD!F331</f>
        <v>14.196431649840848</v>
      </c>
      <c r="U331" s="43">
        <f>MACD!G331</f>
        <v>14.292742009649235</v>
      </c>
      <c r="V331" s="64">
        <f t="shared" si="25"/>
        <v>-9.6310359808386536E-2</v>
      </c>
      <c r="W331" s="81"/>
      <c r="X331" s="64">
        <f>MACD!I331</f>
        <v>4.6095953149879403E-2</v>
      </c>
      <c r="Y331" s="64">
        <f>MACD!J331</f>
        <v>-0.14240631295826595</v>
      </c>
      <c r="Z331" s="41"/>
      <c r="AA331" s="41"/>
      <c r="AB331" s="86"/>
      <c r="AC331" s="86"/>
      <c r="AD331" s="119"/>
      <c r="AE331" s="58"/>
      <c r="AF331" s="58"/>
      <c r="AG331" s="54"/>
      <c r="AH331" s="54"/>
      <c r="AI331" s="54"/>
      <c r="AJ331" s="54"/>
      <c r="AK331" s="36"/>
      <c r="AM331" s="63">
        <f t="shared" si="21"/>
        <v>13.45</v>
      </c>
      <c r="AN331" s="63">
        <f t="shared" si="22"/>
        <v>13.6</v>
      </c>
      <c r="AO331" s="63">
        <f t="shared" si="23"/>
        <v>13.38</v>
      </c>
      <c r="AP331" s="63">
        <f t="shared" si="24"/>
        <v>13.49</v>
      </c>
      <c r="AQ331" s="42"/>
    </row>
    <row r="332" spans="1:43" s="37" customFormat="1">
      <c r="A332" s="96">
        <v>42879</v>
      </c>
      <c r="B332" s="70">
        <v>13.94</v>
      </c>
      <c r="C332" s="104">
        <v>3.34</v>
      </c>
      <c r="D332" s="70">
        <v>13.75</v>
      </c>
      <c r="E332" s="70">
        <v>13.69</v>
      </c>
      <c r="F332" s="70">
        <v>14.09</v>
      </c>
      <c r="G332" s="71">
        <v>749195302</v>
      </c>
      <c r="H332" s="84"/>
      <c r="I332" s="82"/>
      <c r="J332" s="82"/>
      <c r="K332" s="60" t="str">
        <f>Hammer!N332</f>
        <v/>
      </c>
      <c r="L332" s="64"/>
      <c r="M332" s="64"/>
      <c r="N332" s="81"/>
      <c r="O332" s="85">
        <v>-0.56432748538011601</v>
      </c>
      <c r="P332" s="66"/>
      <c r="Q332" s="43"/>
      <c r="R332" s="43"/>
      <c r="S332" s="43"/>
      <c r="T332" s="43">
        <f>MACD!F332</f>
        <v>14.15698062678841</v>
      </c>
      <c r="U332" s="43">
        <f>MACD!G332</f>
        <v>14.266612971897439</v>
      </c>
      <c r="V332" s="64">
        <f t="shared" si="25"/>
        <v>-0.10963234510902886</v>
      </c>
      <c r="W332" s="81"/>
      <c r="X332" s="64">
        <f>MACD!I332</f>
        <v>1.4950293498097747E-2</v>
      </c>
      <c r="Y332" s="64">
        <f>MACD!J332</f>
        <v>-0.12458263860712661</v>
      </c>
      <c r="Z332" s="41"/>
      <c r="AA332" s="41"/>
      <c r="AB332" s="86"/>
      <c r="AC332" s="86"/>
      <c r="AD332" s="119"/>
      <c r="AE332" s="58"/>
      <c r="AF332" s="58"/>
      <c r="AG332" s="54"/>
      <c r="AH332" s="54"/>
      <c r="AI332" s="54"/>
      <c r="AJ332" s="54"/>
      <c r="AK332" s="36"/>
      <c r="AM332" s="63">
        <f t="shared" si="21"/>
        <v>13.75</v>
      </c>
      <c r="AN332" s="63">
        <f t="shared" si="22"/>
        <v>14.09</v>
      </c>
      <c r="AO332" s="63">
        <f t="shared" si="23"/>
        <v>13.69</v>
      </c>
      <c r="AP332" s="63">
        <f t="shared" si="24"/>
        <v>13.94</v>
      </c>
      <c r="AQ332" s="42"/>
    </row>
    <row r="333" spans="1:43" s="37" customFormat="1">
      <c r="A333" s="96">
        <v>42880</v>
      </c>
      <c r="B333" s="70">
        <v>13.74</v>
      </c>
      <c r="C333" s="104">
        <v>-1.43</v>
      </c>
      <c r="D333" s="70">
        <v>13.97</v>
      </c>
      <c r="E333" s="70">
        <v>13.63</v>
      </c>
      <c r="F333" s="70">
        <v>14.19</v>
      </c>
      <c r="G333" s="71">
        <v>620916189</v>
      </c>
      <c r="H333" s="84"/>
      <c r="I333" s="82"/>
      <c r="J333" s="82" t="s">
        <v>443</v>
      </c>
      <c r="K333" s="60" t="str">
        <f>Hammer!N333</f>
        <v/>
      </c>
      <c r="L333" s="64"/>
      <c r="M333" s="64"/>
      <c r="N333" s="81"/>
      <c r="O333" s="85">
        <v>-0.62280701754385903</v>
      </c>
      <c r="P333" s="66"/>
      <c r="Q333" s="43"/>
      <c r="R333" s="43"/>
      <c r="S333" s="43"/>
      <c r="T333" s="43">
        <f>MACD!F333</f>
        <v>14.092829761128655</v>
      </c>
      <c r="U333" s="43">
        <f>MACD!G333</f>
        <v>14.227604603608739</v>
      </c>
      <c r="V333" s="64">
        <f t="shared" si="25"/>
        <v>-0.13477484248008409</v>
      </c>
      <c r="W333" s="81"/>
      <c r="X333" s="64">
        <f>MACD!I333</f>
        <v>-1.499473369753862E-2</v>
      </c>
      <c r="Y333" s="64">
        <f>MACD!J333</f>
        <v>-0.11978010878254547</v>
      </c>
      <c r="Z333" s="41"/>
      <c r="AA333" s="41"/>
      <c r="AB333" s="86"/>
      <c r="AC333" s="86"/>
      <c r="AD333" s="119"/>
      <c r="AE333" s="58"/>
      <c r="AF333" s="58"/>
      <c r="AG333" s="54"/>
      <c r="AH333" s="54"/>
      <c r="AI333" s="54"/>
      <c r="AJ333" s="54"/>
      <c r="AK333" s="36"/>
      <c r="AM333" s="63">
        <f t="shared" si="21"/>
        <v>13.97</v>
      </c>
      <c r="AN333" s="63">
        <f t="shared" si="22"/>
        <v>14.19</v>
      </c>
      <c r="AO333" s="63">
        <f t="shared" si="23"/>
        <v>13.63</v>
      </c>
      <c r="AP333" s="63">
        <f t="shared" si="24"/>
        <v>13.74</v>
      </c>
      <c r="AQ333" s="42"/>
    </row>
    <row r="334" spans="1:43" s="37" customFormat="1">
      <c r="A334" s="96">
        <v>42881</v>
      </c>
      <c r="B334" s="70">
        <v>13.68</v>
      </c>
      <c r="C334" s="104">
        <v>-0.44</v>
      </c>
      <c r="D334" s="70">
        <v>13.47</v>
      </c>
      <c r="E334" s="70">
        <v>13.4</v>
      </c>
      <c r="F334" s="70">
        <v>13.79</v>
      </c>
      <c r="G334" s="71">
        <v>858044236</v>
      </c>
      <c r="H334" s="84"/>
      <c r="I334" s="82"/>
      <c r="J334" s="82"/>
      <c r="K334" s="60" t="str">
        <f>Hammer!N334</f>
        <v/>
      </c>
      <c r="L334" s="64"/>
      <c r="M334" s="64"/>
      <c r="N334" s="81"/>
      <c r="O334" s="85">
        <v>-0.640350877192982</v>
      </c>
      <c r="P334" s="66"/>
      <c r="Q334" s="43"/>
      <c r="R334" s="43"/>
      <c r="S334" s="43"/>
      <c r="T334" s="43">
        <f>MACD!F334</f>
        <v>14.029317490185786</v>
      </c>
      <c r="U334" s="43">
        <f>MACD!G334</f>
        <v>14.187041299637722</v>
      </c>
      <c r="V334" s="64">
        <f t="shared" si="25"/>
        <v>-0.15772380945193554</v>
      </c>
      <c r="W334" s="81"/>
      <c r="X334" s="64">
        <f>MACD!I334</f>
        <v>-4.3540548848418001E-2</v>
      </c>
      <c r="Y334" s="64">
        <f>MACD!J334</f>
        <v>-0.11418326060351754</v>
      </c>
      <c r="Z334" s="41"/>
      <c r="AA334" s="41"/>
      <c r="AB334" s="86"/>
      <c r="AC334" s="86"/>
      <c r="AD334" s="119"/>
      <c r="AE334" s="58"/>
      <c r="AF334" s="58"/>
      <c r="AG334" s="54"/>
      <c r="AH334" s="54"/>
      <c r="AI334" s="54"/>
      <c r="AJ334" s="54"/>
      <c r="AK334" s="36"/>
      <c r="AM334" s="63">
        <f t="shared" si="21"/>
        <v>13.47</v>
      </c>
      <c r="AN334" s="63">
        <f t="shared" si="22"/>
        <v>13.79</v>
      </c>
      <c r="AO334" s="63">
        <f t="shared" si="23"/>
        <v>13.4</v>
      </c>
      <c r="AP334" s="63">
        <f t="shared" si="24"/>
        <v>13.68</v>
      </c>
      <c r="AQ334" s="42"/>
    </row>
    <row r="335" spans="1:43" s="37" customFormat="1">
      <c r="A335" s="96">
        <v>42884</v>
      </c>
      <c r="B335" s="70">
        <v>13.57</v>
      </c>
      <c r="C335" s="104">
        <v>-0.8</v>
      </c>
      <c r="D335" s="70">
        <v>13.57</v>
      </c>
      <c r="E335" s="70">
        <v>13.55</v>
      </c>
      <c r="F335" s="70">
        <v>13.76</v>
      </c>
      <c r="G335" s="71">
        <v>216812716</v>
      </c>
      <c r="H335" s="84"/>
      <c r="I335" s="82"/>
      <c r="J335" s="82"/>
      <c r="K335" s="60" t="str">
        <f>Hammer!N335</f>
        <v/>
      </c>
      <c r="L335" s="64"/>
      <c r="M335" s="64"/>
      <c r="N335" s="81"/>
      <c r="O335" s="85">
        <v>-0.67251461988303995</v>
      </c>
      <c r="P335" s="66"/>
      <c r="Q335" s="43"/>
      <c r="R335" s="43"/>
      <c r="S335" s="43"/>
      <c r="T335" s="43">
        <f>MACD!F335</f>
        <v>13.958653260926434</v>
      </c>
      <c r="U335" s="43">
        <f>MACD!G335</f>
        <v>14.141334536701594</v>
      </c>
      <c r="V335" s="64">
        <f t="shared" si="25"/>
        <v>-0.18268127577515969</v>
      </c>
      <c r="W335" s="81"/>
      <c r="X335" s="64">
        <f>MACD!I335</f>
        <v>-7.1368694233766336E-2</v>
      </c>
      <c r="Y335" s="64">
        <f>MACD!J335</f>
        <v>-0.11131258154139335</v>
      </c>
      <c r="Z335" s="41"/>
      <c r="AA335" s="41"/>
      <c r="AB335" s="86"/>
      <c r="AC335" s="86"/>
      <c r="AD335" s="119"/>
      <c r="AE335" s="58"/>
      <c r="AF335" s="58"/>
      <c r="AG335" s="54"/>
      <c r="AH335" s="54"/>
      <c r="AI335" s="54"/>
      <c r="AJ335" s="54"/>
      <c r="AK335" s="36"/>
      <c r="AM335" s="63">
        <f t="shared" si="21"/>
        <v>13.57</v>
      </c>
      <c r="AN335" s="63">
        <f t="shared" si="22"/>
        <v>13.76</v>
      </c>
      <c r="AO335" s="63">
        <f t="shared" si="23"/>
        <v>13.55</v>
      </c>
      <c r="AP335" s="63">
        <f t="shared" si="24"/>
        <v>13.57</v>
      </c>
      <c r="AQ335" s="42"/>
    </row>
    <row r="336" spans="1:43" s="37" customFormat="1">
      <c r="A336" s="96">
        <v>42885</v>
      </c>
      <c r="B336" s="70">
        <v>13.36</v>
      </c>
      <c r="C336" s="104">
        <v>-1.55</v>
      </c>
      <c r="D336" s="70">
        <v>13.55</v>
      </c>
      <c r="E336" s="70">
        <v>13.36</v>
      </c>
      <c r="F336" s="70">
        <v>13.64</v>
      </c>
      <c r="G336" s="71">
        <v>464029132</v>
      </c>
      <c r="H336" s="84"/>
      <c r="I336" s="82"/>
      <c r="J336" s="82"/>
      <c r="K336" s="60" t="str">
        <f>Hammer!N336</f>
        <v/>
      </c>
      <c r="L336" s="64"/>
      <c r="M336" s="64"/>
      <c r="N336" s="81"/>
      <c r="O336" s="85">
        <v>-0.73391812865496997</v>
      </c>
      <c r="P336" s="66"/>
      <c r="Q336" s="43"/>
      <c r="R336" s="43"/>
      <c r="S336" s="43"/>
      <c r="T336" s="43">
        <f>MACD!F336</f>
        <v>13.866552759245444</v>
      </c>
      <c r="U336" s="43">
        <f>MACD!G336</f>
        <v>14.083457904353327</v>
      </c>
      <c r="V336" s="64">
        <f t="shared" si="25"/>
        <v>-0.21690514510788361</v>
      </c>
      <c r="W336" s="81"/>
      <c r="X336" s="64">
        <f>MACD!I336</f>
        <v>-0.10047598440858979</v>
      </c>
      <c r="Y336" s="64">
        <f>MACD!J336</f>
        <v>-0.11642916069929382</v>
      </c>
      <c r="Z336" s="41"/>
      <c r="AA336" s="41"/>
      <c r="AB336" s="86"/>
      <c r="AC336" s="86"/>
      <c r="AD336" s="119"/>
      <c r="AE336" s="58"/>
      <c r="AF336" s="58"/>
      <c r="AG336" s="54"/>
      <c r="AH336" s="54"/>
      <c r="AI336" s="54"/>
      <c r="AJ336" s="54"/>
      <c r="AK336" s="36"/>
      <c r="AM336" s="63">
        <f t="shared" si="21"/>
        <v>13.55</v>
      </c>
      <c r="AN336" s="63">
        <f t="shared" si="22"/>
        <v>13.64</v>
      </c>
      <c r="AO336" s="63">
        <f t="shared" si="23"/>
        <v>13.36</v>
      </c>
      <c r="AP336" s="63">
        <f t="shared" si="24"/>
        <v>13.36</v>
      </c>
      <c r="AQ336" s="42"/>
    </row>
    <row r="337" spans="1:43" s="37" customFormat="1">
      <c r="A337" s="96">
        <v>42886</v>
      </c>
      <c r="B337" s="70">
        <v>12.96</v>
      </c>
      <c r="C337" s="104">
        <v>-2.99</v>
      </c>
      <c r="D337" s="70">
        <v>13.21</v>
      </c>
      <c r="E337" s="70">
        <v>12.95</v>
      </c>
      <c r="F337" s="70">
        <v>13.31</v>
      </c>
      <c r="G337" s="71">
        <v>584459581</v>
      </c>
      <c r="H337" s="84"/>
      <c r="I337" s="82"/>
      <c r="J337" s="82"/>
      <c r="K337" s="60" t="str">
        <f>Hammer!N337</f>
        <v/>
      </c>
      <c r="L337" s="64"/>
      <c r="M337" s="64"/>
      <c r="N337" s="81"/>
      <c r="O337" s="85">
        <v>-0.85087719298245501</v>
      </c>
      <c r="P337" s="66"/>
      <c r="Q337" s="43"/>
      <c r="R337" s="43"/>
      <c r="S337" s="43"/>
      <c r="T337" s="43">
        <f>MACD!F337</f>
        <v>13.727083103976915</v>
      </c>
      <c r="U337" s="43">
        <f>MACD!G337</f>
        <v>14.000238800327155</v>
      </c>
      <c r="V337" s="64">
        <f t="shared" si="25"/>
        <v>-0.27315569635024062</v>
      </c>
      <c r="W337" s="81"/>
      <c r="X337" s="64">
        <f>MACD!I337</f>
        <v>-0.13501192679691995</v>
      </c>
      <c r="Y337" s="64">
        <f>MACD!J337</f>
        <v>-0.13814376955332067</v>
      </c>
      <c r="Z337" s="41"/>
      <c r="AA337" s="41"/>
      <c r="AB337" s="86"/>
      <c r="AC337" s="86"/>
      <c r="AD337" s="119"/>
      <c r="AE337" s="58"/>
      <c r="AF337" s="58"/>
      <c r="AG337" s="54"/>
      <c r="AH337" s="54"/>
      <c r="AI337" s="54"/>
      <c r="AJ337" s="54"/>
      <c r="AK337" s="36"/>
      <c r="AM337" s="63">
        <f t="shared" si="21"/>
        <v>13.21</v>
      </c>
      <c r="AN337" s="63">
        <f t="shared" si="22"/>
        <v>13.31</v>
      </c>
      <c r="AO337" s="63">
        <f t="shared" si="23"/>
        <v>12.95</v>
      </c>
      <c r="AP337" s="63">
        <f t="shared" si="24"/>
        <v>12.96</v>
      </c>
      <c r="AQ337" s="42"/>
    </row>
    <row r="338" spans="1:43" s="37" customFormat="1">
      <c r="A338" s="96">
        <v>42887</v>
      </c>
      <c r="B338" s="70">
        <v>12.82</v>
      </c>
      <c r="C338" s="104">
        <v>-1.08</v>
      </c>
      <c r="D338" s="70">
        <v>13.16</v>
      </c>
      <c r="E338" s="70">
        <v>12.82</v>
      </c>
      <c r="F338" s="70">
        <v>13.29</v>
      </c>
      <c r="G338" s="71">
        <v>556892015</v>
      </c>
      <c r="H338" s="84"/>
      <c r="I338" s="82"/>
      <c r="J338" s="82"/>
      <c r="K338" s="60" t="str">
        <f>Hammer!N338</f>
        <v/>
      </c>
      <c r="L338" s="64"/>
      <c r="M338" s="64"/>
      <c r="N338" s="81"/>
      <c r="O338" s="85">
        <v>-0.89181286549707495</v>
      </c>
      <c r="P338" s="66"/>
      <c r="Q338" s="43"/>
      <c r="R338" s="43"/>
      <c r="S338" s="43"/>
      <c r="T338" s="43">
        <f>MACD!F338</f>
        <v>13.587531857211236</v>
      </c>
      <c r="U338" s="43">
        <f>MACD!G338</f>
        <v>13.912813704006625</v>
      </c>
      <c r="V338" s="64">
        <f t="shared" si="25"/>
        <v>-0.32528184679538974</v>
      </c>
      <c r="W338" s="81"/>
      <c r="X338" s="64">
        <f>MACD!I338</f>
        <v>-0.1730659107966139</v>
      </c>
      <c r="Y338" s="64">
        <f>MACD!J338</f>
        <v>-0.15221593599877584</v>
      </c>
      <c r="Z338" s="41"/>
      <c r="AA338" s="41"/>
      <c r="AB338" s="86"/>
      <c r="AC338" s="86"/>
      <c r="AD338" s="119"/>
      <c r="AE338" s="58"/>
      <c r="AF338" s="58"/>
      <c r="AG338" s="54"/>
      <c r="AH338" s="54"/>
      <c r="AI338" s="54"/>
      <c r="AJ338" s="54"/>
      <c r="AK338" s="36"/>
      <c r="AM338" s="63">
        <f t="shared" si="21"/>
        <v>13.16</v>
      </c>
      <c r="AN338" s="63">
        <f t="shared" si="22"/>
        <v>13.29</v>
      </c>
      <c r="AO338" s="63">
        <f t="shared" si="23"/>
        <v>12.82</v>
      </c>
      <c r="AP338" s="63">
        <f t="shared" si="24"/>
        <v>12.82</v>
      </c>
      <c r="AQ338" s="42"/>
    </row>
    <row r="339" spans="1:43" s="37" customFormat="1">
      <c r="A339" s="96">
        <v>42888</v>
      </c>
      <c r="B339" s="70">
        <v>13.05</v>
      </c>
      <c r="C339" s="104">
        <v>1.79</v>
      </c>
      <c r="D339" s="70">
        <v>12.79</v>
      </c>
      <c r="E339" s="70">
        <v>12.68</v>
      </c>
      <c r="F339" s="70">
        <v>13.05</v>
      </c>
      <c r="G339" s="71">
        <v>549295159</v>
      </c>
      <c r="H339" s="84"/>
      <c r="I339" s="82" t="s">
        <v>442</v>
      </c>
      <c r="J339" s="82"/>
      <c r="K339" s="60" t="str">
        <f>Hammer!N339</f>
        <v/>
      </c>
      <c r="L339" s="64"/>
      <c r="M339" s="64"/>
      <c r="N339" s="81"/>
      <c r="O339" s="85">
        <v>-0.819819819819819</v>
      </c>
      <c r="P339" s="66"/>
      <c r="Q339" s="43"/>
      <c r="R339" s="43"/>
      <c r="S339" s="43"/>
      <c r="T339" s="43">
        <f>MACD!F339</f>
        <v>13.504834648409506</v>
      </c>
      <c r="U339" s="43">
        <f>MACD!G339</f>
        <v>13.848901577783913</v>
      </c>
      <c r="V339" s="64">
        <f t="shared" si="25"/>
        <v>-0.34406692937440653</v>
      </c>
      <c r="W339" s="81"/>
      <c r="X339" s="64">
        <f>MACD!I339</f>
        <v>-0.20726611451217242</v>
      </c>
      <c r="Y339" s="64">
        <f>MACD!J339</f>
        <v>-0.13680081486223411</v>
      </c>
      <c r="Z339" s="41"/>
      <c r="AA339" s="41"/>
      <c r="AB339" s="86"/>
      <c r="AC339" s="86"/>
      <c r="AD339" s="119"/>
      <c r="AE339" s="58"/>
      <c r="AF339" s="58"/>
      <c r="AG339" s="54"/>
      <c r="AH339" s="54"/>
      <c r="AI339" s="54"/>
      <c r="AJ339" s="54"/>
      <c r="AK339" s="36"/>
      <c r="AM339" s="63">
        <f t="shared" si="21"/>
        <v>12.79</v>
      </c>
      <c r="AN339" s="63">
        <f t="shared" si="22"/>
        <v>13.05</v>
      </c>
      <c r="AO339" s="63">
        <f t="shared" si="23"/>
        <v>12.68</v>
      </c>
      <c r="AP339" s="63">
        <f t="shared" si="24"/>
        <v>13.05</v>
      </c>
      <c r="AQ339" s="42"/>
    </row>
    <row r="340" spans="1:43" s="37" customFormat="1">
      <c r="A340" s="96">
        <v>42891</v>
      </c>
      <c r="B340" s="70">
        <v>13.18</v>
      </c>
      <c r="C340" s="104">
        <v>1</v>
      </c>
      <c r="D340" s="70">
        <v>12.96</v>
      </c>
      <c r="E340" s="70">
        <v>12.92</v>
      </c>
      <c r="F340" s="70">
        <v>13.24</v>
      </c>
      <c r="G340" s="71">
        <v>410176564</v>
      </c>
      <c r="H340" s="84"/>
      <c r="I340" s="82"/>
      <c r="J340" s="82"/>
      <c r="K340" s="60" t="str">
        <f>Hammer!N340</f>
        <v/>
      </c>
      <c r="L340" s="64"/>
      <c r="M340" s="64"/>
      <c r="N340" s="81"/>
      <c r="O340" s="85">
        <v>-0.77675840978593202</v>
      </c>
      <c r="P340" s="66"/>
      <c r="Q340" s="43"/>
      <c r="R340" s="43"/>
      <c r="S340" s="43"/>
      <c r="T340" s="43">
        <f>MACD!F340</f>
        <v>13.454860087115737</v>
      </c>
      <c r="U340" s="43">
        <f>MACD!G340</f>
        <v>13.799353312762882</v>
      </c>
      <c r="V340" s="64">
        <f t="shared" si="25"/>
        <v>-0.34449322564714535</v>
      </c>
      <c r="W340" s="81"/>
      <c r="X340" s="64">
        <f>MACD!I340</f>
        <v>-0.234711536739167</v>
      </c>
      <c r="Y340" s="64">
        <f>MACD!J340</f>
        <v>-0.10978168890797835</v>
      </c>
      <c r="Z340" s="41"/>
      <c r="AA340" s="41"/>
      <c r="AB340" s="86"/>
      <c r="AC340" s="86"/>
      <c r="AD340" s="119"/>
      <c r="AE340" s="58"/>
      <c r="AF340" s="58"/>
      <c r="AG340" s="54"/>
      <c r="AH340" s="54"/>
      <c r="AI340" s="54"/>
      <c r="AJ340" s="54"/>
      <c r="AK340" s="36"/>
      <c r="AM340" s="63">
        <f t="shared" ref="AM340:AM403" si="26">D340</f>
        <v>12.96</v>
      </c>
      <c r="AN340" s="63">
        <f t="shared" si="22"/>
        <v>13.24</v>
      </c>
      <c r="AO340" s="63">
        <f t="shared" si="23"/>
        <v>12.92</v>
      </c>
      <c r="AP340" s="63">
        <f t="shared" si="24"/>
        <v>13.18</v>
      </c>
      <c r="AQ340" s="42"/>
    </row>
    <row r="341" spans="1:43" s="37" customFormat="1">
      <c r="A341" s="96">
        <v>42892</v>
      </c>
      <c r="B341" s="70">
        <v>13.18</v>
      </c>
      <c r="C341" s="104">
        <v>0</v>
      </c>
      <c r="D341" s="70">
        <v>13.23</v>
      </c>
      <c r="E341" s="70">
        <v>13.03</v>
      </c>
      <c r="F341" s="70">
        <v>13.33</v>
      </c>
      <c r="G341" s="71">
        <v>465526515</v>
      </c>
      <c r="H341" s="84"/>
      <c r="I341" s="82"/>
      <c r="J341" s="82"/>
      <c r="K341" s="60" t="str">
        <f>Hammer!N341</f>
        <v/>
      </c>
      <c r="L341" s="64"/>
      <c r="M341" s="64"/>
      <c r="N341" s="81"/>
      <c r="O341" s="85">
        <v>-0.58045977011494199</v>
      </c>
      <c r="P341" s="66"/>
      <c r="Q341" s="43"/>
      <c r="R341" s="43"/>
      <c r="S341" s="43"/>
      <c r="T341" s="43">
        <f>MACD!F341</f>
        <v>13.412573919867162</v>
      </c>
      <c r="U341" s="43">
        <f>MACD!G341</f>
        <v>13.753475289595261</v>
      </c>
      <c r="V341" s="64">
        <f t="shared" si="25"/>
        <v>-0.34090136972809937</v>
      </c>
      <c r="W341" s="81"/>
      <c r="X341" s="64">
        <f>MACD!I341</f>
        <v>-0.25594950333695349</v>
      </c>
      <c r="Y341" s="64">
        <f>MACD!J341</f>
        <v>-8.495186639114588E-2</v>
      </c>
      <c r="Z341" s="41"/>
      <c r="AA341" s="41"/>
      <c r="AB341" s="86"/>
      <c r="AC341" s="86"/>
      <c r="AD341" s="119"/>
      <c r="AE341" s="58"/>
      <c r="AF341" s="58"/>
      <c r="AG341" s="54"/>
      <c r="AH341" s="54"/>
      <c r="AI341" s="54"/>
      <c r="AJ341" s="54"/>
      <c r="AK341" s="36"/>
      <c r="AM341" s="63">
        <f t="shared" si="26"/>
        <v>13.23</v>
      </c>
      <c r="AN341" s="63">
        <f t="shared" si="22"/>
        <v>13.33</v>
      </c>
      <c r="AO341" s="63">
        <f t="shared" si="23"/>
        <v>13.03</v>
      </c>
      <c r="AP341" s="63">
        <f t="shared" si="24"/>
        <v>13.18</v>
      </c>
      <c r="AQ341" s="42"/>
    </row>
    <row r="342" spans="1:43" s="37" customFormat="1">
      <c r="A342" s="96">
        <v>42893</v>
      </c>
      <c r="B342" s="70">
        <v>12.87</v>
      </c>
      <c r="C342" s="104">
        <v>-2.35</v>
      </c>
      <c r="D342" s="70">
        <v>13.28</v>
      </c>
      <c r="E342" s="70">
        <v>12.81</v>
      </c>
      <c r="F342" s="70">
        <v>13.34</v>
      </c>
      <c r="G342" s="71">
        <v>572430249</v>
      </c>
      <c r="H342" s="84"/>
      <c r="I342" s="82"/>
      <c r="J342" s="82"/>
      <c r="K342" s="60" t="str">
        <f>Hammer!N342</f>
        <v/>
      </c>
      <c r="L342" s="64"/>
      <c r="M342" s="64"/>
      <c r="N342" s="81"/>
      <c r="O342" s="85">
        <v>-0.87417218543046304</v>
      </c>
      <c r="P342" s="66"/>
      <c r="Q342" s="43"/>
      <c r="R342" s="43"/>
      <c r="S342" s="43"/>
      <c r="T342" s="43">
        <f>MACD!F342</f>
        <v>13.329101009118368</v>
      </c>
      <c r="U342" s="43">
        <f>MACD!G342</f>
        <v>13.688032675551169</v>
      </c>
      <c r="V342" s="64">
        <f t="shared" si="25"/>
        <v>-0.35893166643280061</v>
      </c>
      <c r="W342" s="81"/>
      <c r="X342" s="64">
        <f>MACD!I342</f>
        <v>-0.27654593595612292</v>
      </c>
      <c r="Y342" s="64">
        <f>MACD!J342</f>
        <v>-8.2385730476677688E-2</v>
      </c>
      <c r="Z342" s="41"/>
      <c r="AA342" s="41"/>
      <c r="AB342" s="86"/>
      <c r="AC342" s="86"/>
      <c r="AD342" s="119"/>
      <c r="AE342" s="58"/>
      <c r="AF342" s="58"/>
      <c r="AG342" s="54"/>
      <c r="AH342" s="54"/>
      <c r="AI342" s="54"/>
      <c r="AJ342" s="54"/>
      <c r="AK342" s="36"/>
      <c r="AM342" s="63">
        <f t="shared" si="26"/>
        <v>13.28</v>
      </c>
      <c r="AN342" s="63">
        <f t="shared" ref="AN342:AN405" si="27">F342</f>
        <v>13.34</v>
      </c>
      <c r="AO342" s="63">
        <f t="shared" ref="AO342:AO405" si="28">E342</f>
        <v>12.81</v>
      </c>
      <c r="AP342" s="63">
        <f t="shared" ref="AP342:AP405" si="29">B342</f>
        <v>12.87</v>
      </c>
      <c r="AQ342" s="42"/>
    </row>
    <row r="343" spans="1:43" s="37" customFormat="1">
      <c r="A343" s="96">
        <v>42894</v>
      </c>
      <c r="B343" s="70">
        <v>12.84</v>
      </c>
      <c r="C343" s="104">
        <v>-0.23</v>
      </c>
      <c r="D343" s="70">
        <v>12.78</v>
      </c>
      <c r="E343" s="70">
        <v>12.71</v>
      </c>
      <c r="F343" s="70">
        <v>12.96</v>
      </c>
      <c r="G343" s="71">
        <v>353459588</v>
      </c>
      <c r="H343" s="84"/>
      <c r="I343" s="82"/>
      <c r="J343" s="82"/>
      <c r="K343" s="60" t="str">
        <f>Hammer!N343</f>
        <v/>
      </c>
      <c r="L343" s="64"/>
      <c r="M343" s="64"/>
      <c r="N343" s="81"/>
      <c r="O343" s="85">
        <v>-0.89403973509933699</v>
      </c>
      <c r="P343" s="66"/>
      <c r="Q343" s="43"/>
      <c r="R343" s="43"/>
      <c r="S343" s="43"/>
      <c r="T343" s="43">
        <f>MACD!F343</f>
        <v>13.253854700023235</v>
      </c>
      <c r="U343" s="43">
        <f>MACD!G343</f>
        <v>13.625215440325157</v>
      </c>
      <c r="V343" s="64">
        <f t="shared" si="25"/>
        <v>-0.37136074030192212</v>
      </c>
      <c r="W343" s="81"/>
      <c r="X343" s="64">
        <f>MACD!I343</f>
        <v>-0.29550889682528275</v>
      </c>
      <c r="Y343" s="64">
        <f>MACD!J343</f>
        <v>-7.5851843476639369E-2</v>
      </c>
      <c r="Z343" s="41"/>
      <c r="AA343" s="41"/>
      <c r="AB343" s="86"/>
      <c r="AC343" s="86"/>
      <c r="AD343" s="119"/>
      <c r="AE343" s="58"/>
      <c r="AF343" s="58"/>
      <c r="AG343" s="54"/>
      <c r="AH343" s="54"/>
      <c r="AI343" s="54"/>
      <c r="AJ343" s="54"/>
      <c r="AK343" s="36"/>
      <c r="AM343" s="63">
        <f t="shared" si="26"/>
        <v>12.78</v>
      </c>
      <c r="AN343" s="63">
        <f t="shared" si="27"/>
        <v>12.96</v>
      </c>
      <c r="AO343" s="63">
        <f t="shared" si="28"/>
        <v>12.71</v>
      </c>
      <c r="AP343" s="63">
        <f t="shared" si="29"/>
        <v>12.84</v>
      </c>
      <c r="AQ343" s="42"/>
    </row>
    <row r="344" spans="1:43" s="37" customFormat="1">
      <c r="A344" s="96">
        <v>42895</v>
      </c>
      <c r="B344" s="70">
        <v>12.85</v>
      </c>
      <c r="C344" s="104">
        <v>0.08</v>
      </c>
      <c r="D344" s="70">
        <v>12.96</v>
      </c>
      <c r="E344" s="70">
        <v>12.83</v>
      </c>
      <c r="F344" s="70">
        <v>13.1</v>
      </c>
      <c r="G344" s="71">
        <v>391708394</v>
      </c>
      <c r="H344" s="84"/>
      <c r="I344" s="82"/>
      <c r="J344" s="82"/>
      <c r="K344" s="60" t="str">
        <f>Hammer!N344</f>
        <v/>
      </c>
      <c r="L344" s="64"/>
      <c r="M344" s="64"/>
      <c r="N344" s="81"/>
      <c r="O344" s="85">
        <v>-0.887417218543046</v>
      </c>
      <c r="P344" s="66"/>
      <c r="Q344" s="43"/>
      <c r="R344" s="43"/>
      <c r="S344" s="43"/>
      <c r="T344" s="43">
        <f>MACD!F344</f>
        <v>13.191723207711968</v>
      </c>
      <c r="U344" s="43">
        <f>MACD!G344</f>
        <v>13.567792074375145</v>
      </c>
      <c r="V344" s="64">
        <f t="shared" si="25"/>
        <v>-0.37606886666317685</v>
      </c>
      <c r="W344" s="81"/>
      <c r="X344" s="64">
        <f>MACD!I344</f>
        <v>-0.31162089079286159</v>
      </c>
      <c r="Y344" s="64">
        <f>MACD!J344</f>
        <v>-6.4447975870315255E-2</v>
      </c>
      <c r="Z344" s="41"/>
      <c r="AA344" s="41"/>
      <c r="AB344" s="86"/>
      <c r="AC344" s="86"/>
      <c r="AD344" s="119"/>
      <c r="AE344" s="58"/>
      <c r="AF344" s="58"/>
      <c r="AG344" s="54"/>
      <c r="AH344" s="54"/>
      <c r="AI344" s="54"/>
      <c r="AJ344" s="54"/>
      <c r="AK344" s="36"/>
      <c r="AM344" s="63">
        <f t="shared" si="26"/>
        <v>12.96</v>
      </c>
      <c r="AN344" s="63">
        <f t="shared" si="27"/>
        <v>13.1</v>
      </c>
      <c r="AO344" s="63">
        <f t="shared" si="28"/>
        <v>12.83</v>
      </c>
      <c r="AP344" s="63">
        <f t="shared" si="29"/>
        <v>12.85</v>
      </c>
      <c r="AQ344" s="42"/>
    </row>
    <row r="345" spans="1:43" s="37" customFormat="1">
      <c r="A345" s="96">
        <v>42898</v>
      </c>
      <c r="B345" s="70">
        <v>12.9</v>
      </c>
      <c r="C345" s="104">
        <v>0.39</v>
      </c>
      <c r="D345" s="70">
        <v>12.97</v>
      </c>
      <c r="E345" s="70">
        <v>12.77</v>
      </c>
      <c r="F345" s="70">
        <v>13.03</v>
      </c>
      <c r="G345" s="71">
        <v>393118935</v>
      </c>
      <c r="H345" s="84"/>
      <c r="I345" s="82"/>
      <c r="J345" s="82"/>
      <c r="K345" s="60" t="str">
        <f>Hammer!N345</f>
        <v/>
      </c>
      <c r="L345" s="64"/>
      <c r="M345" s="64"/>
      <c r="N345" s="81"/>
      <c r="O345" s="85">
        <v>-0.85430463576158899</v>
      </c>
      <c r="P345" s="66"/>
      <c r="Q345" s="43"/>
      <c r="R345" s="43"/>
      <c r="S345" s="43"/>
      <c r="T345" s="43">
        <f>MACD!F345</f>
        <v>13.146842714217819</v>
      </c>
      <c r="U345" s="43">
        <f>MACD!G345</f>
        <v>13.518325994791802</v>
      </c>
      <c r="V345" s="64">
        <f t="shared" si="25"/>
        <v>-0.37148328057398317</v>
      </c>
      <c r="W345" s="81"/>
      <c r="X345" s="64">
        <f>MACD!I345</f>
        <v>-0.3235933687490859</v>
      </c>
      <c r="Y345" s="64">
        <f>MACD!J345</f>
        <v>-4.7889911824897269E-2</v>
      </c>
      <c r="Z345" s="41"/>
      <c r="AA345" s="41"/>
      <c r="AB345" s="86"/>
      <c r="AC345" s="86"/>
      <c r="AD345" s="119"/>
      <c r="AE345" s="58"/>
      <c r="AF345" s="58"/>
      <c r="AG345" s="54"/>
      <c r="AH345" s="54"/>
      <c r="AI345" s="54"/>
      <c r="AJ345" s="54"/>
      <c r="AK345" s="36"/>
      <c r="AM345" s="63">
        <f t="shared" si="26"/>
        <v>12.97</v>
      </c>
      <c r="AN345" s="63">
        <f t="shared" si="27"/>
        <v>13.03</v>
      </c>
      <c r="AO345" s="63">
        <f t="shared" si="28"/>
        <v>12.77</v>
      </c>
      <c r="AP345" s="63">
        <f t="shared" si="29"/>
        <v>12.9</v>
      </c>
      <c r="AQ345" s="42"/>
    </row>
    <row r="346" spans="1:43" s="37" customFormat="1">
      <c r="A346" s="96">
        <v>42899</v>
      </c>
      <c r="B346" s="70">
        <v>12.94</v>
      </c>
      <c r="C346" s="104">
        <v>0.31</v>
      </c>
      <c r="D346" s="70">
        <v>12.95</v>
      </c>
      <c r="E346" s="70">
        <v>12.77</v>
      </c>
      <c r="F346" s="70">
        <v>13.02</v>
      </c>
      <c r="G346" s="71">
        <v>293233987</v>
      </c>
      <c r="H346" s="84"/>
      <c r="I346" s="82"/>
      <c r="J346" s="82"/>
      <c r="K346" s="60" t="str">
        <f>Hammer!N346</f>
        <v/>
      </c>
      <c r="L346" s="64"/>
      <c r="M346" s="64"/>
      <c r="N346" s="81"/>
      <c r="O346" s="85">
        <v>-0.82781456953642396</v>
      </c>
      <c r="P346" s="66"/>
      <c r="Q346" s="43"/>
      <c r="R346" s="43"/>
      <c r="S346" s="43"/>
      <c r="T346" s="43">
        <f>MACD!F346</f>
        <v>13.115020758184308</v>
      </c>
      <c r="U346" s="43">
        <f>MACD!G346</f>
        <v>13.475487032214632</v>
      </c>
      <c r="V346" s="64">
        <f t="shared" si="25"/>
        <v>-0.36046627403032439</v>
      </c>
      <c r="W346" s="81"/>
      <c r="X346" s="64">
        <f>MACD!I346</f>
        <v>-0.33096794980533362</v>
      </c>
      <c r="Y346" s="64">
        <f>MACD!J346</f>
        <v>-2.9498324224990768E-2</v>
      </c>
      <c r="Z346" s="41"/>
      <c r="AA346" s="41"/>
      <c r="AB346" s="86"/>
      <c r="AC346" s="86"/>
      <c r="AD346" s="119"/>
      <c r="AE346" s="58"/>
      <c r="AF346" s="58"/>
      <c r="AG346" s="54"/>
      <c r="AH346" s="54"/>
      <c r="AI346" s="54"/>
      <c r="AJ346" s="54"/>
      <c r="AK346" s="36"/>
      <c r="AM346" s="63">
        <f t="shared" si="26"/>
        <v>12.95</v>
      </c>
      <c r="AN346" s="63">
        <f t="shared" si="27"/>
        <v>13.02</v>
      </c>
      <c r="AO346" s="63">
        <f t="shared" si="28"/>
        <v>12.77</v>
      </c>
      <c r="AP346" s="63">
        <f t="shared" si="29"/>
        <v>12.94</v>
      </c>
      <c r="AQ346" s="42"/>
    </row>
    <row r="347" spans="1:43" s="37" customFormat="1">
      <c r="A347" s="96">
        <v>42900</v>
      </c>
      <c r="B347" s="70">
        <v>12.62</v>
      </c>
      <c r="C347" s="104">
        <v>-2.4700000000000002</v>
      </c>
      <c r="D347" s="70">
        <v>12.94</v>
      </c>
      <c r="E347" s="70">
        <v>12.61</v>
      </c>
      <c r="F347" s="70">
        <v>13.04</v>
      </c>
      <c r="G347" s="71">
        <v>857796304</v>
      </c>
      <c r="H347" s="84"/>
      <c r="I347" s="82"/>
      <c r="J347" s="82"/>
      <c r="K347" s="60" t="str">
        <f>Hammer!N347</f>
        <v/>
      </c>
      <c r="L347" s="64"/>
      <c r="M347" s="64"/>
      <c r="N347" s="81"/>
      <c r="O347" s="85">
        <v>-0.99152542372881303</v>
      </c>
      <c r="P347" s="66"/>
      <c r="Q347" s="43"/>
      <c r="R347" s="43"/>
      <c r="S347" s="43"/>
      <c r="T347" s="43">
        <f>MACD!F347</f>
        <v>13.038863718463645</v>
      </c>
      <c r="U347" s="43">
        <f>MACD!G347</f>
        <v>13.412117622420956</v>
      </c>
      <c r="V347" s="64">
        <f t="shared" si="25"/>
        <v>-0.37325390395731084</v>
      </c>
      <c r="W347" s="81"/>
      <c r="X347" s="64">
        <f>MACD!I347</f>
        <v>-0.33942514063572904</v>
      </c>
      <c r="Y347" s="64">
        <f>MACD!J347</f>
        <v>-3.3828763321581801E-2</v>
      </c>
      <c r="Z347" s="41"/>
      <c r="AA347" s="41"/>
      <c r="AB347" s="86"/>
      <c r="AC347" s="86"/>
      <c r="AD347" s="119"/>
      <c r="AE347" s="58"/>
      <c r="AF347" s="58"/>
      <c r="AG347" s="54"/>
      <c r="AH347" s="54"/>
      <c r="AI347" s="54"/>
      <c r="AJ347" s="54"/>
      <c r="AK347" s="36"/>
      <c r="AM347" s="63">
        <f t="shared" si="26"/>
        <v>12.94</v>
      </c>
      <c r="AN347" s="63">
        <f t="shared" si="27"/>
        <v>13.04</v>
      </c>
      <c r="AO347" s="63">
        <f t="shared" si="28"/>
        <v>12.61</v>
      </c>
      <c r="AP347" s="63">
        <f t="shared" si="29"/>
        <v>12.62</v>
      </c>
      <c r="AQ347" s="42"/>
    </row>
    <row r="348" spans="1:43" s="37" customFormat="1">
      <c r="A348" s="96">
        <v>42902</v>
      </c>
      <c r="B348" s="70">
        <v>12.28</v>
      </c>
      <c r="C348" s="104">
        <v>-2.69</v>
      </c>
      <c r="D348" s="70">
        <v>12.58</v>
      </c>
      <c r="E348" s="70">
        <v>12.21</v>
      </c>
      <c r="F348" s="70">
        <v>12.59</v>
      </c>
      <c r="G348" s="71">
        <v>901036179</v>
      </c>
      <c r="H348" s="84"/>
      <c r="I348" s="82"/>
      <c r="J348" s="82"/>
      <c r="K348" s="60" t="str">
        <f>Hammer!N348</f>
        <v/>
      </c>
      <c r="L348" s="64"/>
      <c r="M348" s="64"/>
      <c r="N348" s="81"/>
      <c r="O348" s="85">
        <v>-0.95483870967742002</v>
      </c>
      <c r="P348" s="66"/>
      <c r="Q348" s="43"/>
      <c r="R348" s="43"/>
      <c r="S348" s="43"/>
      <c r="T348" s="43">
        <f>MACD!F348</f>
        <v>12.922115454084622</v>
      </c>
      <c r="U348" s="43">
        <f>MACD!G348</f>
        <v>13.328257057797181</v>
      </c>
      <c r="V348" s="64">
        <f t="shared" si="25"/>
        <v>-0.40614160371255892</v>
      </c>
      <c r="W348" s="81"/>
      <c r="X348" s="64">
        <f>MACD!I348</f>
        <v>-0.35276843325109503</v>
      </c>
      <c r="Y348" s="64">
        <f>MACD!J348</f>
        <v>-5.3373170461463892E-2</v>
      </c>
      <c r="Z348" s="41"/>
      <c r="AA348" s="41"/>
      <c r="AB348" s="86"/>
      <c r="AC348" s="86"/>
      <c r="AD348" s="119"/>
      <c r="AE348" s="58"/>
      <c r="AF348" s="58"/>
      <c r="AG348" s="54"/>
      <c r="AH348" s="54"/>
      <c r="AI348" s="54"/>
      <c r="AJ348" s="54"/>
      <c r="AK348" s="36"/>
      <c r="AM348" s="63">
        <f t="shared" si="26"/>
        <v>12.58</v>
      </c>
      <c r="AN348" s="63">
        <f t="shared" si="27"/>
        <v>12.59</v>
      </c>
      <c r="AO348" s="63">
        <f t="shared" si="28"/>
        <v>12.21</v>
      </c>
      <c r="AP348" s="63">
        <f t="shared" si="29"/>
        <v>12.28</v>
      </c>
      <c r="AQ348" s="42"/>
    </row>
    <row r="349" spans="1:43" s="37" customFormat="1">
      <c r="A349" s="96">
        <v>42905</v>
      </c>
      <c r="B349" s="70">
        <v>12.29</v>
      </c>
      <c r="C349" s="104">
        <v>0.08</v>
      </c>
      <c r="D349" s="70">
        <v>12.31</v>
      </c>
      <c r="E349" s="70">
        <v>12.22</v>
      </c>
      <c r="F349" s="70">
        <v>12.47</v>
      </c>
      <c r="G349" s="71">
        <v>565797546</v>
      </c>
      <c r="H349" s="84"/>
      <c r="I349" s="82"/>
      <c r="J349" s="82"/>
      <c r="K349" s="60" t="str">
        <f>Hammer!N349</f>
        <v/>
      </c>
      <c r="L349" s="64"/>
      <c r="M349" s="64"/>
      <c r="N349" s="81"/>
      <c r="O349" s="85">
        <v>-0.94405594405594495</v>
      </c>
      <c r="P349" s="66"/>
      <c r="Q349" s="43"/>
      <c r="R349" s="43"/>
      <c r="S349" s="43"/>
      <c r="T349" s="43">
        <f>MACD!F349</f>
        <v>12.824866922686988</v>
      </c>
      <c r="U349" s="43">
        <f>MACD!G349</f>
        <v>13.251349127589982</v>
      </c>
      <c r="V349" s="64">
        <f t="shared" si="25"/>
        <v>-0.42648220490299416</v>
      </c>
      <c r="W349" s="81"/>
      <c r="X349" s="64">
        <f>MACD!I349</f>
        <v>-0.36751118758147483</v>
      </c>
      <c r="Y349" s="64">
        <f>MACD!J349</f>
        <v>-5.8971017321519326E-2</v>
      </c>
      <c r="Z349" s="41"/>
      <c r="AA349" s="41"/>
      <c r="AB349" s="86"/>
      <c r="AC349" s="86"/>
      <c r="AD349" s="119"/>
      <c r="AE349" s="58"/>
      <c r="AF349" s="58"/>
      <c r="AG349" s="54"/>
      <c r="AH349" s="54"/>
      <c r="AI349" s="54"/>
      <c r="AJ349" s="54"/>
      <c r="AK349" s="36"/>
      <c r="AM349" s="63">
        <f t="shared" si="26"/>
        <v>12.31</v>
      </c>
      <c r="AN349" s="63">
        <f t="shared" si="27"/>
        <v>12.47</v>
      </c>
      <c r="AO349" s="63">
        <f t="shared" si="28"/>
        <v>12.22</v>
      </c>
      <c r="AP349" s="63">
        <f t="shared" si="29"/>
        <v>12.29</v>
      </c>
      <c r="AQ349" s="42"/>
    </row>
    <row r="350" spans="1:43" s="37" customFormat="1">
      <c r="A350" s="96">
        <v>42906</v>
      </c>
      <c r="B350" s="70">
        <v>11.86</v>
      </c>
      <c r="C350" s="104">
        <v>-3.5</v>
      </c>
      <c r="D350" s="70">
        <v>12.12</v>
      </c>
      <c r="E350" s="70">
        <v>11.76</v>
      </c>
      <c r="F350" s="70">
        <v>12.13</v>
      </c>
      <c r="G350" s="71">
        <v>640599386</v>
      </c>
      <c r="H350" s="84"/>
      <c r="I350" s="82"/>
      <c r="J350" s="82"/>
      <c r="K350" s="60" t="str">
        <f>Hammer!N350</f>
        <v/>
      </c>
      <c r="L350" s="64"/>
      <c r="M350" s="64"/>
      <c r="N350" s="81"/>
      <c r="O350" s="85">
        <v>-0.936708860759493</v>
      </c>
      <c r="P350" s="66"/>
      <c r="Q350" s="43"/>
      <c r="R350" s="43"/>
      <c r="S350" s="43"/>
      <c r="T350" s="43">
        <f>MACD!F350</f>
        <v>12.67642585765822</v>
      </c>
      <c r="U350" s="43">
        <f>MACD!G350</f>
        <v>13.148286229249983</v>
      </c>
      <c r="V350" s="64">
        <f t="shared" si="25"/>
        <v>-0.47186037159176308</v>
      </c>
      <c r="W350" s="81"/>
      <c r="X350" s="64">
        <f>MACD!I350</f>
        <v>-0.3883810243835325</v>
      </c>
      <c r="Y350" s="64">
        <f>MACD!J350</f>
        <v>-8.3479347208230581E-2</v>
      </c>
      <c r="Z350" s="41"/>
      <c r="AA350" s="41"/>
      <c r="AB350" s="86"/>
      <c r="AC350" s="86"/>
      <c r="AD350" s="119"/>
      <c r="AE350" s="58"/>
      <c r="AF350" s="58"/>
      <c r="AG350" s="54"/>
      <c r="AH350" s="54"/>
      <c r="AI350" s="54"/>
      <c r="AJ350" s="54"/>
      <c r="AK350" s="36"/>
      <c r="AM350" s="63">
        <f t="shared" si="26"/>
        <v>12.12</v>
      </c>
      <c r="AN350" s="63">
        <f t="shared" si="27"/>
        <v>12.13</v>
      </c>
      <c r="AO350" s="63">
        <f t="shared" si="28"/>
        <v>11.76</v>
      </c>
      <c r="AP350" s="63">
        <f t="shared" si="29"/>
        <v>11.86</v>
      </c>
      <c r="AQ350" s="42"/>
    </row>
    <row r="351" spans="1:43" s="37" customFormat="1">
      <c r="A351" s="96">
        <v>42907</v>
      </c>
      <c r="B351" s="70">
        <v>11.64</v>
      </c>
      <c r="C351" s="104">
        <v>-1.86</v>
      </c>
      <c r="D351" s="70">
        <v>11.95</v>
      </c>
      <c r="E351" s="70">
        <v>11.59</v>
      </c>
      <c r="F351" s="70">
        <v>12.12</v>
      </c>
      <c r="G351" s="71">
        <v>692545615</v>
      </c>
      <c r="H351" s="84"/>
      <c r="I351" s="82" t="s">
        <v>442</v>
      </c>
      <c r="J351" s="82"/>
      <c r="K351" s="60" t="str">
        <f>Hammer!N351</f>
        <v/>
      </c>
      <c r="L351" s="64"/>
      <c r="M351" s="64"/>
      <c r="N351" s="81"/>
      <c r="O351" s="85">
        <v>-0.97142857142857097</v>
      </c>
      <c r="P351" s="66"/>
      <c r="Q351" s="43"/>
      <c r="R351" s="43"/>
      <c r="S351" s="43"/>
      <c r="T351" s="43">
        <f>MACD!F351</f>
        <v>12.516975725710802</v>
      </c>
      <c r="U351" s="43">
        <f>MACD!G351</f>
        <v>13.036561323379614</v>
      </c>
      <c r="V351" s="64">
        <f t="shared" si="25"/>
        <v>-0.51958559766881152</v>
      </c>
      <c r="W351" s="81"/>
      <c r="X351" s="64">
        <f>MACD!I351</f>
        <v>-0.41462193904058831</v>
      </c>
      <c r="Y351" s="64">
        <f>MACD!J351</f>
        <v>-0.10496365862822321</v>
      </c>
      <c r="Z351" s="41"/>
      <c r="AA351" s="41"/>
      <c r="AB351" s="86"/>
      <c r="AC351" s="86"/>
      <c r="AD351" s="119"/>
      <c r="AE351" s="58"/>
      <c r="AF351" s="58"/>
      <c r="AG351" s="54"/>
      <c r="AH351" s="54"/>
      <c r="AI351" s="54"/>
      <c r="AJ351" s="54"/>
      <c r="AK351" s="36"/>
      <c r="AM351" s="63">
        <f t="shared" si="26"/>
        <v>11.95</v>
      </c>
      <c r="AN351" s="63">
        <f t="shared" si="27"/>
        <v>12.12</v>
      </c>
      <c r="AO351" s="63">
        <f t="shared" si="28"/>
        <v>11.59</v>
      </c>
      <c r="AP351" s="63">
        <f t="shared" si="29"/>
        <v>11.64</v>
      </c>
      <c r="AQ351" s="42"/>
    </row>
    <row r="352" spans="1:43" s="37" customFormat="1">
      <c r="A352" s="96">
        <v>42908</v>
      </c>
      <c r="B352" s="70">
        <v>12.04</v>
      </c>
      <c r="C352" s="104">
        <v>3.44</v>
      </c>
      <c r="D352" s="70">
        <v>11.76</v>
      </c>
      <c r="E352" s="70">
        <v>11.72</v>
      </c>
      <c r="F352" s="70">
        <v>12.04</v>
      </c>
      <c r="G352" s="71">
        <v>499899167</v>
      </c>
      <c r="H352" s="84"/>
      <c r="I352" s="82"/>
      <c r="J352" s="82"/>
      <c r="K352" s="60" t="str">
        <f>Hammer!N352</f>
        <v/>
      </c>
      <c r="L352" s="64"/>
      <c r="M352" s="64"/>
      <c r="N352" s="81"/>
      <c r="O352" s="85">
        <v>-0.74285714285714299</v>
      </c>
      <c r="P352" s="66"/>
      <c r="Q352" s="43"/>
      <c r="R352" s="43"/>
      <c r="S352" s="43"/>
      <c r="T352" s="43">
        <f>MACD!F352</f>
        <v>12.443594844832218</v>
      </c>
      <c r="U352" s="43">
        <f>MACD!G352</f>
        <v>12.962741966092235</v>
      </c>
      <c r="V352" s="64">
        <f t="shared" si="25"/>
        <v>-0.51914712126001739</v>
      </c>
      <c r="W352" s="81"/>
      <c r="X352" s="64">
        <f>MACD!I352</f>
        <v>-0.43552697548447411</v>
      </c>
      <c r="Y352" s="64">
        <f>MACD!J352</f>
        <v>-8.3620145775543275E-2</v>
      </c>
      <c r="Z352" s="41"/>
      <c r="AA352" s="41"/>
      <c r="AB352" s="86"/>
      <c r="AC352" s="86"/>
      <c r="AD352" s="119"/>
      <c r="AE352" s="58"/>
      <c r="AF352" s="58"/>
      <c r="AG352" s="54"/>
      <c r="AH352" s="54"/>
      <c r="AI352" s="54"/>
      <c r="AJ352" s="54"/>
      <c r="AK352" s="36"/>
      <c r="AM352" s="63">
        <f t="shared" si="26"/>
        <v>11.76</v>
      </c>
      <c r="AN352" s="63">
        <f t="shared" si="27"/>
        <v>12.04</v>
      </c>
      <c r="AO352" s="63">
        <f t="shared" si="28"/>
        <v>11.72</v>
      </c>
      <c r="AP352" s="63">
        <f t="shared" si="29"/>
        <v>12.04</v>
      </c>
      <c r="AQ352" s="42"/>
    </row>
    <row r="353" spans="1:43" s="37" customFormat="1">
      <c r="A353" s="96">
        <v>42909</v>
      </c>
      <c r="B353" s="70">
        <v>11.93</v>
      </c>
      <c r="C353" s="104">
        <v>-0.91</v>
      </c>
      <c r="D353" s="70">
        <v>12.11</v>
      </c>
      <c r="E353" s="70">
        <v>11.87</v>
      </c>
      <c r="F353" s="70">
        <v>12.15</v>
      </c>
      <c r="G353" s="71">
        <v>398027422</v>
      </c>
      <c r="H353" s="84"/>
      <c r="I353" s="82"/>
      <c r="J353" s="82"/>
      <c r="K353" s="60" t="str">
        <f>Hammer!N353</f>
        <v/>
      </c>
      <c r="L353" s="64"/>
      <c r="M353" s="64"/>
      <c r="N353" s="81"/>
      <c r="O353" s="85">
        <v>-0.80571428571428505</v>
      </c>
      <c r="P353" s="66"/>
      <c r="Q353" s="43"/>
      <c r="R353" s="43"/>
      <c r="S353" s="43"/>
      <c r="T353" s="43">
        <f>MACD!F353</f>
        <v>12.364580253319568</v>
      </c>
      <c r="U353" s="43">
        <f>MACD!G353</f>
        <v>12.886242561196514</v>
      </c>
      <c r="V353" s="64">
        <f t="shared" si="25"/>
        <v>-0.52166230787694623</v>
      </c>
      <c r="W353" s="81"/>
      <c r="X353" s="64">
        <f>MACD!I353</f>
        <v>-0.45275404196296853</v>
      </c>
      <c r="Y353" s="64">
        <f>MACD!J353</f>
        <v>-6.8908265913977695E-2</v>
      </c>
      <c r="Z353" s="41"/>
      <c r="AA353" s="41"/>
      <c r="AB353" s="86"/>
      <c r="AC353" s="86"/>
      <c r="AD353" s="119"/>
      <c r="AE353" s="58"/>
      <c r="AF353" s="58"/>
      <c r="AG353" s="54"/>
      <c r="AH353" s="54"/>
      <c r="AI353" s="54"/>
      <c r="AJ353" s="54"/>
      <c r="AK353" s="36"/>
      <c r="AM353" s="63">
        <f t="shared" si="26"/>
        <v>12.11</v>
      </c>
      <c r="AN353" s="63">
        <f t="shared" si="27"/>
        <v>12.15</v>
      </c>
      <c r="AO353" s="63">
        <f t="shared" si="28"/>
        <v>11.87</v>
      </c>
      <c r="AP353" s="63">
        <f t="shared" si="29"/>
        <v>11.93</v>
      </c>
      <c r="AQ353" s="42"/>
    </row>
    <row r="354" spans="1:43" s="37" customFormat="1">
      <c r="A354" s="96">
        <v>42912</v>
      </c>
      <c r="B354" s="70">
        <v>12.27</v>
      </c>
      <c r="C354" s="104">
        <v>2.85</v>
      </c>
      <c r="D354" s="70">
        <v>12.1</v>
      </c>
      <c r="E354" s="70">
        <v>12.04</v>
      </c>
      <c r="F354" s="70">
        <v>12.3</v>
      </c>
      <c r="G354" s="71">
        <v>516683229</v>
      </c>
      <c r="H354" s="84"/>
      <c r="I354" s="82"/>
      <c r="J354" s="82"/>
      <c r="K354" s="60" t="str">
        <f>Hammer!N354</f>
        <v/>
      </c>
      <c r="L354" s="64"/>
      <c r="M354" s="64"/>
      <c r="N354" s="81"/>
      <c r="O354" s="85">
        <v>-0.61142857142857099</v>
      </c>
      <c r="P354" s="66"/>
      <c r="Q354" s="43"/>
      <c r="R354" s="43"/>
      <c r="S354" s="43"/>
      <c r="T354" s="43">
        <f>MACD!F354</f>
        <v>12.350029445116558</v>
      </c>
      <c r="U354" s="43">
        <f>MACD!G354</f>
        <v>12.840594964070847</v>
      </c>
      <c r="V354" s="64">
        <f t="shared" si="25"/>
        <v>-0.49056551895428946</v>
      </c>
      <c r="W354" s="81"/>
      <c r="X354" s="64">
        <f>MACD!I354</f>
        <v>-0.46031633736123273</v>
      </c>
      <c r="Y354" s="64">
        <f>MACD!J354</f>
        <v>-3.0249181593056729E-2</v>
      </c>
      <c r="Z354" s="41"/>
      <c r="AA354" s="41"/>
      <c r="AB354" s="86"/>
      <c r="AC354" s="86"/>
      <c r="AD354" s="119"/>
      <c r="AE354" s="58"/>
      <c r="AF354" s="58"/>
      <c r="AG354" s="54"/>
      <c r="AH354" s="54"/>
      <c r="AI354" s="54"/>
      <c r="AJ354" s="54"/>
      <c r="AK354" s="36"/>
      <c r="AM354" s="63">
        <f t="shared" si="26"/>
        <v>12.1</v>
      </c>
      <c r="AN354" s="63">
        <f t="shared" si="27"/>
        <v>12.3</v>
      </c>
      <c r="AO354" s="63">
        <f t="shared" si="28"/>
        <v>12.04</v>
      </c>
      <c r="AP354" s="63">
        <f t="shared" si="29"/>
        <v>12.27</v>
      </c>
      <c r="AQ354" s="42"/>
    </row>
    <row r="355" spans="1:43" s="37" customFormat="1">
      <c r="A355" s="96">
        <v>42913</v>
      </c>
      <c r="B355" s="70">
        <v>12.21</v>
      </c>
      <c r="C355" s="104">
        <v>-0.49</v>
      </c>
      <c r="D355" s="70">
        <v>12.34</v>
      </c>
      <c r="E355" s="70">
        <v>12.13</v>
      </c>
      <c r="F355" s="70">
        <v>12.48</v>
      </c>
      <c r="G355" s="71">
        <v>550844223</v>
      </c>
      <c r="H355" s="84"/>
      <c r="I355" s="82"/>
      <c r="J355" s="82" t="s">
        <v>443</v>
      </c>
      <c r="K355" s="60" t="str">
        <f>Hammer!N355</f>
        <v/>
      </c>
      <c r="L355" s="64"/>
      <c r="M355" s="64"/>
      <c r="N355" s="81"/>
      <c r="O355" s="85">
        <v>-0.64571428571428502</v>
      </c>
      <c r="P355" s="66"/>
      <c r="Q355" s="43"/>
      <c r="R355" s="43"/>
      <c r="S355" s="43"/>
      <c r="T355" s="43">
        <f>MACD!F355</f>
        <v>12.328486453560165</v>
      </c>
      <c r="U355" s="43">
        <f>MACD!G355</f>
        <v>12.793884225991526</v>
      </c>
      <c r="V355" s="64">
        <f t="shared" si="25"/>
        <v>-0.46539777243136093</v>
      </c>
      <c r="W355" s="81"/>
      <c r="X355" s="64">
        <f>MACD!I355</f>
        <v>-0.46133262437525835</v>
      </c>
      <c r="Y355" s="64">
        <f>MACD!J355</f>
        <v>-4.0651480561025854E-3</v>
      </c>
      <c r="Z355" s="41"/>
      <c r="AA355" s="41"/>
      <c r="AB355" s="86"/>
      <c r="AC355" s="86"/>
      <c r="AD355" s="119"/>
      <c r="AE355" s="58"/>
      <c r="AF355" s="58"/>
      <c r="AG355" s="54"/>
      <c r="AH355" s="54"/>
      <c r="AI355" s="54"/>
      <c r="AJ355" s="54"/>
      <c r="AK355" s="36"/>
      <c r="AM355" s="63">
        <f t="shared" si="26"/>
        <v>12.34</v>
      </c>
      <c r="AN355" s="63">
        <f t="shared" si="27"/>
        <v>12.48</v>
      </c>
      <c r="AO355" s="63">
        <f t="shared" si="28"/>
        <v>12.13</v>
      </c>
      <c r="AP355" s="63">
        <f t="shared" si="29"/>
        <v>12.21</v>
      </c>
      <c r="AQ355" s="42"/>
    </row>
    <row r="356" spans="1:43" s="37" customFormat="1">
      <c r="A356" s="96">
        <v>42914</v>
      </c>
      <c r="B356" s="70">
        <v>12.08</v>
      </c>
      <c r="C356" s="104">
        <v>-1.06</v>
      </c>
      <c r="D356" s="70">
        <v>12.08</v>
      </c>
      <c r="E356" s="70">
        <v>12.01</v>
      </c>
      <c r="F356" s="70">
        <v>12.32</v>
      </c>
      <c r="G356" s="71">
        <v>380151721</v>
      </c>
      <c r="H356" s="84"/>
      <c r="I356" s="82"/>
      <c r="J356" s="82"/>
      <c r="K356" s="60" t="str">
        <f>Hammer!N356</f>
        <v/>
      </c>
      <c r="L356" s="64"/>
      <c r="M356" s="64"/>
      <c r="N356" s="81"/>
      <c r="O356" s="85">
        <v>-0.67549668874172097</v>
      </c>
      <c r="P356" s="66"/>
      <c r="Q356" s="43"/>
      <c r="R356" s="43"/>
      <c r="S356" s="43"/>
      <c r="T356" s="43">
        <f>MACD!F356</f>
        <v>12.290257768397064</v>
      </c>
      <c r="U356" s="43">
        <f>MACD!G356</f>
        <v>12.741003912955117</v>
      </c>
      <c r="V356" s="64">
        <f t="shared" si="25"/>
        <v>-0.45074614455805317</v>
      </c>
      <c r="W356" s="81"/>
      <c r="X356" s="64">
        <f>MACD!I356</f>
        <v>-0.45921532841181734</v>
      </c>
      <c r="Y356" s="64">
        <f>MACD!J356</f>
        <v>8.4691838537641617E-3</v>
      </c>
      <c r="Z356" s="41"/>
      <c r="AA356" s="41"/>
      <c r="AB356" s="86"/>
      <c r="AC356" s="86"/>
      <c r="AD356" s="119"/>
      <c r="AE356" s="58"/>
      <c r="AF356" s="58"/>
      <c r="AG356" s="54"/>
      <c r="AH356" s="54"/>
      <c r="AI356" s="54"/>
      <c r="AJ356" s="54"/>
      <c r="AK356" s="36"/>
      <c r="AM356" s="63">
        <f t="shared" si="26"/>
        <v>12.08</v>
      </c>
      <c r="AN356" s="63">
        <f t="shared" si="27"/>
        <v>12.32</v>
      </c>
      <c r="AO356" s="63">
        <f t="shared" si="28"/>
        <v>12.01</v>
      </c>
      <c r="AP356" s="63">
        <f t="shared" si="29"/>
        <v>12.08</v>
      </c>
      <c r="AQ356" s="42"/>
    </row>
    <row r="357" spans="1:43" s="37" customFormat="1">
      <c r="A357" s="96">
        <v>42915</v>
      </c>
      <c r="B357" s="70">
        <v>12.18</v>
      </c>
      <c r="C357" s="104">
        <v>0.83</v>
      </c>
      <c r="D357" s="70">
        <v>12.26</v>
      </c>
      <c r="E357" s="70">
        <v>12.09</v>
      </c>
      <c r="F357" s="70">
        <v>12.3</v>
      </c>
      <c r="G357" s="71">
        <v>294770700</v>
      </c>
      <c r="H357" s="84"/>
      <c r="I357" s="82"/>
      <c r="J357" s="82"/>
      <c r="K357" s="60" t="str">
        <f>Hammer!N357</f>
        <v/>
      </c>
      <c r="L357" s="64"/>
      <c r="M357" s="64"/>
      <c r="N357" s="81"/>
      <c r="O357" s="85">
        <v>-0.60927152317880795</v>
      </c>
      <c r="P357" s="66"/>
      <c r="Q357" s="43"/>
      <c r="R357" s="43"/>
      <c r="S357" s="43"/>
      <c r="T357" s="43">
        <f>MACD!F357</f>
        <v>12.273295034797515</v>
      </c>
      <c r="U357" s="43">
        <f>MACD!G357</f>
        <v>12.699448067551034</v>
      </c>
      <c r="V357" s="64">
        <f t="shared" si="25"/>
        <v>-0.42615303275351835</v>
      </c>
      <c r="W357" s="81"/>
      <c r="X357" s="64">
        <f>MACD!I357</f>
        <v>-0.45260286928015753</v>
      </c>
      <c r="Y357" s="64">
        <f>MACD!J357</f>
        <v>2.6449836526639181E-2</v>
      </c>
      <c r="Z357" s="41"/>
      <c r="AA357" s="41"/>
      <c r="AB357" s="86"/>
      <c r="AC357" s="86"/>
      <c r="AD357" s="119"/>
      <c r="AE357" s="58"/>
      <c r="AF357" s="58"/>
      <c r="AG357" s="54"/>
      <c r="AH357" s="54"/>
      <c r="AI357" s="54"/>
      <c r="AJ357" s="54"/>
      <c r="AK357" s="36"/>
      <c r="AM357" s="63">
        <f t="shared" si="26"/>
        <v>12.26</v>
      </c>
      <c r="AN357" s="63">
        <f t="shared" si="27"/>
        <v>12.3</v>
      </c>
      <c r="AO357" s="63">
        <f t="shared" si="28"/>
        <v>12.09</v>
      </c>
      <c r="AP357" s="63">
        <f t="shared" si="29"/>
        <v>12.18</v>
      </c>
      <c r="AQ357" s="42"/>
    </row>
    <row r="358" spans="1:43" s="37" customFormat="1">
      <c r="A358" s="96">
        <v>42916</v>
      </c>
      <c r="B358" s="70">
        <v>12.37</v>
      </c>
      <c r="C358" s="104">
        <v>1.56</v>
      </c>
      <c r="D358" s="70">
        <v>12.25</v>
      </c>
      <c r="E358" s="70">
        <v>12.19</v>
      </c>
      <c r="F358" s="70">
        <v>12.48</v>
      </c>
      <c r="G358" s="71">
        <v>363572554</v>
      </c>
      <c r="H358" s="84"/>
      <c r="I358" s="82"/>
      <c r="J358" s="82"/>
      <c r="K358" s="60" t="str">
        <f>Hammer!N358</f>
        <v/>
      </c>
      <c r="L358" s="64"/>
      <c r="M358" s="64"/>
      <c r="N358" s="81"/>
      <c r="O358" s="85">
        <v>-0.46206896551724103</v>
      </c>
      <c r="P358" s="66"/>
      <c r="Q358" s="43"/>
      <c r="R358" s="43"/>
      <c r="S358" s="43"/>
      <c r="T358" s="43">
        <f>MACD!F358</f>
        <v>12.288172721751744</v>
      </c>
      <c r="U358" s="43">
        <f>MACD!G358</f>
        <v>12.675044506991698</v>
      </c>
      <c r="V358" s="64">
        <f t="shared" si="25"/>
        <v>-0.38687178523995414</v>
      </c>
      <c r="W358" s="81"/>
      <c r="X358" s="64">
        <f>MACD!I358</f>
        <v>-0.43945665247211685</v>
      </c>
      <c r="Y358" s="64">
        <f>MACD!J358</f>
        <v>5.2584867232162713E-2</v>
      </c>
      <c r="Z358" s="41"/>
      <c r="AA358" s="41"/>
      <c r="AB358" s="86"/>
      <c r="AC358" s="86"/>
      <c r="AD358" s="119"/>
      <c r="AE358" s="58"/>
      <c r="AF358" s="58"/>
      <c r="AG358" s="54"/>
      <c r="AH358" s="54"/>
      <c r="AI358" s="54"/>
      <c r="AJ358" s="54"/>
      <c r="AK358" s="36"/>
      <c r="AM358" s="63">
        <f t="shared" si="26"/>
        <v>12.25</v>
      </c>
      <c r="AN358" s="63">
        <f t="shared" si="27"/>
        <v>12.48</v>
      </c>
      <c r="AO358" s="63">
        <f t="shared" si="28"/>
        <v>12.19</v>
      </c>
      <c r="AP358" s="63">
        <f t="shared" si="29"/>
        <v>12.37</v>
      </c>
      <c r="AQ358" s="42"/>
    </row>
    <row r="359" spans="1:43" s="37" customFormat="1">
      <c r="A359" s="96">
        <v>42919</v>
      </c>
      <c r="B359" s="70">
        <v>12.36</v>
      </c>
      <c r="C359" s="104">
        <v>-0.08</v>
      </c>
      <c r="D359" s="70">
        <v>12.28</v>
      </c>
      <c r="E359" s="70">
        <v>12.22</v>
      </c>
      <c r="F359" s="70">
        <v>12.41</v>
      </c>
      <c r="G359" s="71">
        <v>385054662</v>
      </c>
      <c r="H359" s="84"/>
      <c r="I359" s="82"/>
      <c r="J359" s="82"/>
      <c r="K359" s="60" t="str">
        <f>Hammer!N359</f>
        <v/>
      </c>
      <c r="L359" s="64"/>
      <c r="M359" s="64"/>
      <c r="N359" s="81"/>
      <c r="O359" s="85">
        <v>-0.46896551724137903</v>
      </c>
      <c r="P359" s="66"/>
      <c r="Q359" s="43"/>
      <c r="R359" s="43"/>
      <c r="S359" s="43"/>
      <c r="T359" s="43">
        <f>MACD!F359</f>
        <v>12.299223072251475</v>
      </c>
      <c r="U359" s="43">
        <f>MACD!G359</f>
        <v>12.651707876844165</v>
      </c>
      <c r="V359" s="64">
        <f t="shared" si="25"/>
        <v>-0.35248480459268983</v>
      </c>
      <c r="W359" s="81"/>
      <c r="X359" s="64">
        <f>MACD!I359</f>
        <v>-0.42206228289623143</v>
      </c>
      <c r="Y359" s="64">
        <f>MACD!J359</f>
        <v>6.9577478303541607E-2</v>
      </c>
      <c r="Z359" s="41"/>
      <c r="AA359" s="41"/>
      <c r="AB359" s="86"/>
      <c r="AC359" s="86"/>
      <c r="AD359" s="119"/>
      <c r="AE359" s="58"/>
      <c r="AF359" s="58"/>
      <c r="AG359" s="54"/>
      <c r="AH359" s="54"/>
      <c r="AI359" s="54"/>
      <c r="AJ359" s="54"/>
      <c r="AK359" s="36"/>
      <c r="AM359" s="63">
        <f t="shared" si="26"/>
        <v>12.28</v>
      </c>
      <c r="AN359" s="63">
        <f t="shared" si="27"/>
        <v>12.41</v>
      </c>
      <c r="AO359" s="63">
        <f t="shared" si="28"/>
        <v>12.22</v>
      </c>
      <c r="AP359" s="63">
        <f t="shared" si="29"/>
        <v>12.36</v>
      </c>
      <c r="AQ359" s="42"/>
    </row>
    <row r="360" spans="1:43" s="37" customFormat="1">
      <c r="A360" s="96">
        <v>42920</v>
      </c>
      <c r="B360" s="70">
        <v>12.43</v>
      </c>
      <c r="C360" s="104">
        <v>0.56999999999999995</v>
      </c>
      <c r="D360" s="70">
        <v>12.34</v>
      </c>
      <c r="E360" s="70">
        <v>12.32</v>
      </c>
      <c r="F360" s="70">
        <v>12.43</v>
      </c>
      <c r="G360" s="71">
        <v>153960842</v>
      </c>
      <c r="H360" s="84"/>
      <c r="I360" s="82"/>
      <c r="J360" s="82"/>
      <c r="K360" s="60" t="str">
        <f>Hammer!N360</f>
        <v/>
      </c>
      <c r="L360" s="64"/>
      <c r="M360" s="64"/>
      <c r="N360" s="81"/>
      <c r="O360" s="85">
        <v>-0.42068965517241302</v>
      </c>
      <c r="P360" s="66"/>
      <c r="Q360" s="43"/>
      <c r="R360" s="43"/>
      <c r="S360" s="43"/>
      <c r="T360" s="43">
        <f>MACD!F360</f>
        <v>12.319342599597402</v>
      </c>
      <c r="U360" s="43">
        <f>MACD!G360</f>
        <v>12.635285071152005</v>
      </c>
      <c r="V360" s="64">
        <f t="shared" si="25"/>
        <v>-0.31594247155460309</v>
      </c>
      <c r="W360" s="81"/>
      <c r="X360" s="64">
        <f>MACD!I360</f>
        <v>-0.40083832062790575</v>
      </c>
      <c r="Y360" s="64">
        <f>MACD!J360</f>
        <v>8.4895849073302665E-2</v>
      </c>
      <c r="Z360" s="41"/>
      <c r="AA360" s="41"/>
      <c r="AB360" s="86"/>
      <c r="AC360" s="86"/>
      <c r="AD360" s="119"/>
      <c r="AE360" s="58"/>
      <c r="AF360" s="58"/>
      <c r="AG360" s="54"/>
      <c r="AH360" s="54"/>
      <c r="AI360" s="54"/>
      <c r="AJ360" s="54"/>
      <c r="AK360" s="36"/>
      <c r="AM360" s="63">
        <f t="shared" si="26"/>
        <v>12.34</v>
      </c>
      <c r="AN360" s="63">
        <f t="shared" si="27"/>
        <v>12.43</v>
      </c>
      <c r="AO360" s="63">
        <f t="shared" si="28"/>
        <v>12.32</v>
      </c>
      <c r="AP360" s="63">
        <f t="shared" si="29"/>
        <v>12.43</v>
      </c>
      <c r="AQ360" s="42"/>
    </row>
    <row r="361" spans="1:43" s="37" customFormat="1">
      <c r="A361" s="96">
        <v>42921</v>
      </c>
      <c r="B361" s="70">
        <v>12.21</v>
      </c>
      <c r="C361" s="104">
        <v>-1.77</v>
      </c>
      <c r="D361" s="70">
        <v>12.38</v>
      </c>
      <c r="E361" s="70">
        <v>12.12</v>
      </c>
      <c r="F361" s="70">
        <v>12.52</v>
      </c>
      <c r="G361" s="71">
        <v>513583970</v>
      </c>
      <c r="H361" s="84"/>
      <c r="I361" s="82"/>
      <c r="J361" s="82" t="s">
        <v>443</v>
      </c>
      <c r="K361" s="60" t="str">
        <f>Hammer!N361</f>
        <v/>
      </c>
      <c r="L361" s="64"/>
      <c r="M361" s="64"/>
      <c r="N361" s="81"/>
      <c r="O361" s="85">
        <v>-0.37999999999999901</v>
      </c>
      <c r="P361" s="66"/>
      <c r="Q361" s="43"/>
      <c r="R361" s="43"/>
      <c r="S361" s="43"/>
      <c r="T361" s="43">
        <f>MACD!F361</f>
        <v>12.302520661197802</v>
      </c>
      <c r="U361" s="43">
        <f>MACD!G361</f>
        <v>12.603782473288893</v>
      </c>
      <c r="V361" s="64">
        <f t="shared" si="25"/>
        <v>-0.30126181209109149</v>
      </c>
      <c r="W361" s="81"/>
      <c r="X361" s="64">
        <f>MACD!I361</f>
        <v>-0.38092301892054292</v>
      </c>
      <c r="Y361" s="64">
        <f>MACD!J361</f>
        <v>7.9661206829451436E-2</v>
      </c>
      <c r="Z361" s="41"/>
      <c r="AA361" s="41"/>
      <c r="AB361" s="86"/>
      <c r="AC361" s="86"/>
      <c r="AD361" s="119"/>
      <c r="AE361" s="58"/>
      <c r="AF361" s="58"/>
      <c r="AG361" s="54"/>
      <c r="AH361" s="54"/>
      <c r="AI361" s="54"/>
      <c r="AJ361" s="54"/>
      <c r="AK361" s="36"/>
      <c r="AM361" s="63">
        <f t="shared" si="26"/>
        <v>12.38</v>
      </c>
      <c r="AN361" s="63">
        <f t="shared" si="27"/>
        <v>12.52</v>
      </c>
      <c r="AO361" s="63">
        <f t="shared" si="28"/>
        <v>12.12</v>
      </c>
      <c r="AP361" s="63">
        <f t="shared" si="29"/>
        <v>12.21</v>
      </c>
      <c r="AQ361" s="42"/>
    </row>
    <row r="362" spans="1:43" s="37" customFormat="1">
      <c r="A362" s="96">
        <v>42922</v>
      </c>
      <c r="B362" s="70">
        <v>12.17</v>
      </c>
      <c r="C362" s="104">
        <v>-0.33</v>
      </c>
      <c r="D362" s="70">
        <v>12.28</v>
      </c>
      <c r="E362" s="70">
        <v>12.08</v>
      </c>
      <c r="F362" s="70">
        <v>12.36</v>
      </c>
      <c r="G362" s="71">
        <v>632686650</v>
      </c>
      <c r="H362" s="84"/>
      <c r="I362" s="82"/>
      <c r="J362" s="82"/>
      <c r="K362" s="60" t="str">
        <f>Hammer!N362</f>
        <v/>
      </c>
      <c r="L362" s="64"/>
      <c r="M362" s="64"/>
      <c r="N362" s="81"/>
      <c r="O362" s="85">
        <v>-0.37634408602150499</v>
      </c>
      <c r="P362" s="66"/>
      <c r="Q362" s="43"/>
      <c r="R362" s="43"/>
      <c r="S362" s="43"/>
      <c r="T362" s="43">
        <f>MACD!F362</f>
        <v>12.282132867167372</v>
      </c>
      <c r="U362" s="43">
        <f>MACD!G362</f>
        <v>12.571650438230456</v>
      </c>
      <c r="V362" s="64">
        <f t="shared" si="25"/>
        <v>-0.28951757106308484</v>
      </c>
      <c r="W362" s="81"/>
      <c r="X362" s="64">
        <f>MACD!I362</f>
        <v>-0.36264192934905132</v>
      </c>
      <c r="Y362" s="64">
        <f>MACD!J362</f>
        <v>7.3124358285966473E-2</v>
      </c>
      <c r="Z362" s="41"/>
      <c r="AA362" s="41"/>
      <c r="AB362" s="86"/>
      <c r="AC362" s="86"/>
      <c r="AD362" s="119"/>
      <c r="AE362" s="58"/>
      <c r="AF362" s="58"/>
      <c r="AG362" s="54"/>
      <c r="AH362" s="54"/>
      <c r="AI362" s="54"/>
      <c r="AJ362" s="54"/>
      <c r="AK362" s="36"/>
      <c r="AM362" s="63">
        <f t="shared" si="26"/>
        <v>12.28</v>
      </c>
      <c r="AN362" s="63">
        <f t="shared" si="27"/>
        <v>12.36</v>
      </c>
      <c r="AO362" s="63">
        <f t="shared" si="28"/>
        <v>12.08</v>
      </c>
      <c r="AP362" s="63">
        <f t="shared" si="29"/>
        <v>12.17</v>
      </c>
      <c r="AQ362" s="42"/>
    </row>
    <row r="363" spans="1:43" s="37" customFormat="1">
      <c r="A363" s="96">
        <v>42923</v>
      </c>
      <c r="B363" s="70">
        <v>11.93</v>
      </c>
      <c r="C363" s="104">
        <v>-1.97</v>
      </c>
      <c r="D363" s="70">
        <v>12.13</v>
      </c>
      <c r="E363" s="70">
        <v>11.85</v>
      </c>
      <c r="F363" s="70">
        <v>12.17</v>
      </c>
      <c r="G363" s="71">
        <v>507790351</v>
      </c>
      <c r="H363" s="84"/>
      <c r="I363" s="82"/>
      <c r="J363" s="82"/>
      <c r="K363" s="60" t="str">
        <f>Hammer!N363</f>
        <v/>
      </c>
      <c r="L363" s="64"/>
      <c r="M363" s="64"/>
      <c r="N363" s="81"/>
      <c r="O363" s="85">
        <v>-0.63440860215053696</v>
      </c>
      <c r="P363" s="66"/>
      <c r="Q363" s="43"/>
      <c r="R363" s="43"/>
      <c r="S363" s="43"/>
      <c r="T363" s="43">
        <f>MACD!F363</f>
        <v>12.227958579910853</v>
      </c>
      <c r="U363" s="43">
        <f>MACD!G363</f>
        <v>12.524120776139311</v>
      </c>
      <c r="V363" s="64">
        <f t="shared" si="25"/>
        <v>-0.29616219622845819</v>
      </c>
      <c r="W363" s="81"/>
      <c r="X363" s="64">
        <f>MACD!I363</f>
        <v>-0.34934598272493267</v>
      </c>
      <c r="Y363" s="64">
        <f>MACD!J363</f>
        <v>5.3183786496474483E-2</v>
      </c>
      <c r="Z363" s="41"/>
      <c r="AA363" s="41"/>
      <c r="AB363" s="86"/>
      <c r="AC363" s="86"/>
      <c r="AD363" s="119"/>
      <c r="AE363" s="58"/>
      <c r="AF363" s="58"/>
      <c r="AG363" s="54"/>
      <c r="AH363" s="54"/>
      <c r="AI363" s="54"/>
      <c r="AJ363" s="54"/>
      <c r="AK363" s="36"/>
      <c r="AM363" s="63">
        <f t="shared" si="26"/>
        <v>12.13</v>
      </c>
      <c r="AN363" s="63">
        <f t="shared" si="27"/>
        <v>12.17</v>
      </c>
      <c r="AO363" s="63">
        <f t="shared" si="28"/>
        <v>11.85</v>
      </c>
      <c r="AP363" s="63">
        <f t="shared" si="29"/>
        <v>11.93</v>
      </c>
      <c r="AQ363" s="42"/>
    </row>
    <row r="364" spans="1:43" s="37" customFormat="1">
      <c r="A364" s="96">
        <v>42926</v>
      </c>
      <c r="B364" s="70">
        <v>11.98</v>
      </c>
      <c r="C364" s="104">
        <v>0.42</v>
      </c>
      <c r="D364" s="70">
        <v>11.83</v>
      </c>
      <c r="E364" s="70">
        <v>11.74</v>
      </c>
      <c r="F364" s="70">
        <v>12.01</v>
      </c>
      <c r="G364" s="71">
        <v>255634339</v>
      </c>
      <c r="H364" s="84"/>
      <c r="I364" s="82" t="s">
        <v>442</v>
      </c>
      <c r="J364" s="82"/>
      <c r="K364" s="60" t="str">
        <f>Hammer!N364</f>
        <v/>
      </c>
      <c r="L364" s="64"/>
      <c r="M364" s="64"/>
      <c r="N364" s="81"/>
      <c r="O364" s="85">
        <v>-0.58064516129032095</v>
      </c>
      <c r="P364" s="66"/>
      <c r="Q364" s="43"/>
      <c r="R364" s="43"/>
      <c r="S364" s="43"/>
      <c r="T364" s="43">
        <f>MACD!F364</f>
        <v>12.189811106078414</v>
      </c>
      <c r="U364" s="43">
        <f>MACD!G364</f>
        <v>12.483815533462325</v>
      </c>
      <c r="V364" s="64">
        <f t="shared" si="25"/>
        <v>-0.29400442738391064</v>
      </c>
      <c r="W364" s="81"/>
      <c r="X364" s="64">
        <f>MACD!I364</f>
        <v>-0.33827767165672828</v>
      </c>
      <c r="Y364" s="64">
        <f>MACD!J364</f>
        <v>4.4273244272817647E-2</v>
      </c>
      <c r="Z364" s="41"/>
      <c r="AA364" s="41"/>
      <c r="AB364" s="86"/>
      <c r="AC364" s="86"/>
      <c r="AD364" s="119"/>
      <c r="AE364" s="58"/>
      <c r="AF364" s="58"/>
      <c r="AG364" s="54"/>
      <c r="AH364" s="54"/>
      <c r="AI364" s="54"/>
      <c r="AJ364" s="54"/>
      <c r="AK364" s="36"/>
      <c r="AM364" s="63">
        <f t="shared" si="26"/>
        <v>11.83</v>
      </c>
      <c r="AN364" s="63">
        <f t="shared" si="27"/>
        <v>12.01</v>
      </c>
      <c r="AO364" s="63">
        <f t="shared" si="28"/>
        <v>11.74</v>
      </c>
      <c r="AP364" s="63">
        <f t="shared" si="29"/>
        <v>11.98</v>
      </c>
      <c r="AQ364" s="42"/>
    </row>
    <row r="365" spans="1:43" s="37" customFormat="1">
      <c r="A365" s="96">
        <v>42927</v>
      </c>
      <c r="B365" s="70">
        <v>12.33</v>
      </c>
      <c r="C365" s="104">
        <v>2.92</v>
      </c>
      <c r="D365" s="70">
        <v>11.95</v>
      </c>
      <c r="E365" s="70">
        <v>11.9</v>
      </c>
      <c r="F365" s="70">
        <v>12.45</v>
      </c>
      <c r="G365" s="71">
        <v>553012171</v>
      </c>
      <c r="H365" s="84"/>
      <c r="I365" s="82"/>
      <c r="J365" s="82"/>
      <c r="K365" s="60" t="str">
        <f>Hammer!N365</f>
        <v/>
      </c>
      <c r="L365" s="64"/>
      <c r="M365" s="64"/>
      <c r="N365" s="81"/>
      <c r="O365" s="85">
        <v>-0.23749999999999899</v>
      </c>
      <c r="P365" s="66"/>
      <c r="Q365" s="43"/>
      <c r="R365" s="43"/>
      <c r="S365" s="43"/>
      <c r="T365" s="43">
        <f>MACD!F365</f>
        <v>12.211378628220197</v>
      </c>
      <c r="U365" s="43">
        <f>MACD!G365</f>
        <v>12.472421790242894</v>
      </c>
      <c r="V365" s="64">
        <f t="shared" si="25"/>
        <v>-0.26104316202269651</v>
      </c>
      <c r="W365" s="81"/>
      <c r="X365" s="64">
        <f>MACD!I365</f>
        <v>-0.32283076972992192</v>
      </c>
      <c r="Y365" s="64">
        <f>MACD!J365</f>
        <v>6.1787607707225412E-2</v>
      </c>
      <c r="Z365" s="41"/>
      <c r="AA365" s="41"/>
      <c r="AB365" s="86"/>
      <c r="AC365" s="86"/>
      <c r="AD365" s="119"/>
      <c r="AE365" s="58"/>
      <c r="AF365" s="58"/>
      <c r="AG365" s="54"/>
      <c r="AH365" s="54"/>
      <c r="AI365" s="54"/>
      <c r="AJ365" s="54"/>
      <c r="AK365" s="36"/>
      <c r="AM365" s="63">
        <f t="shared" si="26"/>
        <v>11.95</v>
      </c>
      <c r="AN365" s="63">
        <f t="shared" si="27"/>
        <v>12.45</v>
      </c>
      <c r="AO365" s="63">
        <f t="shared" si="28"/>
        <v>11.9</v>
      </c>
      <c r="AP365" s="63">
        <f t="shared" si="29"/>
        <v>12.33</v>
      </c>
      <c r="AQ365" s="42"/>
    </row>
    <row r="366" spans="1:43" s="37" customFormat="1">
      <c r="A366" s="96">
        <v>42928</v>
      </c>
      <c r="B366" s="70">
        <v>12.94</v>
      </c>
      <c r="C366" s="104">
        <v>4.95</v>
      </c>
      <c r="D366" s="70">
        <v>12.64</v>
      </c>
      <c r="E366" s="70">
        <v>12.51</v>
      </c>
      <c r="F366" s="70">
        <v>12.99</v>
      </c>
      <c r="G366" s="71">
        <v>841813255</v>
      </c>
      <c r="H366" s="84"/>
      <c r="I366" s="82"/>
      <c r="J366" s="82"/>
      <c r="K366" s="60" t="str">
        <f>Hammer!N366</f>
        <v/>
      </c>
      <c r="L366" s="64"/>
      <c r="M366" s="64"/>
      <c r="N366" s="81"/>
      <c r="O366" s="85">
        <v>-4.00000000000005E-2</v>
      </c>
      <c r="P366" s="66"/>
      <c r="Q366" s="43"/>
      <c r="R366" s="43"/>
      <c r="S366" s="43"/>
      <c r="T366" s="43">
        <f>MACD!F366</f>
        <v>12.323474223878629</v>
      </c>
      <c r="U366" s="43">
        <f>MACD!G366</f>
        <v>12.507057213187865</v>
      </c>
      <c r="V366" s="64">
        <f t="shared" si="25"/>
        <v>-0.18358298930923667</v>
      </c>
      <c r="W366" s="81"/>
      <c r="X366" s="64">
        <f>MACD!I366</f>
        <v>-0.29498121364578489</v>
      </c>
      <c r="Y366" s="64">
        <f>MACD!J366</f>
        <v>0.11139822433654822</v>
      </c>
      <c r="Z366" s="41"/>
      <c r="AA366" s="41"/>
      <c r="AB366" s="86"/>
      <c r="AC366" s="86"/>
      <c r="AD366" s="119"/>
      <c r="AE366" s="58"/>
      <c r="AF366" s="58"/>
      <c r="AG366" s="54"/>
      <c r="AH366" s="54"/>
      <c r="AI366" s="54"/>
      <c r="AJ366" s="54"/>
      <c r="AK366" s="36"/>
      <c r="AM366" s="63">
        <f t="shared" si="26"/>
        <v>12.64</v>
      </c>
      <c r="AN366" s="63">
        <f t="shared" si="27"/>
        <v>12.99</v>
      </c>
      <c r="AO366" s="63">
        <f t="shared" si="28"/>
        <v>12.51</v>
      </c>
      <c r="AP366" s="63">
        <f t="shared" si="29"/>
        <v>12.94</v>
      </c>
      <c r="AQ366" s="42"/>
    </row>
    <row r="367" spans="1:43" s="37" customFormat="1">
      <c r="A367" s="96">
        <v>42929</v>
      </c>
      <c r="B367" s="70">
        <v>12.87</v>
      </c>
      <c r="C367" s="104">
        <v>-0.54</v>
      </c>
      <c r="D367" s="70">
        <v>12.96</v>
      </c>
      <c r="E367" s="70">
        <v>12.8</v>
      </c>
      <c r="F367" s="70">
        <v>13.04</v>
      </c>
      <c r="G367" s="71">
        <v>423924884</v>
      </c>
      <c r="H367" s="84"/>
      <c r="I367" s="82"/>
      <c r="J367" s="82"/>
      <c r="K367" s="60" t="str">
        <f>Hammer!N367</f>
        <v/>
      </c>
      <c r="L367" s="64"/>
      <c r="M367" s="64"/>
      <c r="N367" s="81"/>
      <c r="O367" s="85">
        <v>-0.13076923076923</v>
      </c>
      <c r="P367" s="66"/>
      <c r="Q367" s="43"/>
      <c r="R367" s="43"/>
      <c r="S367" s="43"/>
      <c r="T367" s="43">
        <f>MACD!F367</f>
        <v>12.407555112512686</v>
      </c>
      <c r="U367" s="43">
        <f>MACD!G367</f>
        <v>12.533941864062838</v>
      </c>
      <c r="V367" s="64">
        <f t="shared" si="25"/>
        <v>-0.126386751550152</v>
      </c>
      <c r="W367" s="81"/>
      <c r="X367" s="64">
        <f>MACD!I367</f>
        <v>-0.26126232122665832</v>
      </c>
      <c r="Y367" s="64">
        <f>MACD!J367</f>
        <v>0.13487556967650632</v>
      </c>
      <c r="Z367" s="41"/>
      <c r="AA367" s="41"/>
      <c r="AB367" s="86"/>
      <c r="AC367" s="86"/>
      <c r="AD367" s="119"/>
      <c r="AE367" s="58"/>
      <c r="AF367" s="58"/>
      <c r="AG367" s="54"/>
      <c r="AH367" s="54"/>
      <c r="AI367" s="54"/>
      <c r="AJ367" s="54"/>
      <c r="AK367" s="36"/>
      <c r="AM367" s="63">
        <f t="shared" si="26"/>
        <v>12.96</v>
      </c>
      <c r="AN367" s="63">
        <f t="shared" si="27"/>
        <v>13.04</v>
      </c>
      <c r="AO367" s="63">
        <f t="shared" si="28"/>
        <v>12.8</v>
      </c>
      <c r="AP367" s="63">
        <f t="shared" si="29"/>
        <v>12.87</v>
      </c>
      <c r="AQ367" s="42"/>
    </row>
    <row r="368" spans="1:43" s="37" customFormat="1">
      <c r="A368" s="96">
        <v>42930</v>
      </c>
      <c r="B368" s="70">
        <v>13.05</v>
      </c>
      <c r="C368" s="104">
        <v>1.4</v>
      </c>
      <c r="D368" s="70">
        <v>12.96</v>
      </c>
      <c r="E368" s="70">
        <v>12.91</v>
      </c>
      <c r="F368" s="70">
        <v>13.06</v>
      </c>
      <c r="G368" s="71">
        <v>465448443</v>
      </c>
      <c r="H368" s="84"/>
      <c r="I368" s="82"/>
      <c r="J368" s="82" t="s">
        <v>443</v>
      </c>
      <c r="K368" s="60" t="str">
        <f>Hammer!N368</f>
        <v/>
      </c>
      <c r="L368" s="64"/>
      <c r="M368" s="64"/>
      <c r="N368" s="81"/>
      <c r="O368" s="85">
        <v>-7.5757575757574103E-3</v>
      </c>
      <c r="P368" s="66"/>
      <c r="Q368" s="43"/>
      <c r="R368" s="43"/>
      <c r="S368" s="43"/>
      <c r="T368" s="43">
        <f>MACD!F368</f>
        <v>12.506392787510734</v>
      </c>
      <c r="U368" s="43">
        <f>MACD!G368</f>
        <v>12.572168392650775</v>
      </c>
      <c r="V368" s="64">
        <f t="shared" si="25"/>
        <v>-6.5775605140041549E-2</v>
      </c>
      <c r="W368" s="81"/>
      <c r="X368" s="64">
        <f>MACD!I368</f>
        <v>-0.22216497800933496</v>
      </c>
      <c r="Y368" s="64">
        <f>MACD!J368</f>
        <v>0.15638937286929341</v>
      </c>
      <c r="Z368" s="41"/>
      <c r="AA368" s="41"/>
      <c r="AB368" s="86"/>
      <c r="AC368" s="86"/>
      <c r="AD368" s="119"/>
      <c r="AE368" s="58"/>
      <c r="AF368" s="58"/>
      <c r="AG368" s="54"/>
      <c r="AH368" s="54"/>
      <c r="AI368" s="54"/>
      <c r="AJ368" s="54"/>
      <c r="AK368" s="36"/>
      <c r="AM368" s="63">
        <f t="shared" si="26"/>
        <v>12.96</v>
      </c>
      <c r="AN368" s="63">
        <f t="shared" si="27"/>
        <v>13.06</v>
      </c>
      <c r="AO368" s="63">
        <f t="shared" si="28"/>
        <v>12.91</v>
      </c>
      <c r="AP368" s="63">
        <f t="shared" si="29"/>
        <v>13.05</v>
      </c>
      <c r="AQ368" s="42"/>
    </row>
    <row r="369" spans="1:43" s="37" customFormat="1">
      <c r="A369" s="96">
        <v>42933</v>
      </c>
      <c r="B369" s="70">
        <v>12.89</v>
      </c>
      <c r="C369" s="104">
        <v>-1.23</v>
      </c>
      <c r="D369" s="70">
        <v>13.03</v>
      </c>
      <c r="E369" s="70">
        <v>12.87</v>
      </c>
      <c r="F369" s="70">
        <v>13.05</v>
      </c>
      <c r="G369" s="71">
        <v>361660184</v>
      </c>
      <c r="H369" s="84"/>
      <c r="I369" s="82"/>
      <c r="J369" s="82"/>
      <c r="K369" s="60" t="str">
        <f>Hammer!N369</f>
        <v/>
      </c>
      <c r="L369" s="64"/>
      <c r="M369" s="64"/>
      <c r="N369" s="81"/>
      <c r="O369" s="85">
        <v>-0.12878787878787801</v>
      </c>
      <c r="P369" s="66"/>
      <c r="Q369" s="43"/>
      <c r="R369" s="43"/>
      <c r="S369" s="43"/>
      <c r="T369" s="43">
        <f>MACD!F369</f>
        <v>12.565409281739852</v>
      </c>
      <c r="U369" s="43">
        <f>MACD!G369</f>
        <v>12.595711474676644</v>
      </c>
      <c r="V369" s="64">
        <f t="shared" si="25"/>
        <v>-3.0302192936792594E-2</v>
      </c>
      <c r="W369" s="81"/>
      <c r="X369" s="64">
        <f>MACD!I369</f>
        <v>-0.18379242099482648</v>
      </c>
      <c r="Y369" s="64">
        <f>MACD!J369</f>
        <v>0.15349022805803389</v>
      </c>
      <c r="Z369" s="41"/>
      <c r="AA369" s="41"/>
      <c r="AB369" s="86"/>
      <c r="AC369" s="86"/>
      <c r="AD369" s="119"/>
      <c r="AE369" s="58"/>
      <c r="AF369" s="58"/>
      <c r="AG369" s="54"/>
      <c r="AH369" s="54"/>
      <c r="AI369" s="54"/>
      <c r="AJ369" s="54"/>
      <c r="AK369" s="36"/>
      <c r="AM369" s="63">
        <f t="shared" si="26"/>
        <v>13.03</v>
      </c>
      <c r="AN369" s="63">
        <f t="shared" si="27"/>
        <v>13.05</v>
      </c>
      <c r="AO369" s="63">
        <f t="shared" si="28"/>
        <v>12.87</v>
      </c>
      <c r="AP369" s="63">
        <f t="shared" si="29"/>
        <v>12.89</v>
      </c>
      <c r="AQ369" s="42"/>
    </row>
    <row r="370" spans="1:43" s="37" customFormat="1">
      <c r="A370" s="96">
        <v>42934</v>
      </c>
      <c r="B370" s="70">
        <v>12.94</v>
      </c>
      <c r="C370" s="104">
        <v>0.39</v>
      </c>
      <c r="D370" s="70">
        <v>13</v>
      </c>
      <c r="E370" s="70">
        <v>12.83</v>
      </c>
      <c r="F370" s="70">
        <v>13.02</v>
      </c>
      <c r="G370" s="71">
        <v>245938515</v>
      </c>
      <c r="H370" s="84"/>
      <c r="I370" s="82" t="s">
        <v>442</v>
      </c>
      <c r="J370" s="82"/>
      <c r="K370" s="60" t="str">
        <f>Hammer!N370</f>
        <v/>
      </c>
      <c r="L370" s="64"/>
      <c r="M370" s="64"/>
      <c r="N370" s="81"/>
      <c r="O370" s="85">
        <v>-9.0909090909091606E-2</v>
      </c>
      <c r="P370" s="66"/>
      <c r="Q370" s="43"/>
      <c r="R370" s="43"/>
      <c r="S370" s="43"/>
      <c r="T370" s="43">
        <f>MACD!F370</f>
        <v>12.623038623010643</v>
      </c>
      <c r="U370" s="43">
        <f>MACD!G370</f>
        <v>12.621214328404299</v>
      </c>
      <c r="V370" s="64">
        <f t="shared" si="25"/>
        <v>1.8242946063438126E-3</v>
      </c>
      <c r="W370" s="81"/>
      <c r="X370" s="64">
        <f>MACD!I370</f>
        <v>-0.14666907787459244</v>
      </c>
      <c r="Y370" s="64">
        <f>MACD!J370</f>
        <v>0.14849337248093625</v>
      </c>
      <c r="Z370" s="41"/>
      <c r="AA370" s="41"/>
      <c r="AB370" s="86"/>
      <c r="AC370" s="86"/>
      <c r="AD370" s="119"/>
      <c r="AE370" s="58"/>
      <c r="AF370" s="58"/>
      <c r="AG370" s="54"/>
      <c r="AH370" s="54"/>
      <c r="AI370" s="54"/>
      <c r="AJ370" s="54"/>
      <c r="AK370" s="36"/>
      <c r="AM370" s="63">
        <f t="shared" si="26"/>
        <v>13</v>
      </c>
      <c r="AN370" s="63">
        <f t="shared" si="27"/>
        <v>13.02</v>
      </c>
      <c r="AO370" s="63">
        <f t="shared" si="28"/>
        <v>12.83</v>
      </c>
      <c r="AP370" s="63">
        <f t="shared" si="29"/>
        <v>12.94</v>
      </c>
      <c r="AQ370" s="42"/>
    </row>
    <row r="371" spans="1:43" s="37" customFormat="1">
      <c r="A371" s="96">
        <v>42935</v>
      </c>
      <c r="B371" s="70">
        <v>13.23</v>
      </c>
      <c r="C371" s="104">
        <v>2.2400000000000002</v>
      </c>
      <c r="D371" s="70">
        <v>13</v>
      </c>
      <c r="E371" s="70">
        <v>12.97</v>
      </c>
      <c r="F371" s="70">
        <v>13.27</v>
      </c>
      <c r="G371" s="71">
        <v>476642223</v>
      </c>
      <c r="H371" s="84"/>
      <c r="I371" s="82"/>
      <c r="J371" s="82"/>
      <c r="K371" s="60" t="str">
        <f>Hammer!N371</f>
        <v/>
      </c>
      <c r="L371" s="64"/>
      <c r="M371" s="64"/>
      <c r="N371" s="81"/>
      <c r="O371" s="85">
        <v>-2.61437908496726E-2</v>
      </c>
      <c r="P371" s="66"/>
      <c r="Q371" s="43"/>
      <c r="R371" s="43"/>
      <c r="S371" s="43"/>
      <c r="T371" s="43">
        <f>MACD!F371</f>
        <v>12.716417296393621</v>
      </c>
      <c r="U371" s="43">
        <f>MACD!G371</f>
        <v>12.666309563337315</v>
      </c>
      <c r="V371" s="64">
        <f t="shared" si="25"/>
        <v>5.0107733056306003E-2</v>
      </c>
      <c r="W371" s="81"/>
      <c r="X371" s="64">
        <f>MACD!I371</f>
        <v>-0.10731371568841275</v>
      </c>
      <c r="Y371" s="64">
        <f>MACD!J371</f>
        <v>0.15742144874471875</v>
      </c>
      <c r="Z371" s="41"/>
      <c r="AA371" s="41"/>
      <c r="AB371" s="86"/>
      <c r="AC371" s="86"/>
      <c r="AD371" s="119"/>
      <c r="AE371" s="58"/>
      <c r="AF371" s="58"/>
      <c r="AG371" s="54"/>
      <c r="AH371" s="54"/>
      <c r="AI371" s="54"/>
      <c r="AJ371" s="54"/>
      <c r="AK371" s="36"/>
      <c r="AM371" s="63">
        <f t="shared" si="26"/>
        <v>13</v>
      </c>
      <c r="AN371" s="63">
        <f t="shared" si="27"/>
        <v>13.27</v>
      </c>
      <c r="AO371" s="63">
        <f t="shared" si="28"/>
        <v>12.97</v>
      </c>
      <c r="AP371" s="63">
        <f t="shared" si="29"/>
        <v>13.23</v>
      </c>
      <c r="AQ371" s="42"/>
    </row>
    <row r="372" spans="1:43" s="37" customFormat="1">
      <c r="A372" s="96">
        <v>42936</v>
      </c>
      <c r="B372" s="70">
        <v>13.1</v>
      </c>
      <c r="C372" s="104">
        <v>-0.98</v>
      </c>
      <c r="D372" s="70">
        <v>13.29</v>
      </c>
      <c r="E372" s="70">
        <v>13.03</v>
      </c>
      <c r="F372" s="70">
        <v>13.35</v>
      </c>
      <c r="G372" s="71">
        <v>390321751</v>
      </c>
      <c r="H372" s="84"/>
      <c r="I372" s="82"/>
      <c r="J372" s="82" t="s">
        <v>443</v>
      </c>
      <c r="K372" s="60" t="str">
        <f>Hammer!N372</f>
        <v/>
      </c>
      <c r="L372" s="64"/>
      <c r="M372" s="64"/>
      <c r="N372" s="81"/>
      <c r="O372" s="85">
        <v>-0.15527950310558999</v>
      </c>
      <c r="P372" s="66"/>
      <c r="Q372" s="43"/>
      <c r="R372" s="43"/>
      <c r="S372" s="43"/>
      <c r="T372" s="43">
        <f>MACD!F372</f>
        <v>12.775430020025372</v>
      </c>
      <c r="U372" s="43">
        <f>MACD!G372</f>
        <v>12.698434780867883</v>
      </c>
      <c r="V372" s="64">
        <f t="shared" si="25"/>
        <v>7.6995239157488626E-2</v>
      </c>
      <c r="W372" s="81"/>
      <c r="X372" s="64">
        <f>MACD!I372</f>
        <v>-7.0451924719232478E-2</v>
      </c>
      <c r="Y372" s="64">
        <f>MACD!J372</f>
        <v>0.1474471638767211</v>
      </c>
      <c r="Z372" s="41"/>
      <c r="AA372" s="41"/>
      <c r="AB372" s="86"/>
      <c r="AC372" s="86"/>
      <c r="AD372" s="119"/>
      <c r="AE372" s="58"/>
      <c r="AF372" s="58"/>
      <c r="AG372" s="54"/>
      <c r="AH372" s="54"/>
      <c r="AI372" s="54"/>
      <c r="AJ372" s="54"/>
      <c r="AK372" s="36"/>
      <c r="AM372" s="63">
        <f t="shared" si="26"/>
        <v>13.29</v>
      </c>
      <c r="AN372" s="63">
        <f t="shared" si="27"/>
        <v>13.35</v>
      </c>
      <c r="AO372" s="63">
        <f t="shared" si="28"/>
        <v>13.03</v>
      </c>
      <c r="AP372" s="63">
        <f t="shared" si="29"/>
        <v>13.1</v>
      </c>
      <c r="AQ372" s="42"/>
    </row>
    <row r="373" spans="1:43" s="37" customFormat="1">
      <c r="A373" s="96">
        <v>42937</v>
      </c>
      <c r="B373" s="70">
        <v>12.69</v>
      </c>
      <c r="C373" s="104">
        <v>-3.13</v>
      </c>
      <c r="D373" s="70">
        <v>13</v>
      </c>
      <c r="E373" s="70">
        <v>12.67</v>
      </c>
      <c r="F373" s="70">
        <v>13.04</v>
      </c>
      <c r="G373" s="71">
        <v>492974376</v>
      </c>
      <c r="H373" s="84"/>
      <c r="I373" s="82"/>
      <c r="J373" s="82"/>
      <c r="K373" s="60" t="str">
        <f>Hammer!N373</f>
        <v/>
      </c>
      <c r="L373" s="64"/>
      <c r="M373" s="64"/>
      <c r="N373" s="81"/>
      <c r="O373" s="85">
        <v>-0.40993788819875798</v>
      </c>
      <c r="P373" s="66"/>
      <c r="Q373" s="43"/>
      <c r="R373" s="43"/>
      <c r="S373" s="43"/>
      <c r="T373" s="43">
        <f>MACD!F373</f>
        <v>12.762286940021468</v>
      </c>
      <c r="U373" s="43">
        <f>MACD!G373</f>
        <v>12.697809982285078</v>
      </c>
      <c r="V373" s="64">
        <f t="shared" si="25"/>
        <v>6.4476957736390617E-2</v>
      </c>
      <c r="W373" s="81"/>
      <c r="X373" s="64">
        <f>MACD!I373</f>
        <v>-4.3466148228107862E-2</v>
      </c>
      <c r="Y373" s="64">
        <f>MACD!J373</f>
        <v>0.10794310596449848</v>
      </c>
      <c r="Z373" s="41"/>
      <c r="AA373" s="41"/>
      <c r="AB373" s="86"/>
      <c r="AC373" s="86"/>
      <c r="AD373" s="119"/>
      <c r="AE373" s="58"/>
      <c r="AF373" s="58"/>
      <c r="AG373" s="54"/>
      <c r="AH373" s="54"/>
      <c r="AI373" s="54"/>
      <c r="AJ373" s="54"/>
      <c r="AK373" s="36"/>
      <c r="AM373" s="63">
        <f t="shared" si="26"/>
        <v>13</v>
      </c>
      <c r="AN373" s="63">
        <f t="shared" si="27"/>
        <v>13.04</v>
      </c>
      <c r="AO373" s="63">
        <f t="shared" si="28"/>
        <v>12.67</v>
      </c>
      <c r="AP373" s="63">
        <f t="shared" si="29"/>
        <v>12.69</v>
      </c>
      <c r="AQ373" s="42"/>
    </row>
    <row r="374" spans="1:43" s="37" customFormat="1">
      <c r="A374" s="96">
        <v>42940</v>
      </c>
      <c r="B374" s="70">
        <v>12.88</v>
      </c>
      <c r="C374" s="104">
        <v>1.5</v>
      </c>
      <c r="D374" s="70">
        <v>12.83</v>
      </c>
      <c r="E374" s="70">
        <v>12.77</v>
      </c>
      <c r="F374" s="70">
        <v>12.92</v>
      </c>
      <c r="G374" s="71">
        <v>207135863</v>
      </c>
      <c r="H374" s="84"/>
      <c r="I374" s="82"/>
      <c r="J374" s="82"/>
      <c r="K374" s="60" t="str">
        <f>Hammer!N374</f>
        <v/>
      </c>
      <c r="L374" s="64"/>
      <c r="M374" s="64"/>
      <c r="N374" s="81"/>
      <c r="O374" s="85">
        <v>-0.29192546583850798</v>
      </c>
      <c r="P374" s="66"/>
      <c r="Q374" s="43"/>
      <c r="R374" s="43"/>
      <c r="S374" s="43"/>
      <c r="T374" s="43">
        <f>MACD!F374</f>
        <v>12.780396641556628</v>
      </c>
      <c r="U374" s="43">
        <f>MACD!G374</f>
        <v>12.71130553915285</v>
      </c>
      <c r="V374" s="64">
        <f t="shared" si="25"/>
        <v>6.9091102403778137E-2</v>
      </c>
      <c r="W374" s="81"/>
      <c r="X374" s="64">
        <f>MACD!I374</f>
        <v>-2.0954698101730659E-2</v>
      </c>
      <c r="Y374" s="64">
        <f>MACD!J374</f>
        <v>9.0045800505508797E-2</v>
      </c>
      <c r="Z374" s="41"/>
      <c r="AA374" s="41"/>
      <c r="AB374" s="86"/>
      <c r="AC374" s="86"/>
      <c r="AD374" s="119"/>
      <c r="AE374" s="58"/>
      <c r="AF374" s="58"/>
      <c r="AG374" s="54"/>
      <c r="AH374" s="54"/>
      <c r="AI374" s="54"/>
      <c r="AJ374" s="54"/>
      <c r="AK374" s="36"/>
      <c r="AM374" s="63">
        <f t="shared" si="26"/>
        <v>12.83</v>
      </c>
      <c r="AN374" s="63">
        <f t="shared" si="27"/>
        <v>12.92</v>
      </c>
      <c r="AO374" s="63">
        <f t="shared" si="28"/>
        <v>12.77</v>
      </c>
      <c r="AP374" s="63">
        <f t="shared" si="29"/>
        <v>12.88</v>
      </c>
      <c r="AQ374" s="42"/>
    </row>
    <row r="375" spans="1:43" s="37" customFormat="1">
      <c r="A375" s="96">
        <v>42941</v>
      </c>
      <c r="B375" s="70">
        <v>13.22</v>
      </c>
      <c r="C375" s="104">
        <v>2.64</v>
      </c>
      <c r="D375" s="70">
        <v>13.01</v>
      </c>
      <c r="E375" s="70">
        <v>13.01</v>
      </c>
      <c r="F375" s="70">
        <v>13.25</v>
      </c>
      <c r="G375" s="71">
        <v>388914000</v>
      </c>
      <c r="H375" s="84"/>
      <c r="I375" s="82"/>
      <c r="J375" s="82"/>
      <c r="K375" s="60" t="str">
        <f>Hammer!N375</f>
        <v/>
      </c>
      <c r="L375" s="64"/>
      <c r="M375" s="64"/>
      <c r="N375" s="81"/>
      <c r="O375" s="85">
        <v>-8.0745341614906194E-2</v>
      </c>
      <c r="P375" s="66"/>
      <c r="Q375" s="43"/>
      <c r="R375" s="43"/>
      <c r="S375" s="43"/>
      <c r="T375" s="43">
        <f>MACD!F375</f>
        <v>12.848027927470993</v>
      </c>
      <c r="U375" s="43">
        <f>MACD!G375</f>
        <v>12.748986610326712</v>
      </c>
      <c r="V375" s="64">
        <f t="shared" si="25"/>
        <v>9.9041317144280328E-2</v>
      </c>
      <c r="W375" s="81"/>
      <c r="X375" s="64">
        <f>MACD!I375</f>
        <v>3.0445049474715387E-3</v>
      </c>
      <c r="Y375" s="64">
        <f>MACD!J375</f>
        <v>9.5996812196808792E-2</v>
      </c>
      <c r="Z375" s="41"/>
      <c r="AA375" s="41"/>
      <c r="AB375" s="86"/>
      <c r="AC375" s="86"/>
      <c r="AD375" s="119"/>
      <c r="AE375" s="58"/>
      <c r="AF375" s="58"/>
      <c r="AG375" s="54"/>
      <c r="AH375" s="54"/>
      <c r="AI375" s="54"/>
      <c r="AJ375" s="54"/>
      <c r="AK375" s="36"/>
      <c r="AM375" s="63">
        <f t="shared" si="26"/>
        <v>13.01</v>
      </c>
      <c r="AN375" s="63">
        <f t="shared" si="27"/>
        <v>13.25</v>
      </c>
      <c r="AO375" s="63">
        <f t="shared" si="28"/>
        <v>13.01</v>
      </c>
      <c r="AP375" s="63">
        <f t="shared" si="29"/>
        <v>13.22</v>
      </c>
      <c r="AQ375" s="42"/>
    </row>
    <row r="376" spans="1:43" s="37" customFormat="1">
      <c r="A376" s="96">
        <v>42942</v>
      </c>
      <c r="B376" s="70">
        <v>12.98</v>
      </c>
      <c r="C376" s="104">
        <v>-1.82</v>
      </c>
      <c r="D376" s="70">
        <v>13.3</v>
      </c>
      <c r="E376" s="70">
        <v>12.98</v>
      </c>
      <c r="F376" s="70">
        <v>13.34</v>
      </c>
      <c r="G376" s="71">
        <v>379670907</v>
      </c>
      <c r="H376" s="84"/>
      <c r="I376" s="82"/>
      <c r="J376" s="82" t="s">
        <v>443</v>
      </c>
      <c r="K376" s="60" t="str">
        <f>Hammer!N376</f>
        <v/>
      </c>
      <c r="L376" s="64"/>
      <c r="M376" s="64"/>
      <c r="N376" s="81"/>
      <c r="O376" s="85">
        <v>-0.229813664596272</v>
      </c>
      <c r="P376" s="66"/>
      <c r="Q376" s="43"/>
      <c r="R376" s="43"/>
      <c r="S376" s="43"/>
      <c r="T376" s="43">
        <f>MACD!F376</f>
        <v>12.868331323244686</v>
      </c>
      <c r="U376" s="43">
        <f>MACD!G376</f>
        <v>12.766098713265475</v>
      </c>
      <c r="V376" s="64">
        <f t="shared" si="25"/>
        <v>0.10223260997921102</v>
      </c>
      <c r="W376" s="81"/>
      <c r="X376" s="64">
        <f>MACD!I376</f>
        <v>2.2882125953819436E-2</v>
      </c>
      <c r="Y376" s="64">
        <f>MACD!J376</f>
        <v>7.9350484025391577E-2</v>
      </c>
      <c r="Z376" s="41"/>
      <c r="AA376" s="41"/>
      <c r="AB376" s="86"/>
      <c r="AC376" s="86"/>
      <c r="AD376" s="119"/>
      <c r="AE376" s="58"/>
      <c r="AF376" s="58"/>
      <c r="AG376" s="54"/>
      <c r="AH376" s="54"/>
      <c r="AI376" s="54"/>
      <c r="AJ376" s="54"/>
      <c r="AK376" s="36"/>
      <c r="AM376" s="63">
        <f t="shared" si="26"/>
        <v>13.3</v>
      </c>
      <c r="AN376" s="63">
        <f t="shared" si="27"/>
        <v>13.34</v>
      </c>
      <c r="AO376" s="63">
        <f t="shared" si="28"/>
        <v>12.98</v>
      </c>
      <c r="AP376" s="63">
        <f t="shared" si="29"/>
        <v>12.98</v>
      </c>
      <c r="AQ376" s="42"/>
    </row>
    <row r="377" spans="1:43" s="37" customFormat="1">
      <c r="A377" s="96">
        <v>42943</v>
      </c>
      <c r="B377" s="70">
        <v>13</v>
      </c>
      <c r="C377" s="104">
        <v>0.15</v>
      </c>
      <c r="D377" s="70">
        <v>13.05</v>
      </c>
      <c r="E377" s="70">
        <v>13</v>
      </c>
      <c r="F377" s="70">
        <v>13.17</v>
      </c>
      <c r="G377" s="71">
        <v>280841378</v>
      </c>
      <c r="H377" s="84"/>
      <c r="I377" s="82"/>
      <c r="J377" s="82"/>
      <c r="K377" s="60" t="str">
        <f>Hammer!N377</f>
        <v/>
      </c>
      <c r="L377" s="64"/>
      <c r="M377" s="64"/>
      <c r="N377" s="81"/>
      <c r="O377" s="85">
        <v>-0.217391304347825</v>
      </c>
      <c r="P377" s="66"/>
      <c r="Q377" s="43"/>
      <c r="R377" s="43"/>
      <c r="S377" s="43"/>
      <c r="T377" s="43">
        <f>MACD!F377</f>
        <v>12.888588042745504</v>
      </c>
      <c r="U377" s="43">
        <f>MACD!G377</f>
        <v>12.783424734505068</v>
      </c>
      <c r="V377" s="64">
        <f t="shared" si="25"/>
        <v>0.10516330824043507</v>
      </c>
      <c r="W377" s="81"/>
      <c r="X377" s="64">
        <f>MACD!I377</f>
        <v>3.9338362411142566E-2</v>
      </c>
      <c r="Y377" s="64">
        <f>MACD!J377</f>
        <v>6.5824945829292505E-2</v>
      </c>
      <c r="Z377" s="41"/>
      <c r="AA377" s="41"/>
      <c r="AB377" s="86"/>
      <c r="AC377" s="86"/>
      <c r="AD377" s="119"/>
      <c r="AE377" s="58"/>
      <c r="AF377" s="58"/>
      <c r="AG377" s="54"/>
      <c r="AH377" s="54"/>
      <c r="AI377" s="54"/>
      <c r="AJ377" s="54"/>
      <c r="AK377" s="36"/>
      <c r="AM377" s="63">
        <f t="shared" si="26"/>
        <v>13.05</v>
      </c>
      <c r="AN377" s="63">
        <f t="shared" si="27"/>
        <v>13.17</v>
      </c>
      <c r="AO377" s="63">
        <f t="shared" si="28"/>
        <v>13</v>
      </c>
      <c r="AP377" s="63">
        <f t="shared" si="29"/>
        <v>13</v>
      </c>
      <c r="AQ377" s="42"/>
    </row>
    <row r="378" spans="1:43" s="37" customFormat="1">
      <c r="A378" s="96">
        <v>42944</v>
      </c>
      <c r="B378" s="70">
        <v>13.13</v>
      </c>
      <c r="C378" s="104">
        <v>1</v>
      </c>
      <c r="D378" s="70">
        <v>12.98</v>
      </c>
      <c r="E378" s="70">
        <v>12.91</v>
      </c>
      <c r="F378" s="70">
        <v>13.13</v>
      </c>
      <c r="G378" s="71">
        <v>270994583</v>
      </c>
      <c r="H378" s="84"/>
      <c r="I378" s="82"/>
      <c r="J378" s="82"/>
      <c r="K378" s="60" t="str">
        <f>Hammer!N378</f>
        <v/>
      </c>
      <c r="L378" s="64"/>
      <c r="M378" s="64"/>
      <c r="N378" s="81"/>
      <c r="O378" s="85">
        <v>-0.15172413793103301</v>
      </c>
      <c r="P378" s="66"/>
      <c r="Q378" s="43"/>
      <c r="R378" s="43"/>
      <c r="S378" s="43"/>
      <c r="T378" s="43">
        <f>MACD!F378</f>
        <v>12.92572834386158</v>
      </c>
      <c r="U378" s="43">
        <f>MACD!G378</f>
        <v>12.809096976393581</v>
      </c>
      <c r="V378" s="64">
        <f t="shared" si="25"/>
        <v>0.11663136746799907</v>
      </c>
      <c r="W378" s="81"/>
      <c r="X378" s="64">
        <f>MACD!I378</f>
        <v>5.4796963422513868E-2</v>
      </c>
      <c r="Y378" s="64">
        <f>MACD!J378</f>
        <v>6.1834404045485201E-2</v>
      </c>
      <c r="Z378" s="41"/>
      <c r="AA378" s="41"/>
      <c r="AB378" s="86"/>
      <c r="AC378" s="86"/>
      <c r="AD378" s="119"/>
      <c r="AE378" s="58"/>
      <c r="AF378" s="58"/>
      <c r="AG378" s="54"/>
      <c r="AH378" s="54"/>
      <c r="AI378" s="54"/>
      <c r="AJ378" s="54"/>
      <c r="AK378" s="36"/>
      <c r="AM378" s="63">
        <f t="shared" si="26"/>
        <v>12.98</v>
      </c>
      <c r="AN378" s="63">
        <f t="shared" si="27"/>
        <v>13.13</v>
      </c>
      <c r="AO378" s="63">
        <f t="shared" si="28"/>
        <v>12.91</v>
      </c>
      <c r="AP378" s="63">
        <f t="shared" si="29"/>
        <v>13.13</v>
      </c>
      <c r="AQ378" s="42"/>
    </row>
    <row r="379" spans="1:43" s="37" customFormat="1">
      <c r="A379" s="96">
        <v>42947</v>
      </c>
      <c r="B379" s="70">
        <v>13.29</v>
      </c>
      <c r="C379" s="104">
        <v>1.22</v>
      </c>
      <c r="D379" s="70">
        <v>13.22</v>
      </c>
      <c r="E379" s="70">
        <v>13.07</v>
      </c>
      <c r="F379" s="70">
        <v>13.31</v>
      </c>
      <c r="G379" s="71">
        <v>411400212</v>
      </c>
      <c r="H379" s="84"/>
      <c r="I379" s="82"/>
      <c r="J379" s="82"/>
      <c r="K379" s="60" t="str">
        <f>Hammer!N379</f>
        <v/>
      </c>
      <c r="L379" s="64"/>
      <c r="M379" s="64"/>
      <c r="N379" s="81"/>
      <c r="O379" s="85">
        <v>-7.1428571428571994E-2</v>
      </c>
      <c r="P379" s="66"/>
      <c r="Q379" s="43"/>
      <c r="R379" s="43"/>
      <c r="S379" s="43"/>
      <c r="T379" s="43">
        <f>MACD!F379</f>
        <v>12.981770137113644</v>
      </c>
      <c r="U379" s="43">
        <f>MACD!G379</f>
        <v>12.84471942258665</v>
      </c>
      <c r="V379" s="64">
        <f t="shared" si="25"/>
        <v>0.13705071452699435</v>
      </c>
      <c r="W379" s="81"/>
      <c r="X379" s="64">
        <f>MACD!I379</f>
        <v>7.1247713643409968E-2</v>
      </c>
      <c r="Y379" s="64">
        <f>MACD!J379</f>
        <v>6.5803000883584387E-2</v>
      </c>
      <c r="Z379" s="41"/>
      <c r="AA379" s="41"/>
      <c r="AB379" s="86"/>
      <c r="AC379" s="86"/>
      <c r="AD379" s="119"/>
      <c r="AE379" s="58"/>
      <c r="AF379" s="58"/>
      <c r="AG379" s="54"/>
      <c r="AH379" s="54"/>
      <c r="AI379" s="54"/>
      <c r="AJ379" s="54"/>
      <c r="AK379" s="36"/>
      <c r="AM379" s="63">
        <f t="shared" si="26"/>
        <v>13.22</v>
      </c>
      <c r="AN379" s="63">
        <f t="shared" si="27"/>
        <v>13.31</v>
      </c>
      <c r="AO379" s="63">
        <f t="shared" si="28"/>
        <v>13.07</v>
      </c>
      <c r="AP379" s="63">
        <f t="shared" si="29"/>
        <v>13.29</v>
      </c>
      <c r="AQ379" s="42"/>
    </row>
    <row r="380" spans="1:43" s="37" customFormat="1">
      <c r="A380" s="96">
        <v>42948</v>
      </c>
      <c r="B380" s="70">
        <v>13.12</v>
      </c>
      <c r="C380" s="104">
        <v>-1.28</v>
      </c>
      <c r="D380" s="70">
        <v>13.3</v>
      </c>
      <c r="E380" s="70">
        <v>13.08</v>
      </c>
      <c r="F380" s="70">
        <v>13.32</v>
      </c>
      <c r="G380" s="71">
        <v>296705520</v>
      </c>
      <c r="H380" s="84"/>
      <c r="I380" s="82"/>
      <c r="J380" s="82"/>
      <c r="K380" s="60" t="str">
        <f>Hammer!N380</f>
        <v/>
      </c>
      <c r="L380" s="64"/>
      <c r="M380" s="64"/>
      <c r="N380" s="81"/>
      <c r="O380" s="85">
        <v>-0.33823529411764702</v>
      </c>
      <c r="P380" s="66"/>
      <c r="Q380" s="43"/>
      <c r="R380" s="43"/>
      <c r="S380" s="43"/>
      <c r="T380" s="43">
        <f>MACD!F380</f>
        <v>13.00303626986539</v>
      </c>
      <c r="U380" s="43">
        <f>MACD!G380</f>
        <v>12.865110576469119</v>
      </c>
      <c r="V380" s="64">
        <f t="shared" si="25"/>
        <v>0.13792569339627114</v>
      </c>
      <c r="W380" s="81"/>
      <c r="X380" s="64">
        <f>MACD!I380</f>
        <v>8.4583309593982206E-2</v>
      </c>
      <c r="Y380" s="64">
        <f>MACD!J380</f>
        <v>5.3342383802288937E-2</v>
      </c>
      <c r="Z380" s="41"/>
      <c r="AA380" s="41"/>
      <c r="AB380" s="86"/>
      <c r="AC380" s="86"/>
      <c r="AD380" s="119"/>
      <c r="AE380" s="58"/>
      <c r="AF380" s="58"/>
      <c r="AG380" s="54"/>
      <c r="AH380" s="54"/>
      <c r="AI380" s="54"/>
      <c r="AJ380" s="54"/>
      <c r="AK380" s="36"/>
      <c r="AM380" s="63">
        <f t="shared" si="26"/>
        <v>13.3</v>
      </c>
      <c r="AN380" s="63">
        <f t="shared" si="27"/>
        <v>13.32</v>
      </c>
      <c r="AO380" s="63">
        <f t="shared" si="28"/>
        <v>13.08</v>
      </c>
      <c r="AP380" s="63">
        <f t="shared" si="29"/>
        <v>13.12</v>
      </c>
      <c r="AQ380" s="42"/>
    </row>
    <row r="381" spans="1:43" s="37" customFormat="1">
      <c r="A381" s="96">
        <v>42949</v>
      </c>
      <c r="B381" s="70">
        <v>13.51</v>
      </c>
      <c r="C381" s="104">
        <v>2.97</v>
      </c>
      <c r="D381" s="70">
        <v>13.13</v>
      </c>
      <c r="E381" s="70">
        <v>13.08</v>
      </c>
      <c r="F381" s="70">
        <v>13.61</v>
      </c>
      <c r="G381" s="71">
        <v>614112556</v>
      </c>
      <c r="H381" s="84"/>
      <c r="I381" s="82"/>
      <c r="J381" s="82"/>
      <c r="K381" s="60" t="str">
        <f>Hammer!N381</f>
        <v/>
      </c>
      <c r="L381" s="64"/>
      <c r="M381" s="64"/>
      <c r="N381" s="81"/>
      <c r="O381" s="85">
        <v>-0.10638297872340299</v>
      </c>
      <c r="P381" s="66"/>
      <c r="Q381" s="43"/>
      <c r="R381" s="43"/>
      <c r="S381" s="43"/>
      <c r="T381" s="43">
        <f>MACD!F381</f>
        <v>13.081030689886099</v>
      </c>
      <c r="U381" s="43">
        <f>MACD!G381</f>
        <v>12.912880163397332</v>
      </c>
      <c r="V381" s="64">
        <f t="shared" si="25"/>
        <v>0.16815052648876616</v>
      </c>
      <c r="W381" s="81"/>
      <c r="X381" s="64">
        <f>MACD!I381</f>
        <v>0.101296752972939</v>
      </c>
      <c r="Y381" s="64">
        <f>MACD!J381</f>
        <v>6.6853773515827164E-2</v>
      </c>
      <c r="Z381" s="41"/>
      <c r="AA381" s="41"/>
      <c r="AB381" s="86"/>
      <c r="AC381" s="86"/>
      <c r="AD381" s="119"/>
      <c r="AE381" s="58"/>
      <c r="AF381" s="58"/>
      <c r="AG381" s="54"/>
      <c r="AH381" s="54"/>
      <c r="AI381" s="54"/>
      <c r="AJ381" s="54"/>
      <c r="AK381" s="36"/>
      <c r="AM381" s="63">
        <f t="shared" si="26"/>
        <v>13.13</v>
      </c>
      <c r="AN381" s="63">
        <f t="shared" si="27"/>
        <v>13.61</v>
      </c>
      <c r="AO381" s="63">
        <f t="shared" si="28"/>
        <v>13.08</v>
      </c>
      <c r="AP381" s="63">
        <f t="shared" si="29"/>
        <v>13.51</v>
      </c>
      <c r="AQ381" s="42"/>
    </row>
    <row r="382" spans="1:43" s="37" customFormat="1">
      <c r="A382" s="96">
        <v>42950</v>
      </c>
      <c r="B382" s="70">
        <v>13.31</v>
      </c>
      <c r="C382" s="104">
        <v>-1.48</v>
      </c>
      <c r="D382" s="70">
        <v>13.57</v>
      </c>
      <c r="E382" s="70">
        <v>13.31</v>
      </c>
      <c r="F382" s="70">
        <v>13.66</v>
      </c>
      <c r="G382" s="71">
        <v>418139902</v>
      </c>
      <c r="H382" s="84"/>
      <c r="I382" s="82"/>
      <c r="J382" s="82"/>
      <c r="K382" s="60" t="str">
        <f>Hammer!N382</f>
        <v/>
      </c>
      <c r="L382" s="64"/>
      <c r="M382" s="64"/>
      <c r="N382" s="81"/>
      <c r="O382" s="85">
        <v>-0.35353535353535298</v>
      </c>
      <c r="P382" s="66"/>
      <c r="Q382" s="43"/>
      <c r="R382" s="43"/>
      <c r="S382" s="43"/>
      <c r="T382" s="43">
        <f>MACD!F382</f>
        <v>13.116256737595929</v>
      </c>
      <c r="U382" s="43">
        <f>MACD!G382</f>
        <v>12.942296447590122</v>
      </c>
      <c r="V382" s="64">
        <f t="shared" si="25"/>
        <v>0.17396029000580704</v>
      </c>
      <c r="W382" s="81"/>
      <c r="X382" s="64">
        <f>MACD!I382</f>
        <v>0.11582946037951261</v>
      </c>
      <c r="Y382" s="64">
        <f>MACD!J382</f>
        <v>5.8130829626294428E-2</v>
      </c>
      <c r="Z382" s="41"/>
      <c r="AA382" s="41"/>
      <c r="AB382" s="86"/>
      <c r="AC382" s="86"/>
      <c r="AD382" s="119"/>
      <c r="AE382" s="58"/>
      <c r="AF382" s="58"/>
      <c r="AG382" s="54"/>
      <c r="AH382" s="54"/>
      <c r="AI382" s="54"/>
      <c r="AJ382" s="54"/>
      <c r="AK382" s="36"/>
      <c r="AM382" s="63">
        <f t="shared" si="26"/>
        <v>13.57</v>
      </c>
      <c r="AN382" s="63">
        <f t="shared" si="27"/>
        <v>13.66</v>
      </c>
      <c r="AO382" s="63">
        <f t="shared" si="28"/>
        <v>13.31</v>
      </c>
      <c r="AP382" s="63">
        <f t="shared" si="29"/>
        <v>13.31</v>
      </c>
      <c r="AQ382" s="42"/>
    </row>
    <row r="383" spans="1:43" s="37" customFormat="1">
      <c r="A383" s="96">
        <v>42951</v>
      </c>
      <c r="B383" s="70">
        <v>13.4</v>
      </c>
      <c r="C383" s="104">
        <v>0.68</v>
      </c>
      <c r="D383" s="70">
        <v>13.41</v>
      </c>
      <c r="E383" s="70">
        <v>13.26</v>
      </c>
      <c r="F383" s="70">
        <v>13.48</v>
      </c>
      <c r="G383" s="71">
        <v>287162815</v>
      </c>
      <c r="H383" s="84"/>
      <c r="I383" s="82"/>
      <c r="J383" s="82"/>
      <c r="K383" s="60" t="str">
        <f>Hammer!N383</f>
        <v/>
      </c>
      <c r="L383" s="64"/>
      <c r="M383" s="64"/>
      <c r="N383" s="81"/>
      <c r="O383" s="85">
        <v>-0.26262626262626199</v>
      </c>
      <c r="P383" s="66"/>
      <c r="Q383" s="43"/>
      <c r="R383" s="43"/>
      <c r="S383" s="43"/>
      <c r="T383" s="43">
        <f>MACD!F383</f>
        <v>13.159909547196555</v>
      </c>
      <c r="U383" s="43">
        <f>MACD!G383</f>
        <v>12.976200414435299</v>
      </c>
      <c r="V383" s="64">
        <f t="shared" si="25"/>
        <v>0.18370913276125655</v>
      </c>
      <c r="W383" s="81"/>
      <c r="X383" s="64">
        <f>MACD!I383</f>
        <v>0.12940539485586139</v>
      </c>
      <c r="Y383" s="64">
        <f>MACD!J383</f>
        <v>5.4303737905395166E-2</v>
      </c>
      <c r="Z383" s="41"/>
      <c r="AA383" s="41"/>
      <c r="AB383" s="86"/>
      <c r="AC383" s="86"/>
      <c r="AD383" s="119"/>
      <c r="AE383" s="58"/>
      <c r="AF383" s="58"/>
      <c r="AG383" s="54"/>
      <c r="AH383" s="54"/>
      <c r="AI383" s="54"/>
      <c r="AJ383" s="54"/>
      <c r="AK383" s="36"/>
      <c r="AM383" s="63">
        <f t="shared" si="26"/>
        <v>13.41</v>
      </c>
      <c r="AN383" s="63">
        <f t="shared" si="27"/>
        <v>13.48</v>
      </c>
      <c r="AO383" s="63">
        <f t="shared" si="28"/>
        <v>13.26</v>
      </c>
      <c r="AP383" s="63">
        <f t="shared" si="29"/>
        <v>13.4</v>
      </c>
      <c r="AQ383" s="42"/>
    </row>
    <row r="384" spans="1:43" s="37" customFormat="1">
      <c r="A384" s="96">
        <v>42954</v>
      </c>
      <c r="B384" s="70">
        <v>13.55</v>
      </c>
      <c r="C384" s="104">
        <v>1.1200000000000001</v>
      </c>
      <c r="D384" s="70">
        <v>13.35</v>
      </c>
      <c r="E384" s="70">
        <v>13.33</v>
      </c>
      <c r="F384" s="70">
        <v>13.62</v>
      </c>
      <c r="G384" s="71">
        <v>400809268</v>
      </c>
      <c r="H384" s="84"/>
      <c r="I384" s="82"/>
      <c r="J384" s="82"/>
      <c r="K384" s="60" t="str">
        <f>Hammer!N384</f>
        <v/>
      </c>
      <c r="L384" s="64"/>
      <c r="M384" s="64"/>
      <c r="N384" s="81"/>
      <c r="O384" s="85">
        <v>-0.11111111111110999</v>
      </c>
      <c r="P384" s="66"/>
      <c r="Q384" s="43"/>
      <c r="R384" s="43"/>
      <c r="S384" s="43"/>
      <c r="T384" s="43">
        <f>MACD!F384</f>
        <v>13.219923463012471</v>
      </c>
      <c r="U384" s="43">
        <f>MACD!G384</f>
        <v>13.018704087440092</v>
      </c>
      <c r="V384" s="64">
        <f t="shared" si="25"/>
        <v>0.20121937557237857</v>
      </c>
      <c r="W384" s="81"/>
      <c r="X384" s="64">
        <f>MACD!I384</f>
        <v>0.14376819099916482</v>
      </c>
      <c r="Y384" s="64">
        <f>MACD!J384</f>
        <v>5.7451184573213743E-2</v>
      </c>
      <c r="Z384" s="41"/>
      <c r="AA384" s="41"/>
      <c r="AB384" s="86"/>
      <c r="AC384" s="86"/>
      <c r="AD384" s="119"/>
      <c r="AE384" s="58"/>
      <c r="AF384" s="58"/>
      <c r="AG384" s="54"/>
      <c r="AH384" s="54"/>
      <c r="AI384" s="54"/>
      <c r="AJ384" s="54"/>
      <c r="AK384" s="36"/>
      <c r="AM384" s="63">
        <f t="shared" si="26"/>
        <v>13.35</v>
      </c>
      <c r="AN384" s="63">
        <f t="shared" si="27"/>
        <v>13.62</v>
      </c>
      <c r="AO384" s="63">
        <f t="shared" si="28"/>
        <v>13.33</v>
      </c>
      <c r="AP384" s="63">
        <f t="shared" si="29"/>
        <v>13.55</v>
      </c>
      <c r="AQ384" s="42"/>
    </row>
    <row r="385" spans="1:43" s="37" customFormat="1">
      <c r="A385" s="96">
        <v>42955</v>
      </c>
      <c r="B385" s="70">
        <v>13.49</v>
      </c>
      <c r="C385" s="104">
        <v>-0.44</v>
      </c>
      <c r="D385" s="70">
        <v>13.5</v>
      </c>
      <c r="E385" s="70">
        <v>13.46</v>
      </c>
      <c r="F385" s="70">
        <v>13.69</v>
      </c>
      <c r="G385" s="71">
        <v>386454000</v>
      </c>
      <c r="H385" s="84"/>
      <c r="I385" s="82"/>
      <c r="J385" s="82"/>
      <c r="K385" s="60" t="str">
        <f>Hammer!N385</f>
        <v/>
      </c>
      <c r="L385" s="64"/>
      <c r="M385" s="64"/>
      <c r="N385" s="81"/>
      <c r="O385" s="85">
        <v>-0.19607843137254799</v>
      </c>
      <c r="P385" s="66"/>
      <c r="Q385" s="43"/>
      <c r="R385" s="43"/>
      <c r="S385" s="43"/>
      <c r="T385" s="43">
        <f>MACD!F385</f>
        <v>13.261473699472091</v>
      </c>
      <c r="U385" s="43">
        <f>MACD!G385</f>
        <v>13.053614895777864</v>
      </c>
      <c r="V385" s="64">
        <f t="shared" si="25"/>
        <v>0.20785880369422749</v>
      </c>
      <c r="W385" s="81"/>
      <c r="X385" s="64">
        <f>MACD!I385</f>
        <v>0.15658631353817737</v>
      </c>
      <c r="Y385" s="64">
        <f>MACD!J385</f>
        <v>5.1272490156050121E-2</v>
      </c>
      <c r="Z385" s="41"/>
      <c r="AA385" s="41"/>
      <c r="AB385" s="86"/>
      <c r="AC385" s="86"/>
      <c r="AD385" s="119"/>
      <c r="AE385" s="58"/>
      <c r="AF385" s="58"/>
      <c r="AG385" s="54"/>
      <c r="AH385" s="54"/>
      <c r="AI385" s="54"/>
      <c r="AJ385" s="54"/>
      <c r="AK385" s="36"/>
      <c r="AM385" s="63">
        <f t="shared" si="26"/>
        <v>13.5</v>
      </c>
      <c r="AN385" s="63">
        <f t="shared" si="27"/>
        <v>13.69</v>
      </c>
      <c r="AO385" s="63">
        <f t="shared" si="28"/>
        <v>13.46</v>
      </c>
      <c r="AP385" s="63">
        <f t="shared" si="29"/>
        <v>13.49</v>
      </c>
      <c r="AQ385" s="42"/>
    </row>
    <row r="386" spans="1:43" s="37" customFormat="1">
      <c r="A386" s="96">
        <v>42956</v>
      </c>
      <c r="B386" s="70">
        <v>13.52</v>
      </c>
      <c r="C386" s="104">
        <v>0.22</v>
      </c>
      <c r="D386" s="70">
        <v>13.51</v>
      </c>
      <c r="E386" s="70">
        <v>13.44</v>
      </c>
      <c r="F386" s="70">
        <v>13.61</v>
      </c>
      <c r="G386" s="71">
        <v>361599309</v>
      </c>
      <c r="H386" s="84"/>
      <c r="I386" s="82"/>
      <c r="J386" s="82"/>
      <c r="K386" s="60" t="str">
        <f>Hammer!N386</f>
        <v/>
      </c>
      <c r="L386" s="64"/>
      <c r="M386" s="64"/>
      <c r="N386" s="81"/>
      <c r="O386" s="85">
        <v>-0.16666666666666599</v>
      </c>
      <c r="P386" s="66"/>
      <c r="Q386" s="43"/>
      <c r="R386" s="43"/>
      <c r="S386" s="43"/>
      <c r="T386" s="43">
        <f>MACD!F386</f>
        <v>13.301246976476385</v>
      </c>
      <c r="U386" s="43">
        <f>MACD!G386</f>
        <v>13.088161940535059</v>
      </c>
      <c r="V386" s="64">
        <f t="shared" si="25"/>
        <v>0.21308503594132588</v>
      </c>
      <c r="W386" s="81"/>
      <c r="X386" s="64">
        <f>MACD!I386</f>
        <v>0.16788605801880707</v>
      </c>
      <c r="Y386" s="64">
        <f>MACD!J386</f>
        <v>4.5198977922518813E-2</v>
      </c>
      <c r="Z386" s="41"/>
      <c r="AA386" s="41"/>
      <c r="AB386" s="86"/>
      <c r="AC386" s="86"/>
      <c r="AD386" s="119"/>
      <c r="AE386" s="58"/>
      <c r="AF386" s="58"/>
      <c r="AG386" s="54"/>
      <c r="AH386" s="54"/>
      <c r="AI386" s="54"/>
      <c r="AJ386" s="54"/>
      <c r="AK386" s="36"/>
      <c r="AM386" s="63">
        <f t="shared" si="26"/>
        <v>13.51</v>
      </c>
      <c r="AN386" s="63">
        <f t="shared" si="27"/>
        <v>13.61</v>
      </c>
      <c r="AO386" s="63">
        <f t="shared" si="28"/>
        <v>13.44</v>
      </c>
      <c r="AP386" s="63">
        <f t="shared" si="29"/>
        <v>13.52</v>
      </c>
      <c r="AQ386" s="42"/>
    </row>
    <row r="387" spans="1:43" s="37" customFormat="1">
      <c r="A387" s="96">
        <v>42957</v>
      </c>
      <c r="B387" s="70">
        <v>13.19</v>
      </c>
      <c r="C387" s="104">
        <v>-2.44</v>
      </c>
      <c r="D387" s="70">
        <v>13.6</v>
      </c>
      <c r="E387" s="70">
        <v>13.15</v>
      </c>
      <c r="F387" s="70">
        <v>13.66</v>
      </c>
      <c r="G387" s="71">
        <v>746415581</v>
      </c>
      <c r="H387" s="84"/>
      <c r="I387" s="82"/>
      <c r="J387" s="82"/>
      <c r="K387" s="60" t="str">
        <f>Hammer!N387</f>
        <v/>
      </c>
      <c r="L387" s="64"/>
      <c r="M387" s="64"/>
      <c r="N387" s="81"/>
      <c r="O387" s="85">
        <v>-0.54347826086956497</v>
      </c>
      <c r="P387" s="66"/>
      <c r="Q387" s="43"/>
      <c r="R387" s="43"/>
      <c r="S387" s="43"/>
      <c r="T387" s="43">
        <f>MACD!F387</f>
        <v>13.28413205701848</v>
      </c>
      <c r="U387" s="43">
        <f>MACD!G387</f>
        <v>13.095705500495425</v>
      </c>
      <c r="V387" s="64">
        <f t="shared" ref="V387:V450" si="30">T387-U387</f>
        <v>0.18842655652305496</v>
      </c>
      <c r="W387" s="81"/>
      <c r="X387" s="64">
        <f>MACD!I387</f>
        <v>0.17199415771965665</v>
      </c>
      <c r="Y387" s="64">
        <f>MACD!J387</f>
        <v>1.6432398803398307E-2</v>
      </c>
      <c r="Z387" s="41"/>
      <c r="AA387" s="41"/>
      <c r="AB387" s="86"/>
      <c r="AC387" s="86"/>
      <c r="AD387" s="119"/>
      <c r="AE387" s="58"/>
      <c r="AF387" s="58"/>
      <c r="AG387" s="54"/>
      <c r="AH387" s="54"/>
      <c r="AI387" s="54"/>
      <c r="AJ387" s="54"/>
      <c r="AK387" s="36"/>
      <c r="AM387" s="63">
        <f t="shared" si="26"/>
        <v>13.6</v>
      </c>
      <c r="AN387" s="63">
        <f t="shared" si="27"/>
        <v>13.66</v>
      </c>
      <c r="AO387" s="63">
        <f t="shared" si="28"/>
        <v>13.15</v>
      </c>
      <c r="AP387" s="63">
        <f t="shared" si="29"/>
        <v>13.19</v>
      </c>
      <c r="AQ387" s="42"/>
    </row>
    <row r="388" spans="1:43" s="37" customFormat="1">
      <c r="A388" s="96">
        <v>42958</v>
      </c>
      <c r="B388" s="70">
        <v>12.95</v>
      </c>
      <c r="C388" s="104">
        <v>-1.82</v>
      </c>
      <c r="D388" s="70">
        <v>13.14</v>
      </c>
      <c r="E388" s="70">
        <v>12.94</v>
      </c>
      <c r="F388" s="70">
        <v>13.2</v>
      </c>
      <c r="G388" s="71">
        <v>548683630</v>
      </c>
      <c r="H388" s="84"/>
      <c r="I388" s="82"/>
      <c r="J388" s="82"/>
      <c r="K388" s="60" t="str">
        <f>Hammer!N388</f>
        <v/>
      </c>
      <c r="L388" s="64"/>
      <c r="M388" s="64"/>
      <c r="N388" s="81"/>
      <c r="O388" s="85">
        <v>-0.94871794871794901</v>
      </c>
      <c r="P388" s="66"/>
      <c r="Q388" s="43"/>
      <c r="R388" s="43"/>
      <c r="S388" s="43"/>
      <c r="T388" s="43">
        <f>MACD!F388</f>
        <v>13.232727125169482</v>
      </c>
      <c r="U388" s="43">
        <f>MACD!G388</f>
        <v>13.084912500458728</v>
      </c>
      <c r="V388" s="64">
        <f t="shared" si="30"/>
        <v>0.14781462471075457</v>
      </c>
      <c r="W388" s="81"/>
      <c r="X388" s="64">
        <f>MACD!I388</f>
        <v>0.16715825111787624</v>
      </c>
      <c r="Y388" s="64">
        <f>MACD!J388</f>
        <v>-1.9343626407121672E-2</v>
      </c>
      <c r="Z388" s="41"/>
      <c r="AA388" s="41"/>
      <c r="AB388" s="86"/>
      <c r="AC388" s="86"/>
      <c r="AD388" s="119"/>
      <c r="AE388" s="58"/>
      <c r="AF388" s="58"/>
      <c r="AG388" s="54"/>
      <c r="AH388" s="54"/>
      <c r="AI388" s="54"/>
      <c r="AJ388" s="54"/>
      <c r="AK388" s="36"/>
      <c r="AM388" s="63">
        <f t="shared" si="26"/>
        <v>13.14</v>
      </c>
      <c r="AN388" s="63">
        <f t="shared" si="27"/>
        <v>13.2</v>
      </c>
      <c r="AO388" s="63">
        <f t="shared" si="28"/>
        <v>12.94</v>
      </c>
      <c r="AP388" s="63">
        <f t="shared" si="29"/>
        <v>12.95</v>
      </c>
      <c r="AQ388" s="42"/>
    </row>
    <row r="389" spans="1:43" s="37" customFormat="1">
      <c r="A389" s="96">
        <v>42961</v>
      </c>
      <c r="B389" s="70">
        <v>13.08</v>
      </c>
      <c r="C389" s="104">
        <v>1</v>
      </c>
      <c r="D389" s="70">
        <v>12.98</v>
      </c>
      <c r="E389" s="70">
        <v>12.91</v>
      </c>
      <c r="F389" s="70">
        <v>13.22</v>
      </c>
      <c r="G389" s="71">
        <v>411447843</v>
      </c>
      <c r="H389" s="84"/>
      <c r="I389" s="82" t="s">
        <v>442</v>
      </c>
      <c r="J389" s="82"/>
      <c r="K389" s="60" t="str">
        <f>Hammer!N389</f>
        <v/>
      </c>
      <c r="L389" s="64"/>
      <c r="M389" s="64"/>
      <c r="N389" s="81"/>
      <c r="O389" s="85">
        <v>-0.78205128205128105</v>
      </c>
      <c r="P389" s="66"/>
      <c r="Q389" s="43"/>
      <c r="R389" s="43"/>
      <c r="S389" s="43"/>
      <c r="T389" s="43">
        <f>MACD!F389</f>
        <v>13.209230644374177</v>
      </c>
      <c r="U389" s="43">
        <f>MACD!G389</f>
        <v>13.08454861153586</v>
      </c>
      <c r="V389" s="64">
        <f t="shared" si="30"/>
        <v>0.12468203283831691</v>
      </c>
      <c r="W389" s="81"/>
      <c r="X389" s="64">
        <f>MACD!I389</f>
        <v>0.15866300746196438</v>
      </c>
      <c r="Y389" s="64">
        <f>MACD!J389</f>
        <v>-3.3980974623647464E-2</v>
      </c>
      <c r="Z389" s="41"/>
      <c r="AA389" s="41"/>
      <c r="AB389" s="86"/>
      <c r="AC389" s="86"/>
      <c r="AD389" s="119"/>
      <c r="AE389" s="58"/>
      <c r="AF389" s="58"/>
      <c r="AG389" s="54"/>
      <c r="AH389" s="54"/>
      <c r="AI389" s="54"/>
      <c r="AJ389" s="54"/>
      <c r="AK389" s="36"/>
      <c r="AM389" s="63">
        <f t="shared" si="26"/>
        <v>12.98</v>
      </c>
      <c r="AN389" s="63">
        <f t="shared" si="27"/>
        <v>13.22</v>
      </c>
      <c r="AO389" s="63">
        <f t="shared" si="28"/>
        <v>12.91</v>
      </c>
      <c r="AP389" s="63">
        <f t="shared" si="29"/>
        <v>13.08</v>
      </c>
      <c r="AQ389" s="42"/>
    </row>
    <row r="390" spans="1:43" s="37" customFormat="1">
      <c r="A390" s="96">
        <v>42962</v>
      </c>
      <c r="B390" s="70">
        <v>13.15</v>
      </c>
      <c r="C390" s="104">
        <v>0.54</v>
      </c>
      <c r="D390" s="70">
        <v>13.08</v>
      </c>
      <c r="E390" s="70">
        <v>13.05</v>
      </c>
      <c r="F390" s="70">
        <v>13.24</v>
      </c>
      <c r="G390" s="71">
        <v>317034045</v>
      </c>
      <c r="H390" s="84"/>
      <c r="I390" s="82"/>
      <c r="J390" s="82"/>
      <c r="K390" s="60" t="str">
        <f>Hammer!N390</f>
        <v/>
      </c>
      <c r="L390" s="64"/>
      <c r="M390" s="64"/>
      <c r="N390" s="81"/>
      <c r="O390" s="85">
        <v>-0.69230769230769096</v>
      </c>
      <c r="P390" s="66"/>
      <c r="Q390" s="43"/>
      <c r="R390" s="43"/>
      <c r="S390" s="43"/>
      <c r="T390" s="43">
        <f>MACD!F390</f>
        <v>13.200118237547381</v>
      </c>
      <c r="U390" s="43">
        <f>MACD!G390</f>
        <v>13.089396862533203</v>
      </c>
      <c r="V390" s="64">
        <f t="shared" si="30"/>
        <v>0.11072137501417778</v>
      </c>
      <c r="W390" s="81"/>
      <c r="X390" s="64">
        <f>MACD!I390</f>
        <v>0.14907468097240706</v>
      </c>
      <c r="Y390" s="64">
        <f>MACD!J390</f>
        <v>-3.8353305958229278E-2</v>
      </c>
      <c r="Z390" s="41"/>
      <c r="AA390" s="41"/>
      <c r="AB390" s="86"/>
      <c r="AC390" s="86"/>
      <c r="AD390" s="119"/>
      <c r="AE390" s="58"/>
      <c r="AF390" s="58"/>
      <c r="AG390" s="54"/>
      <c r="AH390" s="54"/>
      <c r="AI390" s="54"/>
      <c r="AJ390" s="54"/>
      <c r="AK390" s="36"/>
      <c r="AM390" s="63">
        <f t="shared" si="26"/>
        <v>13.08</v>
      </c>
      <c r="AN390" s="63">
        <f t="shared" si="27"/>
        <v>13.24</v>
      </c>
      <c r="AO390" s="63">
        <f t="shared" si="28"/>
        <v>13.05</v>
      </c>
      <c r="AP390" s="63">
        <f t="shared" si="29"/>
        <v>13.15</v>
      </c>
      <c r="AQ390" s="42"/>
    </row>
    <row r="391" spans="1:43" s="37" customFormat="1">
      <c r="A391" s="96">
        <v>42963</v>
      </c>
      <c r="B391" s="70">
        <v>13.13</v>
      </c>
      <c r="C391" s="104">
        <v>-0.15</v>
      </c>
      <c r="D391" s="70">
        <v>13.3</v>
      </c>
      <c r="E391" s="70">
        <v>13.1</v>
      </c>
      <c r="F391" s="70">
        <v>13.38</v>
      </c>
      <c r="G391" s="71">
        <v>593202870</v>
      </c>
      <c r="H391" s="84"/>
      <c r="I391" s="82"/>
      <c r="J391" s="82"/>
      <c r="K391" s="60" t="str">
        <f>Hammer!N391</f>
        <v/>
      </c>
      <c r="L391" s="64"/>
      <c r="M391" s="64"/>
      <c r="N391" s="81"/>
      <c r="O391" s="85">
        <v>-0.71794871794871695</v>
      </c>
      <c r="P391" s="66"/>
      <c r="Q391" s="43"/>
      <c r="R391" s="43"/>
      <c r="S391" s="43"/>
      <c r="T391" s="43">
        <f>MACD!F391</f>
        <v>13.189330816386246</v>
      </c>
      <c r="U391" s="43">
        <f>MACD!G391</f>
        <v>13.092404502345559</v>
      </c>
      <c r="V391" s="64">
        <f t="shared" si="30"/>
        <v>9.6926314040686634E-2</v>
      </c>
      <c r="W391" s="81"/>
      <c r="X391" s="64">
        <f>MACD!I391</f>
        <v>0.13864500758606296</v>
      </c>
      <c r="Y391" s="64">
        <f>MACD!J391</f>
        <v>-4.1718693545376329E-2</v>
      </c>
      <c r="Z391" s="41"/>
      <c r="AA391" s="41"/>
      <c r="AB391" s="86"/>
      <c r="AC391" s="86"/>
      <c r="AD391" s="119"/>
      <c r="AE391" s="58"/>
      <c r="AF391" s="58"/>
      <c r="AG391" s="54"/>
      <c r="AH391" s="54"/>
      <c r="AI391" s="54"/>
      <c r="AJ391" s="54"/>
      <c r="AK391" s="36"/>
      <c r="AM391" s="63">
        <f t="shared" si="26"/>
        <v>13.3</v>
      </c>
      <c r="AN391" s="63">
        <f t="shared" si="27"/>
        <v>13.38</v>
      </c>
      <c r="AO391" s="63">
        <f t="shared" si="28"/>
        <v>13.1</v>
      </c>
      <c r="AP391" s="63">
        <f t="shared" si="29"/>
        <v>13.13</v>
      </c>
      <c r="AQ391" s="42"/>
    </row>
    <row r="392" spans="1:43" s="37" customFormat="1">
      <c r="A392" s="96">
        <v>42964</v>
      </c>
      <c r="B392" s="70">
        <v>13.05</v>
      </c>
      <c r="C392" s="104">
        <v>-0.61</v>
      </c>
      <c r="D392" s="70">
        <v>13.12</v>
      </c>
      <c r="E392" s="70">
        <v>13.02</v>
      </c>
      <c r="F392" s="70">
        <v>13.26</v>
      </c>
      <c r="G392" s="71">
        <v>303731767</v>
      </c>
      <c r="H392" s="84"/>
      <c r="I392" s="82"/>
      <c r="J392" s="82"/>
      <c r="K392" s="60" t="str">
        <f>Hammer!N392</f>
        <v/>
      </c>
      <c r="L392" s="64"/>
      <c r="M392" s="64"/>
      <c r="N392" s="81"/>
      <c r="O392" s="85">
        <v>-0.82051282051281904</v>
      </c>
      <c r="P392" s="66"/>
      <c r="Q392" s="43"/>
      <c r="R392" s="43"/>
      <c r="S392" s="43"/>
      <c r="T392" s="43">
        <f>MACD!F392</f>
        <v>13.167895306172976</v>
      </c>
      <c r="U392" s="43">
        <f>MACD!G392</f>
        <v>13.089263428097739</v>
      </c>
      <c r="V392" s="64">
        <f t="shared" si="30"/>
        <v>7.8631878075237083E-2</v>
      </c>
      <c r="W392" s="81"/>
      <c r="X392" s="64">
        <f>MACD!I392</f>
        <v>0.1266423816838978</v>
      </c>
      <c r="Y392" s="64">
        <f>MACD!J392</f>
        <v>-4.8010503608660715E-2</v>
      </c>
      <c r="Z392" s="41"/>
      <c r="AA392" s="41"/>
      <c r="AB392" s="86"/>
      <c r="AC392" s="86"/>
      <c r="AD392" s="119"/>
      <c r="AE392" s="58"/>
      <c r="AF392" s="58"/>
      <c r="AG392" s="54"/>
      <c r="AH392" s="54"/>
      <c r="AI392" s="54"/>
      <c r="AJ392" s="54"/>
      <c r="AK392" s="36"/>
      <c r="AM392" s="63">
        <f t="shared" si="26"/>
        <v>13.12</v>
      </c>
      <c r="AN392" s="63">
        <f t="shared" si="27"/>
        <v>13.26</v>
      </c>
      <c r="AO392" s="63">
        <f t="shared" si="28"/>
        <v>13.02</v>
      </c>
      <c r="AP392" s="63">
        <f t="shared" si="29"/>
        <v>13.05</v>
      </c>
      <c r="AQ392" s="42"/>
    </row>
    <row r="393" spans="1:43" s="37" customFormat="1">
      <c r="A393" s="96">
        <v>42965</v>
      </c>
      <c r="B393" s="70">
        <v>13.6</v>
      </c>
      <c r="C393" s="104">
        <v>4.21</v>
      </c>
      <c r="D393" s="70">
        <v>13.16</v>
      </c>
      <c r="E393" s="70">
        <v>13.16</v>
      </c>
      <c r="F393" s="70">
        <v>13.6</v>
      </c>
      <c r="G393" s="71">
        <v>883760096</v>
      </c>
      <c r="H393" s="84"/>
      <c r="I393" s="82"/>
      <c r="J393" s="82"/>
      <c r="K393" s="60" t="str">
        <f>Hammer!N393</f>
        <v/>
      </c>
      <c r="L393" s="64"/>
      <c r="M393" s="64"/>
      <c r="N393" s="81"/>
      <c r="O393" s="85">
        <v>-0.115384615384615</v>
      </c>
      <c r="P393" s="66"/>
      <c r="Q393" s="43"/>
      <c r="R393" s="43"/>
      <c r="S393" s="43"/>
      <c r="T393" s="43">
        <f>MACD!F393</f>
        <v>13.234372951377134</v>
      </c>
      <c r="U393" s="43">
        <f>MACD!G393</f>
        <v>13.127095766757167</v>
      </c>
      <c r="V393" s="64">
        <f t="shared" si="30"/>
        <v>0.10727718461996716</v>
      </c>
      <c r="W393" s="81"/>
      <c r="X393" s="64">
        <f>MACD!I393</f>
        <v>0.12276934227111166</v>
      </c>
      <c r="Y393" s="64">
        <f>MACD!J393</f>
        <v>-1.5492157651144506E-2</v>
      </c>
      <c r="Z393" s="41"/>
      <c r="AA393" s="41"/>
      <c r="AB393" s="86"/>
      <c r="AC393" s="86"/>
      <c r="AD393" s="119"/>
      <c r="AE393" s="58"/>
      <c r="AF393" s="58"/>
      <c r="AG393" s="54"/>
      <c r="AH393" s="54"/>
      <c r="AI393" s="54"/>
      <c r="AJ393" s="54"/>
      <c r="AK393" s="36"/>
      <c r="AM393" s="63">
        <f t="shared" si="26"/>
        <v>13.16</v>
      </c>
      <c r="AN393" s="63">
        <f t="shared" si="27"/>
        <v>13.6</v>
      </c>
      <c r="AO393" s="63">
        <f t="shared" si="28"/>
        <v>13.16</v>
      </c>
      <c r="AP393" s="63">
        <f t="shared" si="29"/>
        <v>13.6</v>
      </c>
      <c r="AQ393" s="42"/>
    </row>
    <row r="394" spans="1:43" s="37" customFormat="1">
      <c r="A394" s="96">
        <v>42968</v>
      </c>
      <c r="B394" s="70">
        <v>13.34</v>
      </c>
      <c r="C394" s="104">
        <v>-1.91</v>
      </c>
      <c r="D394" s="70">
        <v>13.64</v>
      </c>
      <c r="E394" s="70">
        <v>13.28</v>
      </c>
      <c r="F394" s="70">
        <v>13.66</v>
      </c>
      <c r="G394" s="71">
        <v>532123710</v>
      </c>
      <c r="H394" s="84"/>
      <c r="I394" s="82"/>
      <c r="J394" s="82"/>
      <c r="K394" s="60" t="str">
        <f>Hammer!N394</f>
        <v/>
      </c>
      <c r="L394" s="64"/>
      <c r="M394" s="64"/>
      <c r="N394" s="81"/>
      <c r="O394" s="85">
        <v>-0.44871794871794801</v>
      </c>
      <c r="P394" s="66"/>
      <c r="Q394" s="43"/>
      <c r="R394" s="43"/>
      <c r="S394" s="43"/>
      <c r="T394" s="43">
        <f>MACD!F394</f>
        <v>13.250623266549882</v>
      </c>
      <c r="U394" s="43">
        <f>MACD!G394</f>
        <v>13.14286645070108</v>
      </c>
      <c r="V394" s="64">
        <f t="shared" si="30"/>
        <v>0.10775681584880203</v>
      </c>
      <c r="W394" s="81"/>
      <c r="X394" s="64">
        <f>MACD!I394</f>
        <v>0.11976683698664974</v>
      </c>
      <c r="Y394" s="64">
        <f>MACD!J394</f>
        <v>-1.2010021137847701E-2</v>
      </c>
      <c r="Z394" s="41"/>
      <c r="AA394" s="41"/>
      <c r="AB394" s="86"/>
      <c r="AC394" s="86"/>
      <c r="AD394" s="119"/>
      <c r="AE394" s="58"/>
      <c r="AF394" s="58"/>
      <c r="AG394" s="54"/>
      <c r="AH394" s="54"/>
      <c r="AI394" s="54"/>
      <c r="AJ394" s="54"/>
      <c r="AK394" s="36"/>
      <c r="AM394" s="63">
        <f t="shared" si="26"/>
        <v>13.64</v>
      </c>
      <c r="AN394" s="63">
        <f t="shared" si="27"/>
        <v>13.66</v>
      </c>
      <c r="AO394" s="63">
        <f t="shared" si="28"/>
        <v>13.28</v>
      </c>
      <c r="AP394" s="63">
        <f t="shared" si="29"/>
        <v>13.34</v>
      </c>
      <c r="AQ394" s="42"/>
    </row>
    <row r="395" spans="1:43" s="37" customFormat="1">
      <c r="A395" s="96">
        <v>42969</v>
      </c>
      <c r="B395" s="70">
        <v>13.79</v>
      </c>
      <c r="C395" s="104">
        <v>3.37</v>
      </c>
      <c r="D395" s="70">
        <v>13.7</v>
      </c>
      <c r="E395" s="70">
        <v>13.64</v>
      </c>
      <c r="F395" s="70">
        <v>13.87</v>
      </c>
      <c r="G395" s="71">
        <v>753725243</v>
      </c>
      <c r="H395" s="84"/>
      <c r="I395" s="82"/>
      <c r="J395" s="82"/>
      <c r="K395" s="60" t="str">
        <f>Hammer!N395</f>
        <v/>
      </c>
      <c r="L395" s="64"/>
      <c r="M395" s="64"/>
      <c r="N395" s="81"/>
      <c r="O395" s="85">
        <v>-8.3333333333333398E-2</v>
      </c>
      <c r="P395" s="66"/>
      <c r="Q395" s="43"/>
      <c r="R395" s="43"/>
      <c r="S395" s="43"/>
      <c r="T395" s="43">
        <f>MACD!F395</f>
        <v>13.333604302465284</v>
      </c>
      <c r="U395" s="43">
        <f>MACD!G395</f>
        <v>13.190802269167666</v>
      </c>
      <c r="V395" s="64">
        <f t="shared" si="30"/>
        <v>0.14280203329761854</v>
      </c>
      <c r="W395" s="81"/>
      <c r="X395" s="64">
        <f>MACD!I395</f>
        <v>0.1243738762488435</v>
      </c>
      <c r="Y395" s="64">
        <f>MACD!J395</f>
        <v>1.842815704877504E-2</v>
      </c>
      <c r="Z395" s="41"/>
      <c r="AA395" s="41"/>
      <c r="AB395" s="86"/>
      <c r="AC395" s="86"/>
      <c r="AD395" s="119"/>
      <c r="AE395" s="58"/>
      <c r="AF395" s="58"/>
      <c r="AG395" s="54"/>
      <c r="AH395" s="54"/>
      <c r="AI395" s="54"/>
      <c r="AJ395" s="54"/>
      <c r="AK395" s="36"/>
      <c r="AM395" s="63">
        <f t="shared" si="26"/>
        <v>13.7</v>
      </c>
      <c r="AN395" s="63">
        <f t="shared" si="27"/>
        <v>13.87</v>
      </c>
      <c r="AO395" s="63">
        <f t="shared" si="28"/>
        <v>13.64</v>
      </c>
      <c r="AP395" s="63">
        <f t="shared" si="29"/>
        <v>13.79</v>
      </c>
      <c r="AQ395" s="42"/>
    </row>
    <row r="396" spans="1:43" s="37" customFormat="1">
      <c r="A396" s="96">
        <v>42970</v>
      </c>
      <c r="B396" s="70">
        <v>13.76</v>
      </c>
      <c r="C396" s="104">
        <v>-0.22</v>
      </c>
      <c r="D396" s="70">
        <v>13.78</v>
      </c>
      <c r="E396" s="70">
        <v>13.65</v>
      </c>
      <c r="F396" s="70">
        <v>13.93</v>
      </c>
      <c r="G396" s="71">
        <v>655401189</v>
      </c>
      <c r="H396" s="84"/>
      <c r="I396" s="82"/>
      <c r="J396" s="82"/>
      <c r="K396" s="60" t="str">
        <f>Hammer!N396</f>
        <v/>
      </c>
      <c r="L396" s="64"/>
      <c r="M396" s="64"/>
      <c r="N396" s="81"/>
      <c r="O396" s="85">
        <v>-0.16666666666666599</v>
      </c>
      <c r="P396" s="66"/>
      <c r="Q396" s="43"/>
      <c r="R396" s="43"/>
      <c r="S396" s="43"/>
      <c r="T396" s="43">
        <f>MACD!F396</f>
        <v>13.399203640547547</v>
      </c>
      <c r="U396" s="43">
        <f>MACD!G396</f>
        <v>13.232965064044135</v>
      </c>
      <c r="V396" s="64">
        <f t="shared" si="30"/>
        <v>0.16623857650341201</v>
      </c>
      <c r="W396" s="81"/>
      <c r="X396" s="64">
        <f>MACD!I396</f>
        <v>0.13274681629975721</v>
      </c>
      <c r="Y396" s="64">
        <f>MACD!J396</f>
        <v>3.3491760203654797E-2</v>
      </c>
      <c r="Z396" s="41"/>
      <c r="AA396" s="41"/>
      <c r="AB396" s="86"/>
      <c r="AC396" s="86"/>
      <c r="AD396" s="119"/>
      <c r="AE396" s="58"/>
      <c r="AF396" s="58"/>
      <c r="AG396" s="54"/>
      <c r="AH396" s="54"/>
      <c r="AI396" s="54"/>
      <c r="AJ396" s="54"/>
      <c r="AK396" s="36"/>
      <c r="AM396" s="63">
        <f t="shared" si="26"/>
        <v>13.78</v>
      </c>
      <c r="AN396" s="63">
        <f t="shared" si="27"/>
        <v>13.93</v>
      </c>
      <c r="AO396" s="63">
        <f t="shared" si="28"/>
        <v>13.65</v>
      </c>
      <c r="AP396" s="63">
        <f t="shared" si="29"/>
        <v>13.76</v>
      </c>
      <c r="AQ396" s="42"/>
    </row>
    <row r="397" spans="1:43" s="37" customFormat="1">
      <c r="A397" s="96">
        <v>42971</v>
      </c>
      <c r="B397" s="70">
        <v>13.8</v>
      </c>
      <c r="C397" s="104">
        <v>0.28999999999999998</v>
      </c>
      <c r="D397" s="70">
        <v>13.78</v>
      </c>
      <c r="E397" s="70">
        <v>13.68</v>
      </c>
      <c r="F397" s="70">
        <v>13.89</v>
      </c>
      <c r="G397" s="71">
        <v>441464458</v>
      </c>
      <c r="H397" s="84"/>
      <c r="I397" s="82"/>
      <c r="J397" s="82"/>
      <c r="K397" s="60" t="str">
        <f>Hammer!N397</f>
        <v/>
      </c>
      <c r="L397" s="64"/>
      <c r="M397" s="64"/>
      <c r="N397" s="81"/>
      <c r="O397" s="85">
        <v>-0.12745098039215499</v>
      </c>
      <c r="P397" s="66"/>
      <c r="Q397" s="43"/>
      <c r="R397" s="43"/>
      <c r="S397" s="43"/>
      <c r="T397" s="43">
        <f>MACD!F397</f>
        <v>13.460864618924848</v>
      </c>
      <c r="U397" s="43">
        <f>MACD!G397</f>
        <v>13.274967651892718</v>
      </c>
      <c r="V397" s="64">
        <f t="shared" si="30"/>
        <v>0.18589696703213043</v>
      </c>
      <c r="W397" s="81"/>
      <c r="X397" s="64">
        <f>MACD!I397</f>
        <v>0.14337684644623186</v>
      </c>
      <c r="Y397" s="64">
        <f>MACD!J397</f>
        <v>4.2520120585898574E-2</v>
      </c>
      <c r="Z397" s="41"/>
      <c r="AA397" s="41"/>
      <c r="AB397" s="86"/>
      <c r="AC397" s="86"/>
      <c r="AD397" s="119"/>
      <c r="AE397" s="58"/>
      <c r="AF397" s="58"/>
      <c r="AG397" s="54"/>
      <c r="AH397" s="54"/>
      <c r="AI397" s="54"/>
      <c r="AJ397" s="54"/>
      <c r="AK397" s="36"/>
      <c r="AM397" s="63">
        <f t="shared" si="26"/>
        <v>13.78</v>
      </c>
      <c r="AN397" s="63">
        <f t="shared" si="27"/>
        <v>13.89</v>
      </c>
      <c r="AO397" s="63">
        <f t="shared" si="28"/>
        <v>13.68</v>
      </c>
      <c r="AP397" s="63">
        <f t="shared" si="29"/>
        <v>13.8</v>
      </c>
      <c r="AQ397" s="42"/>
    </row>
    <row r="398" spans="1:43" s="37" customFormat="1">
      <c r="A398" s="96">
        <v>42972</v>
      </c>
      <c r="B398" s="70">
        <v>13.88</v>
      </c>
      <c r="C398" s="104">
        <v>0.57999999999999996</v>
      </c>
      <c r="D398" s="70">
        <v>13.87</v>
      </c>
      <c r="E398" s="70">
        <v>13.81</v>
      </c>
      <c r="F398" s="70">
        <v>13.94</v>
      </c>
      <c r="G398" s="71">
        <v>333701392</v>
      </c>
      <c r="H398" s="84"/>
      <c r="I398" s="82"/>
      <c r="J398" s="82"/>
      <c r="K398" s="60" t="str">
        <f>Hammer!N398</f>
        <v/>
      </c>
      <c r="L398" s="64"/>
      <c r="M398" s="64"/>
      <c r="N398" s="81"/>
      <c r="O398" s="85">
        <v>-5.82524271844648E-2</v>
      </c>
      <c r="P398" s="66"/>
      <c r="Q398" s="43"/>
      <c r="R398" s="43"/>
      <c r="S398" s="43"/>
      <c r="T398" s="43">
        <f>MACD!F398</f>
        <v>13.525346985244102</v>
      </c>
      <c r="U398" s="43">
        <f>MACD!G398</f>
        <v>13.319784862863628</v>
      </c>
      <c r="V398" s="64">
        <f t="shared" si="30"/>
        <v>0.20556212238047422</v>
      </c>
      <c r="W398" s="81"/>
      <c r="X398" s="64">
        <f>MACD!I398</f>
        <v>0.15581390163308034</v>
      </c>
      <c r="Y398" s="64">
        <f>MACD!J398</f>
        <v>4.9748220747393879E-2</v>
      </c>
      <c r="Z398" s="41"/>
      <c r="AA398" s="41"/>
      <c r="AB398" s="86"/>
      <c r="AC398" s="86"/>
      <c r="AD398" s="119"/>
      <c r="AE398" s="58"/>
      <c r="AF398" s="58"/>
      <c r="AG398" s="54"/>
      <c r="AH398" s="54"/>
      <c r="AI398" s="54"/>
      <c r="AJ398" s="54"/>
      <c r="AK398" s="36"/>
      <c r="AM398" s="63">
        <f t="shared" si="26"/>
        <v>13.87</v>
      </c>
      <c r="AN398" s="63">
        <f t="shared" si="27"/>
        <v>13.94</v>
      </c>
      <c r="AO398" s="63">
        <f t="shared" si="28"/>
        <v>13.81</v>
      </c>
      <c r="AP398" s="63">
        <f t="shared" si="29"/>
        <v>13.88</v>
      </c>
      <c r="AQ398" s="42"/>
    </row>
    <row r="399" spans="1:43" s="37" customFormat="1">
      <c r="A399" s="96">
        <v>42975</v>
      </c>
      <c r="B399" s="70">
        <v>13.87</v>
      </c>
      <c r="C399" s="104">
        <v>-7.0000000000000007E-2</v>
      </c>
      <c r="D399" s="70">
        <v>13.87</v>
      </c>
      <c r="E399" s="70">
        <v>13.76</v>
      </c>
      <c r="F399" s="70">
        <v>14.03</v>
      </c>
      <c r="G399" s="71">
        <v>375722226</v>
      </c>
      <c r="H399" s="84"/>
      <c r="I399" s="82"/>
      <c r="J399" s="82"/>
      <c r="K399" s="60" t="str">
        <f>Hammer!N399</f>
        <v/>
      </c>
      <c r="L399" s="64"/>
      <c r="M399" s="64"/>
      <c r="N399" s="81"/>
      <c r="O399" s="85">
        <v>-0.14285714285714299</v>
      </c>
      <c r="P399" s="66"/>
      <c r="Q399" s="43"/>
      <c r="R399" s="43"/>
      <c r="S399" s="43"/>
      <c r="T399" s="43">
        <f>MACD!F399</f>
        <v>13.578370525975778</v>
      </c>
      <c r="U399" s="43">
        <f>MACD!G399</f>
        <v>13.360541539688544</v>
      </c>
      <c r="V399" s="64">
        <f t="shared" si="30"/>
        <v>0.21782898628723402</v>
      </c>
      <c r="W399" s="81"/>
      <c r="X399" s="64">
        <f>MACD!I399</f>
        <v>0.16821691856391108</v>
      </c>
      <c r="Y399" s="64">
        <f>MACD!J399</f>
        <v>4.9612067723322939E-2</v>
      </c>
      <c r="Z399" s="41"/>
      <c r="AA399" s="41"/>
      <c r="AB399" s="86"/>
      <c r="AC399" s="86"/>
      <c r="AD399" s="119"/>
      <c r="AE399" s="58"/>
      <c r="AF399" s="58"/>
      <c r="AG399" s="54"/>
      <c r="AH399" s="54"/>
      <c r="AI399" s="54"/>
      <c r="AJ399" s="54"/>
      <c r="AK399" s="36"/>
      <c r="AM399" s="63">
        <f t="shared" si="26"/>
        <v>13.87</v>
      </c>
      <c r="AN399" s="63">
        <f t="shared" si="27"/>
        <v>14.03</v>
      </c>
      <c r="AO399" s="63">
        <f t="shared" si="28"/>
        <v>13.76</v>
      </c>
      <c r="AP399" s="63">
        <f t="shared" si="29"/>
        <v>13.87</v>
      </c>
      <c r="AQ399" s="42"/>
    </row>
    <row r="400" spans="1:43" s="37" customFormat="1">
      <c r="A400" s="96">
        <v>42976</v>
      </c>
      <c r="B400" s="70">
        <v>13.85</v>
      </c>
      <c r="C400" s="104">
        <v>-0.14000000000000001</v>
      </c>
      <c r="D400" s="70">
        <v>13.85</v>
      </c>
      <c r="E400" s="70">
        <v>13.68</v>
      </c>
      <c r="F400" s="70">
        <v>13.85</v>
      </c>
      <c r="G400" s="71">
        <v>372961613</v>
      </c>
      <c r="H400" s="84"/>
      <c r="I400" s="82"/>
      <c r="J400" s="82"/>
      <c r="K400" s="60" t="str">
        <f>Hammer!N400</f>
        <v/>
      </c>
      <c r="L400" s="64"/>
      <c r="M400" s="64"/>
      <c r="N400" s="81"/>
      <c r="O400" s="85">
        <v>-0.160714285714285</v>
      </c>
      <c r="P400" s="66"/>
      <c r="Q400" s="43"/>
      <c r="R400" s="43"/>
      <c r="S400" s="43"/>
      <c r="T400" s="43">
        <f>MACD!F400</f>
        <v>13.620159675825658</v>
      </c>
      <c r="U400" s="43">
        <f>MACD!G400</f>
        <v>13.396797721933837</v>
      </c>
      <c r="V400" s="64">
        <f t="shared" si="30"/>
        <v>0.22336195389182123</v>
      </c>
      <c r="W400" s="81"/>
      <c r="X400" s="64">
        <f>MACD!I400</f>
        <v>0.1792459256294931</v>
      </c>
      <c r="Y400" s="64">
        <f>MACD!J400</f>
        <v>4.4116028262328133E-2</v>
      </c>
      <c r="Z400" s="41"/>
      <c r="AA400" s="41"/>
      <c r="AB400" s="86"/>
      <c r="AC400" s="86"/>
      <c r="AD400" s="119"/>
      <c r="AE400" s="58"/>
      <c r="AF400" s="58"/>
      <c r="AG400" s="54"/>
      <c r="AH400" s="54"/>
      <c r="AI400" s="54"/>
      <c r="AJ400" s="54"/>
      <c r="AK400" s="36"/>
      <c r="AM400" s="63">
        <f t="shared" si="26"/>
        <v>13.85</v>
      </c>
      <c r="AN400" s="63">
        <f t="shared" si="27"/>
        <v>13.85</v>
      </c>
      <c r="AO400" s="63">
        <f t="shared" si="28"/>
        <v>13.68</v>
      </c>
      <c r="AP400" s="63">
        <f t="shared" si="29"/>
        <v>13.85</v>
      </c>
      <c r="AQ400" s="42"/>
    </row>
    <row r="401" spans="1:43" s="37" customFormat="1">
      <c r="A401" s="96">
        <v>42977</v>
      </c>
      <c r="B401" s="70">
        <v>13.45</v>
      </c>
      <c r="C401" s="104">
        <v>-2.89</v>
      </c>
      <c r="D401" s="70">
        <v>13.79</v>
      </c>
      <c r="E401" s="70">
        <v>13.44</v>
      </c>
      <c r="F401" s="70">
        <v>13.9</v>
      </c>
      <c r="G401" s="71">
        <v>792365081</v>
      </c>
      <c r="H401" s="84"/>
      <c r="I401" s="82" t="s">
        <v>442</v>
      </c>
      <c r="J401" s="82"/>
      <c r="K401" s="60" t="str">
        <f>Hammer!N401</f>
        <v/>
      </c>
      <c r="L401" s="64"/>
      <c r="M401" s="64"/>
      <c r="N401" s="81"/>
      <c r="O401" s="85">
        <v>-0.51785714285714302</v>
      </c>
      <c r="P401" s="66"/>
      <c r="Q401" s="43"/>
      <c r="R401" s="43"/>
      <c r="S401" s="43"/>
      <c r="T401" s="43">
        <f>MACD!F401</f>
        <v>13.593981264160172</v>
      </c>
      <c r="U401" s="43">
        <f>MACD!G401</f>
        <v>13.40073863142022</v>
      </c>
      <c r="V401" s="64">
        <f t="shared" si="30"/>
        <v>0.19324263273995257</v>
      </c>
      <c r="W401" s="81"/>
      <c r="X401" s="64">
        <f>MACD!I401</f>
        <v>0.182045267051585</v>
      </c>
      <c r="Y401" s="64">
        <f>MACD!J401</f>
        <v>1.1197365688367572E-2</v>
      </c>
      <c r="Z401" s="41"/>
      <c r="AA401" s="41"/>
      <c r="AB401" s="86"/>
      <c r="AC401" s="86"/>
      <c r="AD401" s="119"/>
      <c r="AE401" s="58"/>
      <c r="AF401" s="58"/>
      <c r="AG401" s="54"/>
      <c r="AH401" s="54"/>
      <c r="AI401" s="54"/>
      <c r="AJ401" s="54"/>
      <c r="AK401" s="36"/>
      <c r="AM401" s="63">
        <f t="shared" si="26"/>
        <v>13.79</v>
      </c>
      <c r="AN401" s="63">
        <f t="shared" si="27"/>
        <v>13.9</v>
      </c>
      <c r="AO401" s="63">
        <f t="shared" si="28"/>
        <v>13.44</v>
      </c>
      <c r="AP401" s="63">
        <f t="shared" si="29"/>
        <v>13.45</v>
      </c>
      <c r="AQ401" s="42"/>
    </row>
    <row r="402" spans="1:43" s="37" customFormat="1">
      <c r="A402" s="96">
        <v>42978</v>
      </c>
      <c r="B402" s="70">
        <v>13.65</v>
      </c>
      <c r="C402" s="104">
        <v>1.49</v>
      </c>
      <c r="D402" s="70">
        <v>13.53</v>
      </c>
      <c r="E402" s="70">
        <v>13.47</v>
      </c>
      <c r="F402" s="70">
        <v>13.77</v>
      </c>
      <c r="G402" s="71">
        <v>1127334175</v>
      </c>
      <c r="H402" s="84"/>
      <c r="I402" s="82"/>
      <c r="J402" s="82"/>
      <c r="K402" s="60" t="str">
        <f>Hammer!N402</f>
        <v/>
      </c>
      <c r="L402" s="64"/>
      <c r="M402" s="64"/>
      <c r="N402" s="81"/>
      <c r="O402" s="85">
        <v>-0.33928571428571302</v>
      </c>
      <c r="P402" s="66"/>
      <c r="Q402" s="43"/>
      <c r="R402" s="43"/>
      <c r="S402" s="43"/>
      <c r="T402" s="43">
        <f>MACD!F402</f>
        <v>13.602599531212453</v>
      </c>
      <c r="U402" s="43">
        <f>MACD!G402</f>
        <v>13.419202436500203</v>
      </c>
      <c r="V402" s="64">
        <f t="shared" si="30"/>
        <v>0.18339709471224985</v>
      </c>
      <c r="W402" s="81"/>
      <c r="X402" s="64">
        <f>MACD!I402</f>
        <v>0.18231563258371797</v>
      </c>
      <c r="Y402" s="64">
        <f>MACD!J402</f>
        <v>1.0814621285318848E-3</v>
      </c>
      <c r="Z402" s="41"/>
      <c r="AA402" s="41"/>
      <c r="AB402" s="86"/>
      <c r="AC402" s="86"/>
      <c r="AD402" s="119"/>
      <c r="AE402" s="58"/>
      <c r="AF402" s="58"/>
      <c r="AG402" s="54"/>
      <c r="AH402" s="54"/>
      <c r="AI402" s="54"/>
      <c r="AJ402" s="54"/>
      <c r="AK402" s="36"/>
      <c r="AM402" s="63">
        <f t="shared" si="26"/>
        <v>13.53</v>
      </c>
      <c r="AN402" s="63">
        <f t="shared" si="27"/>
        <v>13.77</v>
      </c>
      <c r="AO402" s="63">
        <f t="shared" si="28"/>
        <v>13.47</v>
      </c>
      <c r="AP402" s="63">
        <f t="shared" si="29"/>
        <v>13.65</v>
      </c>
      <c r="AQ402" s="42"/>
    </row>
    <row r="403" spans="1:43" s="37" customFormat="1">
      <c r="A403" s="96">
        <v>42979</v>
      </c>
      <c r="B403" s="70">
        <v>14.02</v>
      </c>
      <c r="C403" s="104">
        <v>2.71</v>
      </c>
      <c r="D403" s="70">
        <v>13.85</v>
      </c>
      <c r="E403" s="70">
        <v>13.82</v>
      </c>
      <c r="F403" s="70">
        <v>14.19</v>
      </c>
      <c r="G403" s="71">
        <v>840919384</v>
      </c>
      <c r="H403" s="84"/>
      <c r="I403" s="82"/>
      <c r="J403" s="82"/>
      <c r="K403" s="60" t="str">
        <f>Hammer!N403</f>
        <v/>
      </c>
      <c r="L403" s="64"/>
      <c r="M403" s="64"/>
      <c r="N403" s="81"/>
      <c r="O403" s="85">
        <v>-0.145299145299145</v>
      </c>
      <c r="P403" s="66"/>
      <c r="Q403" s="43"/>
      <c r="R403" s="43"/>
      <c r="S403" s="43"/>
      <c r="T403" s="43">
        <f>MACD!F403</f>
        <v>13.666814987949</v>
      </c>
      <c r="U403" s="43">
        <f>MACD!G403</f>
        <v>13.463705959722411</v>
      </c>
      <c r="V403" s="64">
        <f t="shared" si="30"/>
        <v>0.20310902822658861</v>
      </c>
      <c r="W403" s="81"/>
      <c r="X403" s="64">
        <f>MACD!I403</f>
        <v>0.18647431171229209</v>
      </c>
      <c r="Y403" s="64">
        <f>MACD!J403</f>
        <v>1.6634716514296516E-2</v>
      </c>
      <c r="Z403" s="41"/>
      <c r="AA403" s="41"/>
      <c r="AB403" s="86"/>
      <c r="AC403" s="86"/>
      <c r="AD403" s="119"/>
      <c r="AE403" s="58"/>
      <c r="AF403" s="58"/>
      <c r="AG403" s="54"/>
      <c r="AH403" s="54"/>
      <c r="AI403" s="54"/>
      <c r="AJ403" s="54"/>
      <c r="AK403" s="36"/>
      <c r="AM403" s="63">
        <f t="shared" si="26"/>
        <v>13.85</v>
      </c>
      <c r="AN403" s="63">
        <f t="shared" si="27"/>
        <v>14.19</v>
      </c>
      <c r="AO403" s="63">
        <f t="shared" si="28"/>
        <v>13.82</v>
      </c>
      <c r="AP403" s="63">
        <f t="shared" si="29"/>
        <v>14.02</v>
      </c>
      <c r="AQ403" s="42"/>
    </row>
    <row r="404" spans="1:43" s="37" customFormat="1">
      <c r="A404" s="96">
        <v>42982</v>
      </c>
      <c r="B404" s="70">
        <v>14.17</v>
      </c>
      <c r="C404" s="104">
        <v>1.07</v>
      </c>
      <c r="D404" s="70">
        <v>13.96</v>
      </c>
      <c r="E404" s="70">
        <v>13.94</v>
      </c>
      <c r="F404" s="70">
        <v>14.18</v>
      </c>
      <c r="G404" s="71">
        <v>253330636</v>
      </c>
      <c r="H404" s="84"/>
      <c r="I404" s="82"/>
      <c r="J404" s="82"/>
      <c r="K404" s="60" t="str">
        <f>Hammer!N404</f>
        <v/>
      </c>
      <c r="L404" s="64"/>
      <c r="M404" s="64"/>
      <c r="N404" s="81"/>
      <c r="O404" s="85">
        <v>-1.70940170940167E-2</v>
      </c>
      <c r="P404" s="66"/>
      <c r="Q404" s="43"/>
      <c r="R404" s="43"/>
      <c r="S404" s="43"/>
      <c r="T404" s="43">
        <f>MACD!F404</f>
        <v>13.744228066726077</v>
      </c>
      <c r="U404" s="43">
        <f>MACD!G404</f>
        <v>13.51602403678001</v>
      </c>
      <c r="V404" s="64">
        <f t="shared" si="30"/>
        <v>0.22820402994606681</v>
      </c>
      <c r="W404" s="81"/>
      <c r="X404" s="64">
        <f>MACD!I404</f>
        <v>0.19482025535904704</v>
      </c>
      <c r="Y404" s="64">
        <f>MACD!J404</f>
        <v>3.3383774587019771E-2</v>
      </c>
      <c r="Z404" s="41"/>
      <c r="AA404" s="41"/>
      <c r="AB404" s="86"/>
      <c r="AC404" s="86"/>
      <c r="AD404" s="119"/>
      <c r="AE404" s="58"/>
      <c r="AF404" s="58"/>
      <c r="AG404" s="54"/>
      <c r="AH404" s="54"/>
      <c r="AI404" s="54"/>
      <c r="AJ404" s="54"/>
      <c r="AK404" s="36"/>
      <c r="AM404" s="63">
        <f t="shared" ref="AM404:AM467" si="31">D404</f>
        <v>13.96</v>
      </c>
      <c r="AN404" s="63">
        <f t="shared" si="27"/>
        <v>14.18</v>
      </c>
      <c r="AO404" s="63">
        <f t="shared" si="28"/>
        <v>13.94</v>
      </c>
      <c r="AP404" s="63">
        <f t="shared" si="29"/>
        <v>14.17</v>
      </c>
      <c r="AQ404" s="42"/>
    </row>
    <row r="405" spans="1:43" s="37" customFormat="1">
      <c r="A405" s="96">
        <v>42983</v>
      </c>
      <c r="B405" s="70">
        <v>14.41</v>
      </c>
      <c r="C405" s="104">
        <v>1.69</v>
      </c>
      <c r="D405" s="70">
        <v>14.57</v>
      </c>
      <c r="E405" s="70">
        <v>14.23</v>
      </c>
      <c r="F405" s="70">
        <v>14.65</v>
      </c>
      <c r="G405" s="71">
        <v>811274062</v>
      </c>
      <c r="H405" s="84"/>
      <c r="I405" s="82"/>
      <c r="J405" s="82"/>
      <c r="K405" s="60" t="str">
        <f>Hammer!N405</f>
        <v/>
      </c>
      <c r="L405" s="64"/>
      <c r="M405" s="64"/>
      <c r="N405" s="81"/>
      <c r="O405" s="85">
        <v>-0.14723926380368099</v>
      </c>
      <c r="P405" s="66"/>
      <c r="Q405" s="43"/>
      <c r="R405" s="43"/>
      <c r="S405" s="43"/>
      <c r="T405" s="43">
        <f>MACD!F405</f>
        <v>13.846654517998989</v>
      </c>
      <c r="U405" s="43">
        <f>MACD!G405</f>
        <v>13.582244478500009</v>
      </c>
      <c r="V405" s="64">
        <f t="shared" si="30"/>
        <v>0.2644100394989799</v>
      </c>
      <c r="W405" s="81"/>
      <c r="X405" s="64">
        <f>MACD!I405</f>
        <v>0.20873821218703362</v>
      </c>
      <c r="Y405" s="64">
        <f>MACD!J405</f>
        <v>5.5671827311946281E-2</v>
      </c>
      <c r="Z405" s="41"/>
      <c r="AA405" s="41"/>
      <c r="AB405" s="86"/>
      <c r="AC405" s="86"/>
      <c r="AD405" s="119"/>
      <c r="AE405" s="58"/>
      <c r="AF405" s="58"/>
      <c r="AG405" s="54"/>
      <c r="AH405" s="54"/>
      <c r="AI405" s="54"/>
      <c r="AJ405" s="54"/>
      <c r="AK405" s="36"/>
      <c r="AM405" s="63">
        <f t="shared" si="31"/>
        <v>14.57</v>
      </c>
      <c r="AN405" s="63">
        <f t="shared" si="27"/>
        <v>14.65</v>
      </c>
      <c r="AO405" s="63">
        <f t="shared" si="28"/>
        <v>14.23</v>
      </c>
      <c r="AP405" s="63">
        <f t="shared" si="29"/>
        <v>14.41</v>
      </c>
      <c r="AQ405" s="42"/>
    </row>
    <row r="406" spans="1:43" s="37" customFormat="1">
      <c r="A406" s="96">
        <v>42984</v>
      </c>
      <c r="B406" s="70">
        <v>15.02</v>
      </c>
      <c r="C406" s="104">
        <v>4.2300000000000004</v>
      </c>
      <c r="D406" s="70">
        <v>14.65</v>
      </c>
      <c r="E406" s="70">
        <v>14.51</v>
      </c>
      <c r="F406" s="70">
        <v>15.02</v>
      </c>
      <c r="G406" s="71">
        <v>999855183</v>
      </c>
      <c r="H406" s="84"/>
      <c r="I406" s="82"/>
      <c r="J406" s="82"/>
      <c r="K406" s="60" t="str">
        <f>Hammer!N406</f>
        <v/>
      </c>
      <c r="L406" s="64"/>
      <c r="M406" s="64"/>
      <c r="N406" s="81"/>
      <c r="O406" s="85">
        <v>0</v>
      </c>
      <c r="P406" s="66"/>
      <c r="Q406" s="43"/>
      <c r="R406" s="43"/>
      <c r="S406" s="43"/>
      <c r="T406" s="43">
        <f>MACD!F406</f>
        <v>14.027169207537606</v>
      </c>
      <c r="U406" s="43">
        <f>MACD!G406</f>
        <v>13.688744887500008</v>
      </c>
      <c r="V406" s="64">
        <f t="shared" si="30"/>
        <v>0.33842432003759804</v>
      </c>
      <c r="W406" s="81"/>
      <c r="X406" s="64">
        <f>MACD!I406</f>
        <v>0.2346754337571465</v>
      </c>
      <c r="Y406" s="64">
        <f>MACD!J406</f>
        <v>0.10374888628045154</v>
      </c>
      <c r="Z406" s="41"/>
      <c r="AA406" s="41"/>
      <c r="AB406" s="86"/>
      <c r="AC406" s="86"/>
      <c r="AD406" s="119"/>
      <c r="AE406" s="58"/>
      <c r="AF406" s="58"/>
      <c r="AG406" s="54"/>
      <c r="AH406" s="54"/>
      <c r="AI406" s="54"/>
      <c r="AJ406" s="54"/>
      <c r="AK406" s="36"/>
      <c r="AM406" s="63">
        <f t="shared" si="31"/>
        <v>14.65</v>
      </c>
      <c r="AN406" s="63">
        <f t="shared" ref="AN406:AN469" si="32">F406</f>
        <v>15.02</v>
      </c>
      <c r="AO406" s="63">
        <f t="shared" ref="AO406:AO469" si="33">E406</f>
        <v>14.51</v>
      </c>
      <c r="AP406" s="63">
        <f t="shared" ref="AP406:AP469" si="34">B406</f>
        <v>15.02</v>
      </c>
      <c r="AQ406" s="42"/>
    </row>
    <row r="407" spans="1:43" s="37" customFormat="1">
      <c r="A407" s="96">
        <v>42986</v>
      </c>
      <c r="B407" s="70">
        <v>14.71</v>
      </c>
      <c r="C407" s="104">
        <v>-2.06</v>
      </c>
      <c r="D407" s="70">
        <v>15.1</v>
      </c>
      <c r="E407" s="70">
        <v>14.69</v>
      </c>
      <c r="F407" s="70">
        <v>15.15</v>
      </c>
      <c r="G407" s="71">
        <v>527619643</v>
      </c>
      <c r="H407" s="84"/>
      <c r="I407" s="82"/>
      <c r="J407" s="82"/>
      <c r="K407" s="60" t="str">
        <f>Hammer!N407</f>
        <v/>
      </c>
      <c r="L407" s="64"/>
      <c r="M407" s="64"/>
      <c r="N407" s="81"/>
      <c r="O407" s="85">
        <v>-0.23529411764705799</v>
      </c>
      <c r="P407" s="66"/>
      <c r="Q407" s="43"/>
      <c r="R407" s="43"/>
      <c r="S407" s="43"/>
      <c r="T407" s="43">
        <f>MACD!F407</f>
        <v>14.132220098685666</v>
      </c>
      <c r="U407" s="43">
        <f>MACD!G407</f>
        <v>13.76439341435186</v>
      </c>
      <c r="V407" s="64">
        <f t="shared" si="30"/>
        <v>0.3678266843338065</v>
      </c>
      <c r="W407" s="81"/>
      <c r="X407" s="64">
        <f>MACD!I407</f>
        <v>0.26130568387247849</v>
      </c>
      <c r="Y407" s="64">
        <f>MACD!J407</f>
        <v>0.10652100046132801</v>
      </c>
      <c r="Z407" s="41"/>
      <c r="AA407" s="41"/>
      <c r="AB407" s="86"/>
      <c r="AC407" s="86"/>
      <c r="AD407" s="119"/>
      <c r="AE407" s="58"/>
      <c r="AF407" s="58"/>
      <c r="AG407" s="54"/>
      <c r="AH407" s="54"/>
      <c r="AI407" s="54"/>
      <c r="AJ407" s="54"/>
      <c r="AK407" s="36"/>
      <c r="AM407" s="63">
        <f t="shared" si="31"/>
        <v>15.1</v>
      </c>
      <c r="AN407" s="63">
        <f t="shared" si="32"/>
        <v>15.15</v>
      </c>
      <c r="AO407" s="63">
        <f t="shared" si="33"/>
        <v>14.69</v>
      </c>
      <c r="AP407" s="63">
        <f t="shared" si="34"/>
        <v>14.71</v>
      </c>
      <c r="AQ407" s="42"/>
    </row>
    <row r="408" spans="1:43" s="37" customFormat="1">
      <c r="A408" s="96">
        <v>42989</v>
      </c>
      <c r="B408" s="70">
        <v>14.99</v>
      </c>
      <c r="C408" s="104">
        <v>1.9</v>
      </c>
      <c r="D408" s="70">
        <v>14.88</v>
      </c>
      <c r="E408" s="70">
        <v>14.81</v>
      </c>
      <c r="F408" s="70">
        <v>15.05</v>
      </c>
      <c r="G408" s="71">
        <v>519911573</v>
      </c>
      <c r="H408" s="84"/>
      <c r="I408" s="82"/>
      <c r="J408" s="82"/>
      <c r="K408" s="60" t="str">
        <f>Hammer!N408</f>
        <v/>
      </c>
      <c r="L408" s="64"/>
      <c r="M408" s="64"/>
      <c r="N408" s="81"/>
      <c r="O408" s="85">
        <v>-9.3567251461988299E-2</v>
      </c>
      <c r="P408" s="66"/>
      <c r="Q408" s="43"/>
      <c r="R408" s="43"/>
      <c r="S408" s="43"/>
      <c r="T408" s="43">
        <f>MACD!F408</f>
        <v>14.26418623734941</v>
      </c>
      <c r="U408" s="43">
        <f>MACD!G408</f>
        <v>13.855179087362833</v>
      </c>
      <c r="V408" s="64">
        <f t="shared" si="30"/>
        <v>0.40900714998657683</v>
      </c>
      <c r="W408" s="81"/>
      <c r="X408" s="64">
        <f>MACD!I408</f>
        <v>0.29084597709529814</v>
      </c>
      <c r="Y408" s="64">
        <f>MACD!J408</f>
        <v>0.1181611728912787</v>
      </c>
      <c r="Z408" s="41"/>
      <c r="AA408" s="41"/>
      <c r="AB408" s="86"/>
      <c r="AC408" s="86"/>
      <c r="AD408" s="119"/>
      <c r="AE408" s="58"/>
      <c r="AF408" s="58"/>
      <c r="AG408" s="54"/>
      <c r="AH408" s="54"/>
      <c r="AI408" s="54"/>
      <c r="AJ408" s="54"/>
      <c r="AK408" s="36"/>
      <c r="AM408" s="63">
        <f t="shared" si="31"/>
        <v>14.88</v>
      </c>
      <c r="AN408" s="63">
        <f t="shared" si="32"/>
        <v>15.05</v>
      </c>
      <c r="AO408" s="63">
        <f t="shared" si="33"/>
        <v>14.81</v>
      </c>
      <c r="AP408" s="63">
        <f t="shared" si="34"/>
        <v>14.99</v>
      </c>
      <c r="AQ408" s="42"/>
    </row>
    <row r="409" spans="1:43" s="37" customFormat="1">
      <c r="A409" s="96">
        <v>42990</v>
      </c>
      <c r="B409" s="70">
        <v>14.87</v>
      </c>
      <c r="C409" s="104">
        <v>-0.8</v>
      </c>
      <c r="D409" s="70">
        <v>14.98</v>
      </c>
      <c r="E409" s="70">
        <v>14.86</v>
      </c>
      <c r="F409" s="70">
        <v>15.16</v>
      </c>
      <c r="G409" s="71">
        <v>742175441</v>
      </c>
      <c r="H409" s="84"/>
      <c r="I409" s="82"/>
      <c r="J409" s="82"/>
      <c r="K409" s="60" t="str">
        <f>Hammer!N409</f>
        <v/>
      </c>
      <c r="L409" s="64"/>
      <c r="M409" s="64"/>
      <c r="N409" s="81"/>
      <c r="O409" s="85">
        <v>-0.168604651162791</v>
      </c>
      <c r="P409" s="66"/>
      <c r="Q409" s="43"/>
      <c r="R409" s="43"/>
      <c r="S409" s="43"/>
      <c r="T409" s="43">
        <f>MACD!F409</f>
        <v>14.357388354680269</v>
      </c>
      <c r="U409" s="43">
        <f>MACD!G409</f>
        <v>13.930351006817437</v>
      </c>
      <c r="V409" s="64">
        <f t="shared" si="30"/>
        <v>0.42703734786283221</v>
      </c>
      <c r="W409" s="81"/>
      <c r="X409" s="64">
        <f>MACD!I409</f>
        <v>0.31808425124880496</v>
      </c>
      <c r="Y409" s="64">
        <f>MACD!J409</f>
        <v>0.10895309661402724</v>
      </c>
      <c r="Z409" s="41"/>
      <c r="AA409" s="41"/>
      <c r="AB409" s="86"/>
      <c r="AC409" s="86"/>
      <c r="AD409" s="119"/>
      <c r="AE409" s="58"/>
      <c r="AF409" s="58"/>
      <c r="AG409" s="54"/>
      <c r="AH409" s="54"/>
      <c r="AI409" s="54"/>
      <c r="AJ409" s="54"/>
      <c r="AK409" s="36"/>
      <c r="AM409" s="63">
        <f t="shared" si="31"/>
        <v>14.98</v>
      </c>
      <c r="AN409" s="63">
        <f t="shared" si="32"/>
        <v>15.16</v>
      </c>
      <c r="AO409" s="63">
        <f t="shared" si="33"/>
        <v>14.86</v>
      </c>
      <c r="AP409" s="63">
        <f t="shared" si="34"/>
        <v>14.87</v>
      </c>
      <c r="AQ409" s="42"/>
    </row>
    <row r="410" spans="1:43" s="37" customFormat="1">
      <c r="A410" s="96">
        <v>42991</v>
      </c>
      <c r="B410" s="70">
        <v>15.03</v>
      </c>
      <c r="C410" s="104">
        <v>1.08</v>
      </c>
      <c r="D410" s="70">
        <v>14.94</v>
      </c>
      <c r="E410" s="70">
        <v>14.81</v>
      </c>
      <c r="F410" s="70">
        <v>15.1</v>
      </c>
      <c r="G410" s="71">
        <v>551549890</v>
      </c>
      <c r="H410" s="84"/>
      <c r="I410" s="82"/>
      <c r="J410" s="82"/>
      <c r="K410" s="60" t="str">
        <f>Hammer!N410</f>
        <v/>
      </c>
      <c r="L410" s="64"/>
      <c r="M410" s="64"/>
      <c r="N410" s="81"/>
      <c r="O410" s="85">
        <v>-7.5581395348837593E-2</v>
      </c>
      <c r="P410" s="66"/>
      <c r="Q410" s="43"/>
      <c r="R410" s="43"/>
      <c r="S410" s="43"/>
      <c r="T410" s="43">
        <f>MACD!F410</f>
        <v>14.460867069344843</v>
      </c>
      <c r="U410" s="43">
        <f>MACD!G410</f>
        <v>14.011806487793923</v>
      </c>
      <c r="V410" s="64">
        <f t="shared" si="30"/>
        <v>0.44906058155092055</v>
      </c>
      <c r="W410" s="81"/>
      <c r="X410" s="64">
        <f>MACD!I410</f>
        <v>0.34427951730922807</v>
      </c>
      <c r="Y410" s="64">
        <f>MACD!J410</f>
        <v>0.10478106424169248</v>
      </c>
      <c r="Z410" s="41"/>
      <c r="AA410" s="41"/>
      <c r="AB410" s="86"/>
      <c r="AC410" s="86"/>
      <c r="AD410" s="119"/>
      <c r="AE410" s="58"/>
      <c r="AF410" s="58"/>
      <c r="AG410" s="54"/>
      <c r="AH410" s="54"/>
      <c r="AI410" s="54"/>
      <c r="AJ410" s="54"/>
      <c r="AK410" s="36"/>
      <c r="AM410" s="63">
        <f t="shared" si="31"/>
        <v>14.94</v>
      </c>
      <c r="AN410" s="63">
        <f t="shared" si="32"/>
        <v>15.1</v>
      </c>
      <c r="AO410" s="63">
        <f t="shared" si="33"/>
        <v>14.81</v>
      </c>
      <c r="AP410" s="63">
        <f t="shared" si="34"/>
        <v>15.03</v>
      </c>
      <c r="AQ410" s="42"/>
    </row>
    <row r="411" spans="1:43" s="37" customFormat="1">
      <c r="A411" s="96">
        <v>42992</v>
      </c>
      <c r="B411" s="70">
        <v>15.04</v>
      </c>
      <c r="C411" s="104">
        <v>7.0000000000000007E-2</v>
      </c>
      <c r="D411" s="70">
        <v>15.03</v>
      </c>
      <c r="E411" s="70">
        <v>15.02</v>
      </c>
      <c r="F411" s="70">
        <v>15.26</v>
      </c>
      <c r="G411" s="71">
        <v>515099234</v>
      </c>
      <c r="H411" s="84"/>
      <c r="I411" s="82"/>
      <c r="J411" s="82"/>
      <c r="K411" s="60" t="str">
        <f>Hammer!N411</f>
        <v/>
      </c>
      <c r="L411" s="64"/>
      <c r="M411" s="64"/>
      <c r="N411" s="81"/>
      <c r="O411" s="85">
        <v>-0.120879120879121</v>
      </c>
      <c r="P411" s="66"/>
      <c r="Q411" s="43"/>
      <c r="R411" s="43"/>
      <c r="S411" s="43"/>
      <c r="T411" s="43">
        <f>MACD!F411</f>
        <v>14.54996444329179</v>
      </c>
      <c r="U411" s="43">
        <f>MACD!G411</f>
        <v>14.087968970179558</v>
      </c>
      <c r="V411" s="64">
        <f t="shared" si="30"/>
        <v>0.46199547311223199</v>
      </c>
      <c r="W411" s="81"/>
      <c r="X411" s="64">
        <f>MACD!I411</f>
        <v>0.36782270846982884</v>
      </c>
      <c r="Y411" s="64">
        <f>MACD!J411</f>
        <v>9.4172764642403151E-2</v>
      </c>
      <c r="Z411" s="41"/>
      <c r="AA411" s="41"/>
      <c r="AB411" s="86"/>
      <c r="AC411" s="86"/>
      <c r="AD411" s="119"/>
      <c r="AE411" s="58"/>
      <c r="AF411" s="58"/>
      <c r="AG411" s="54"/>
      <c r="AH411" s="54"/>
      <c r="AI411" s="54"/>
      <c r="AJ411" s="54"/>
      <c r="AK411" s="36"/>
      <c r="AM411" s="63">
        <f t="shared" si="31"/>
        <v>15.03</v>
      </c>
      <c r="AN411" s="63">
        <f t="shared" si="32"/>
        <v>15.26</v>
      </c>
      <c r="AO411" s="63">
        <f t="shared" si="33"/>
        <v>15.02</v>
      </c>
      <c r="AP411" s="63">
        <f t="shared" si="34"/>
        <v>15.04</v>
      </c>
      <c r="AQ411" s="42"/>
    </row>
    <row r="412" spans="1:43" s="37" customFormat="1">
      <c r="A412" s="96">
        <v>42993</v>
      </c>
      <c r="B412" s="70">
        <v>15.04</v>
      </c>
      <c r="C412" s="104">
        <v>0</v>
      </c>
      <c r="D412" s="70">
        <v>15.07</v>
      </c>
      <c r="E412" s="70">
        <v>14.99</v>
      </c>
      <c r="F412" s="70">
        <v>15.17</v>
      </c>
      <c r="G412" s="71">
        <v>715410857</v>
      </c>
      <c r="H412" s="84"/>
      <c r="I412" s="82"/>
      <c r="J412" s="82"/>
      <c r="K412" s="60" t="str">
        <f>Hammer!N412</f>
        <v/>
      </c>
      <c r="L412" s="64"/>
      <c r="M412" s="64"/>
      <c r="N412" s="81"/>
      <c r="O412" s="85">
        <v>-0.120879120879121</v>
      </c>
      <c r="P412" s="66"/>
      <c r="Q412" s="43"/>
      <c r="R412" s="43"/>
      <c r="S412" s="43"/>
      <c r="T412" s="43">
        <f>MACD!F412</f>
        <v>14.625354528939207</v>
      </c>
      <c r="U412" s="43">
        <f>MACD!G412</f>
        <v>14.158489787203294</v>
      </c>
      <c r="V412" s="64">
        <f t="shared" si="30"/>
        <v>0.46686474173591286</v>
      </c>
      <c r="W412" s="81"/>
      <c r="X412" s="64">
        <f>MACD!I412</f>
        <v>0.38763111512304566</v>
      </c>
      <c r="Y412" s="64">
        <f>MACD!J412</f>
        <v>7.9233626612867203E-2</v>
      </c>
      <c r="Z412" s="41"/>
      <c r="AA412" s="41"/>
      <c r="AB412" s="86"/>
      <c r="AC412" s="86"/>
      <c r="AD412" s="119"/>
      <c r="AE412" s="58"/>
      <c r="AF412" s="58"/>
      <c r="AG412" s="54"/>
      <c r="AH412" s="54"/>
      <c r="AI412" s="54"/>
      <c r="AJ412" s="54"/>
      <c r="AK412" s="36"/>
      <c r="AM412" s="63">
        <f t="shared" si="31"/>
        <v>15.07</v>
      </c>
      <c r="AN412" s="63">
        <f t="shared" si="32"/>
        <v>15.17</v>
      </c>
      <c r="AO412" s="63">
        <f t="shared" si="33"/>
        <v>14.99</v>
      </c>
      <c r="AP412" s="63">
        <f t="shared" si="34"/>
        <v>15.04</v>
      </c>
      <c r="AQ412" s="42"/>
    </row>
    <row r="413" spans="1:43" s="37" customFormat="1">
      <c r="A413" s="96">
        <v>42996</v>
      </c>
      <c r="B413" s="70">
        <v>15.04</v>
      </c>
      <c r="C413" s="104">
        <v>0</v>
      </c>
      <c r="D413" s="70">
        <v>15.04</v>
      </c>
      <c r="E413" s="70">
        <v>14.98</v>
      </c>
      <c r="F413" s="70">
        <v>15.19</v>
      </c>
      <c r="G413" s="71">
        <v>709932291</v>
      </c>
      <c r="H413" s="84"/>
      <c r="I413" s="82"/>
      <c r="J413" s="82"/>
      <c r="K413" s="60" t="str">
        <f>Hammer!N413</f>
        <v/>
      </c>
      <c r="L413" s="64"/>
      <c r="M413" s="64"/>
      <c r="N413" s="81"/>
      <c r="O413" s="85">
        <v>-0.120879120879121</v>
      </c>
      <c r="P413" s="66"/>
      <c r="Q413" s="43"/>
      <c r="R413" s="43"/>
      <c r="S413" s="43"/>
      <c r="T413" s="43">
        <f>MACD!F413</f>
        <v>14.689146139871637</v>
      </c>
      <c r="U413" s="43">
        <f>MACD!G413</f>
        <v>14.223786840003051</v>
      </c>
      <c r="V413" s="64">
        <f t="shared" si="30"/>
        <v>0.46535929986858626</v>
      </c>
      <c r="W413" s="81"/>
      <c r="X413" s="64">
        <f>MACD!I413</f>
        <v>0.40317675207215375</v>
      </c>
      <c r="Y413" s="64">
        <f>MACD!J413</f>
        <v>6.2182547796432508E-2</v>
      </c>
      <c r="Z413" s="41"/>
      <c r="AA413" s="41"/>
      <c r="AB413" s="86"/>
      <c r="AC413" s="86"/>
      <c r="AD413" s="119"/>
      <c r="AE413" s="58"/>
      <c r="AF413" s="58"/>
      <c r="AG413" s="54"/>
      <c r="AH413" s="54"/>
      <c r="AI413" s="54"/>
      <c r="AJ413" s="54"/>
      <c r="AK413" s="36"/>
      <c r="AM413" s="63">
        <f t="shared" si="31"/>
        <v>15.04</v>
      </c>
      <c r="AN413" s="63">
        <f t="shared" si="32"/>
        <v>15.19</v>
      </c>
      <c r="AO413" s="63">
        <f t="shared" si="33"/>
        <v>14.98</v>
      </c>
      <c r="AP413" s="63">
        <f t="shared" si="34"/>
        <v>15.04</v>
      </c>
      <c r="AQ413" s="42"/>
    </row>
    <row r="414" spans="1:43" s="37" customFormat="1">
      <c r="A414" s="96">
        <v>42997</v>
      </c>
      <c r="B414" s="70">
        <v>15.14</v>
      </c>
      <c r="C414" s="104">
        <v>0.66</v>
      </c>
      <c r="D414" s="70">
        <v>15.1</v>
      </c>
      <c r="E414" s="70">
        <v>14.92</v>
      </c>
      <c r="F414" s="70">
        <v>15.17</v>
      </c>
      <c r="G414" s="71">
        <v>535421229</v>
      </c>
      <c r="H414" s="84"/>
      <c r="I414" s="82" t="s">
        <v>442</v>
      </c>
      <c r="J414" s="82"/>
      <c r="K414" s="60" t="str">
        <f>Hammer!N414</f>
        <v>HAMMER</v>
      </c>
      <c r="L414" s="64"/>
      <c r="M414" s="64"/>
      <c r="N414" s="81"/>
      <c r="O414" s="85">
        <v>-6.5934065934065395E-2</v>
      </c>
      <c r="P414" s="66"/>
      <c r="Q414" s="43"/>
      <c r="R414" s="43"/>
      <c r="S414" s="43"/>
      <c r="T414" s="43">
        <f>MACD!F414</f>
        <v>14.758508272199078</v>
      </c>
      <c r="U414" s="43">
        <f>MACD!G414</f>
        <v>14.291654481484306</v>
      </c>
      <c r="V414" s="64">
        <f t="shared" si="30"/>
        <v>0.46685379071477229</v>
      </c>
      <c r="W414" s="81"/>
      <c r="X414" s="64">
        <f>MACD!I414</f>
        <v>0.41591215980067747</v>
      </c>
      <c r="Y414" s="64">
        <f>MACD!J414</f>
        <v>5.0941630914094815E-2</v>
      </c>
      <c r="Z414" s="41"/>
      <c r="AA414" s="41"/>
      <c r="AB414" s="86"/>
      <c r="AC414" s="86"/>
      <c r="AD414" s="119"/>
      <c r="AE414" s="58"/>
      <c r="AF414" s="58"/>
      <c r="AG414" s="54"/>
      <c r="AH414" s="54"/>
      <c r="AI414" s="54"/>
      <c r="AJ414" s="54"/>
      <c r="AK414" s="36"/>
      <c r="AM414" s="63">
        <f t="shared" si="31"/>
        <v>15.1</v>
      </c>
      <c r="AN414" s="63">
        <f t="shared" si="32"/>
        <v>15.17</v>
      </c>
      <c r="AO414" s="63">
        <f t="shared" si="33"/>
        <v>14.92</v>
      </c>
      <c r="AP414" s="63">
        <f t="shared" si="34"/>
        <v>15.14</v>
      </c>
      <c r="AQ414" s="42"/>
    </row>
    <row r="415" spans="1:43" s="37" customFormat="1">
      <c r="A415" s="96">
        <v>42998</v>
      </c>
      <c r="B415" s="70">
        <v>15.87</v>
      </c>
      <c r="C415" s="104">
        <v>4.82</v>
      </c>
      <c r="D415" s="70">
        <v>15.25</v>
      </c>
      <c r="E415" s="70">
        <v>15.07</v>
      </c>
      <c r="F415" s="70">
        <v>15.88</v>
      </c>
      <c r="G415" s="71">
        <v>1235108161</v>
      </c>
      <c r="H415" s="84"/>
      <c r="I415" s="82"/>
      <c r="J415" s="82"/>
      <c r="K415" s="60" t="str">
        <f>Hammer!N415</f>
        <v/>
      </c>
      <c r="L415" s="64"/>
      <c r="M415" s="64"/>
      <c r="N415" s="81"/>
      <c r="O415" s="85">
        <v>-4.1493775933616403E-3</v>
      </c>
      <c r="P415" s="66"/>
      <c r="Q415" s="43"/>
      <c r="R415" s="43"/>
      <c r="S415" s="43"/>
      <c r="T415" s="43">
        <f>MACD!F415</f>
        <v>14.929506999553066</v>
      </c>
      <c r="U415" s="43">
        <f>MACD!G415</f>
        <v>14.40856896433732</v>
      </c>
      <c r="V415" s="64">
        <f t="shared" si="30"/>
        <v>0.520938035215746</v>
      </c>
      <c r="W415" s="81"/>
      <c r="X415" s="64">
        <f>MACD!I415</f>
        <v>0.43691733488369117</v>
      </c>
      <c r="Y415" s="64">
        <f>MACD!J415</f>
        <v>8.4020700332054832E-2</v>
      </c>
      <c r="Z415" s="41"/>
      <c r="AA415" s="41"/>
      <c r="AB415" s="86"/>
      <c r="AC415" s="86"/>
      <c r="AD415" s="119"/>
      <c r="AE415" s="58"/>
      <c r="AF415" s="58"/>
      <c r="AG415" s="54"/>
      <c r="AH415" s="54"/>
      <c r="AI415" s="54"/>
      <c r="AJ415" s="54"/>
      <c r="AK415" s="36"/>
      <c r="AM415" s="63">
        <f t="shared" si="31"/>
        <v>15.25</v>
      </c>
      <c r="AN415" s="63">
        <f t="shared" si="32"/>
        <v>15.88</v>
      </c>
      <c r="AO415" s="63">
        <f t="shared" si="33"/>
        <v>15.07</v>
      </c>
      <c r="AP415" s="63">
        <f t="shared" si="34"/>
        <v>15.87</v>
      </c>
      <c r="AQ415" s="42"/>
    </row>
    <row r="416" spans="1:43" s="37" customFormat="1">
      <c r="A416" s="96">
        <v>42999</v>
      </c>
      <c r="B416" s="70">
        <v>15.67</v>
      </c>
      <c r="C416" s="104">
        <v>-1.26</v>
      </c>
      <c r="D416" s="70">
        <v>15.67</v>
      </c>
      <c r="E416" s="70">
        <v>15.58</v>
      </c>
      <c r="F416" s="70">
        <v>15.96</v>
      </c>
      <c r="G416" s="71">
        <v>726377513</v>
      </c>
      <c r="H416" s="84"/>
      <c r="I416" s="82"/>
      <c r="J416" s="82"/>
      <c r="K416" s="60" t="str">
        <f>Hammer!N416</f>
        <v/>
      </c>
      <c r="L416" s="64"/>
      <c r="M416" s="64"/>
      <c r="N416" s="81"/>
      <c r="O416" s="85">
        <v>-0.13551401869158899</v>
      </c>
      <c r="P416" s="66"/>
      <c r="Q416" s="43"/>
      <c r="R416" s="43"/>
      <c r="S416" s="43"/>
      <c r="T416" s="43">
        <f>MACD!F416</f>
        <v>15.043428999621826</v>
      </c>
      <c r="U416" s="43">
        <f>MACD!G416</f>
        <v>14.502008300312333</v>
      </c>
      <c r="V416" s="64">
        <f t="shared" si="30"/>
        <v>0.54142069930949255</v>
      </c>
      <c r="W416" s="81"/>
      <c r="X416" s="64">
        <f>MACD!I416</f>
        <v>0.45781800776885145</v>
      </c>
      <c r="Y416" s="64">
        <f>MACD!J416</f>
        <v>8.3602691540641094E-2</v>
      </c>
      <c r="Z416" s="41"/>
      <c r="AA416" s="41"/>
      <c r="AB416" s="86"/>
      <c r="AC416" s="86"/>
      <c r="AD416" s="119"/>
      <c r="AE416" s="58"/>
      <c r="AF416" s="58"/>
      <c r="AG416" s="54"/>
      <c r="AH416" s="54"/>
      <c r="AI416" s="54"/>
      <c r="AJ416" s="54"/>
      <c r="AK416" s="36"/>
      <c r="AM416" s="63">
        <f t="shared" si="31"/>
        <v>15.67</v>
      </c>
      <c r="AN416" s="63">
        <f t="shared" si="32"/>
        <v>15.96</v>
      </c>
      <c r="AO416" s="63">
        <f t="shared" si="33"/>
        <v>15.58</v>
      </c>
      <c r="AP416" s="63">
        <f t="shared" si="34"/>
        <v>15.67</v>
      </c>
      <c r="AQ416" s="42"/>
    </row>
    <row r="417" spans="1:43" s="37" customFormat="1">
      <c r="A417" s="96">
        <v>43000</v>
      </c>
      <c r="B417" s="70">
        <v>15.69</v>
      </c>
      <c r="C417" s="104">
        <v>0.13</v>
      </c>
      <c r="D417" s="70">
        <v>15.6</v>
      </c>
      <c r="E417" s="70">
        <v>15.43</v>
      </c>
      <c r="F417" s="70">
        <v>15.8</v>
      </c>
      <c r="G417" s="71">
        <v>637606589</v>
      </c>
      <c r="H417" s="84"/>
      <c r="I417" s="82"/>
      <c r="J417" s="82"/>
      <c r="K417" s="60" t="str">
        <f>Hammer!N417</f>
        <v/>
      </c>
      <c r="L417" s="64"/>
      <c r="M417" s="64"/>
      <c r="N417" s="81"/>
      <c r="O417" s="85">
        <v>-0.133663366336634</v>
      </c>
      <c r="P417" s="66"/>
      <c r="Q417" s="43"/>
      <c r="R417" s="43"/>
      <c r="S417" s="43"/>
      <c r="T417" s="43">
        <f>MACD!F417</f>
        <v>15.142901461218468</v>
      </c>
      <c r="U417" s="43">
        <f>MACD!G417</f>
        <v>14.590007685474383</v>
      </c>
      <c r="V417" s="64">
        <f t="shared" si="30"/>
        <v>0.55289377574408505</v>
      </c>
      <c r="W417" s="81"/>
      <c r="X417" s="64">
        <f>MACD!I417</f>
        <v>0.47683316136389819</v>
      </c>
      <c r="Y417" s="64">
        <f>MACD!J417</f>
        <v>7.6060614380186853E-2</v>
      </c>
      <c r="Z417" s="41"/>
      <c r="AA417" s="41"/>
      <c r="AB417" s="86"/>
      <c r="AC417" s="86"/>
      <c r="AD417" s="119"/>
      <c r="AE417" s="58"/>
      <c r="AF417" s="58"/>
      <c r="AG417" s="54"/>
      <c r="AH417" s="54"/>
      <c r="AI417" s="54"/>
      <c r="AJ417" s="54"/>
      <c r="AK417" s="36"/>
      <c r="AM417" s="63">
        <f t="shared" si="31"/>
        <v>15.6</v>
      </c>
      <c r="AN417" s="63">
        <f t="shared" si="32"/>
        <v>15.8</v>
      </c>
      <c r="AO417" s="63">
        <f t="shared" si="33"/>
        <v>15.43</v>
      </c>
      <c r="AP417" s="63">
        <f t="shared" si="34"/>
        <v>15.69</v>
      </c>
      <c r="AQ417" s="42"/>
    </row>
    <row r="418" spans="1:43" s="37" customFormat="1">
      <c r="A418" s="96">
        <v>43003</v>
      </c>
      <c r="B418" s="70">
        <v>15.84</v>
      </c>
      <c r="C418" s="104">
        <v>0.96</v>
      </c>
      <c r="D418" s="70">
        <v>15.79</v>
      </c>
      <c r="E418" s="70">
        <v>15.7</v>
      </c>
      <c r="F418" s="70">
        <v>15.96</v>
      </c>
      <c r="G418" s="71">
        <v>574734315</v>
      </c>
      <c r="H418" s="84"/>
      <c r="I418" s="82"/>
      <c r="J418" s="82"/>
      <c r="K418" s="60" t="str">
        <f>Hammer!N418</f>
        <v/>
      </c>
      <c r="L418" s="64"/>
      <c r="M418" s="64"/>
      <c r="N418" s="81"/>
      <c r="O418" s="85">
        <v>-6.9364161849711503E-2</v>
      </c>
      <c r="P418" s="66"/>
      <c r="Q418" s="43"/>
      <c r="R418" s="43"/>
      <c r="S418" s="43"/>
      <c r="T418" s="43">
        <f>MACD!F418</f>
        <v>15.25014739026178</v>
      </c>
      <c r="U418" s="43">
        <f>MACD!G418</f>
        <v>14.682599708772576</v>
      </c>
      <c r="V418" s="64">
        <f t="shared" si="30"/>
        <v>0.56754768148920398</v>
      </c>
      <c r="W418" s="81"/>
      <c r="X418" s="64">
        <f>MACD!I418</f>
        <v>0.49497606538895933</v>
      </c>
      <c r="Y418" s="64">
        <f>MACD!J418</f>
        <v>7.2571616100244651E-2</v>
      </c>
      <c r="Z418" s="41"/>
      <c r="AA418" s="41"/>
      <c r="AB418" s="86"/>
      <c r="AC418" s="86"/>
      <c r="AD418" s="119"/>
      <c r="AE418" s="58"/>
      <c r="AF418" s="58"/>
      <c r="AG418" s="54"/>
      <c r="AH418" s="54"/>
      <c r="AI418" s="54"/>
      <c r="AJ418" s="54"/>
      <c r="AK418" s="36"/>
      <c r="AM418" s="63">
        <f t="shared" si="31"/>
        <v>15.79</v>
      </c>
      <c r="AN418" s="63">
        <f t="shared" si="32"/>
        <v>15.96</v>
      </c>
      <c r="AO418" s="63">
        <f t="shared" si="33"/>
        <v>15.7</v>
      </c>
      <c r="AP418" s="63">
        <f t="shared" si="34"/>
        <v>15.84</v>
      </c>
      <c r="AQ418" s="42"/>
    </row>
    <row r="419" spans="1:43" s="37" customFormat="1">
      <c r="A419" s="96">
        <v>43004</v>
      </c>
      <c r="B419" s="70">
        <v>15.56</v>
      </c>
      <c r="C419" s="104">
        <v>-1.77</v>
      </c>
      <c r="D419" s="70">
        <v>15.86</v>
      </c>
      <c r="E419" s="70">
        <v>15.56</v>
      </c>
      <c r="F419" s="70">
        <v>15.9</v>
      </c>
      <c r="G419" s="71">
        <v>591431237</v>
      </c>
      <c r="H419" s="84"/>
      <c r="I419" s="82"/>
      <c r="J419" s="82"/>
      <c r="K419" s="60" t="str">
        <f>Hammer!N419</f>
        <v/>
      </c>
      <c r="L419" s="64"/>
      <c r="M419" s="64"/>
      <c r="N419" s="81"/>
      <c r="O419" s="85">
        <v>-0.27586206896551702</v>
      </c>
      <c r="P419" s="66"/>
      <c r="Q419" s="43"/>
      <c r="R419" s="43"/>
      <c r="S419" s="43"/>
      <c r="T419" s="43">
        <f>MACD!F419</f>
        <v>15.297817022529198</v>
      </c>
      <c r="U419" s="43">
        <f>MACD!G419</f>
        <v>14.747592322937571</v>
      </c>
      <c r="V419" s="64">
        <f t="shared" si="30"/>
        <v>0.55022469959162734</v>
      </c>
      <c r="W419" s="81"/>
      <c r="X419" s="64">
        <f>MACD!I419</f>
        <v>0.50602579222949295</v>
      </c>
      <c r="Y419" s="64">
        <f>MACD!J419</f>
        <v>4.4198907362134388E-2</v>
      </c>
      <c r="Z419" s="41"/>
      <c r="AA419" s="41"/>
      <c r="AB419" s="86"/>
      <c r="AC419" s="86"/>
      <c r="AD419" s="119"/>
      <c r="AE419" s="58"/>
      <c r="AF419" s="58"/>
      <c r="AG419" s="54"/>
      <c r="AH419" s="54"/>
      <c r="AI419" s="54"/>
      <c r="AJ419" s="54"/>
      <c r="AK419" s="36"/>
      <c r="AM419" s="63">
        <f t="shared" si="31"/>
        <v>15.86</v>
      </c>
      <c r="AN419" s="63">
        <f t="shared" si="32"/>
        <v>15.9</v>
      </c>
      <c r="AO419" s="63">
        <f t="shared" si="33"/>
        <v>15.56</v>
      </c>
      <c r="AP419" s="63">
        <f t="shared" si="34"/>
        <v>15.56</v>
      </c>
      <c r="AQ419" s="42"/>
    </row>
    <row r="420" spans="1:43" s="37" customFormat="1">
      <c r="A420" s="96">
        <v>43005</v>
      </c>
      <c r="B420" s="70">
        <v>15.31</v>
      </c>
      <c r="C420" s="104">
        <v>-1.61</v>
      </c>
      <c r="D420" s="70">
        <v>15.7</v>
      </c>
      <c r="E420" s="70">
        <v>15.11</v>
      </c>
      <c r="F420" s="70">
        <v>15.72</v>
      </c>
      <c r="G420" s="71">
        <v>637455923</v>
      </c>
      <c r="H420" s="84"/>
      <c r="I420" s="82" t="s">
        <v>442</v>
      </c>
      <c r="J420" s="82"/>
      <c r="K420" s="60" t="str">
        <f>Hammer!N420</f>
        <v/>
      </c>
      <c r="L420" s="64"/>
      <c r="M420" s="64"/>
      <c r="N420" s="81"/>
      <c r="O420" s="85">
        <v>-0.511811023622047</v>
      </c>
      <c r="P420" s="66"/>
      <c r="Q420" s="43"/>
      <c r="R420" s="43"/>
      <c r="S420" s="43"/>
      <c r="T420" s="43">
        <f>MACD!F420</f>
        <v>15.299691326755475</v>
      </c>
      <c r="U420" s="43">
        <f>MACD!G420</f>
        <v>14.789252150868121</v>
      </c>
      <c r="V420" s="64">
        <f t="shared" si="30"/>
        <v>0.51043917588735432</v>
      </c>
      <c r="W420" s="81"/>
      <c r="X420" s="64">
        <f>MACD!I420</f>
        <v>0.50690846896106523</v>
      </c>
      <c r="Y420" s="64">
        <f>MACD!J420</f>
        <v>3.5307069262890955E-3</v>
      </c>
      <c r="Z420" s="41"/>
      <c r="AA420" s="41"/>
      <c r="AB420" s="86"/>
      <c r="AC420" s="86"/>
      <c r="AD420" s="119"/>
      <c r="AE420" s="58"/>
      <c r="AF420" s="58"/>
      <c r="AG420" s="54"/>
      <c r="AH420" s="54"/>
      <c r="AI420" s="54"/>
      <c r="AJ420" s="54"/>
      <c r="AK420" s="36"/>
      <c r="AM420" s="63">
        <f t="shared" si="31"/>
        <v>15.7</v>
      </c>
      <c r="AN420" s="63">
        <f t="shared" si="32"/>
        <v>15.72</v>
      </c>
      <c r="AO420" s="63">
        <f t="shared" si="33"/>
        <v>15.11</v>
      </c>
      <c r="AP420" s="63">
        <f t="shared" si="34"/>
        <v>15.31</v>
      </c>
      <c r="AQ420" s="42"/>
    </row>
    <row r="421" spans="1:43" s="37" customFormat="1">
      <c r="A421" s="96">
        <v>43006</v>
      </c>
      <c r="B421" s="70">
        <v>15.34</v>
      </c>
      <c r="C421" s="104">
        <v>0.2</v>
      </c>
      <c r="D421" s="70">
        <v>15.37</v>
      </c>
      <c r="E421" s="70">
        <v>15.22</v>
      </c>
      <c r="F421" s="70">
        <v>15.5</v>
      </c>
      <c r="G421" s="71">
        <v>516972075</v>
      </c>
      <c r="H421" s="84"/>
      <c r="I421" s="82"/>
      <c r="J421" s="82"/>
      <c r="K421" s="60" t="str">
        <f>Hammer!N421</f>
        <v/>
      </c>
      <c r="L421" s="64"/>
      <c r="M421" s="64"/>
      <c r="N421" s="81"/>
      <c r="O421" s="85">
        <v>-0.53913043478260902</v>
      </c>
      <c r="P421" s="66"/>
      <c r="Q421" s="43"/>
      <c r="R421" s="43"/>
      <c r="S421" s="43"/>
      <c r="T421" s="43">
        <f>MACD!F421</f>
        <v>15.305892661100787</v>
      </c>
      <c r="U421" s="43">
        <f>MACD!G421</f>
        <v>14.830048287840853</v>
      </c>
      <c r="V421" s="64">
        <f t="shared" si="30"/>
        <v>0.47584437325993356</v>
      </c>
      <c r="W421" s="81"/>
      <c r="X421" s="64">
        <f>MACD!I421</f>
        <v>0.50069564982083892</v>
      </c>
      <c r="Y421" s="64">
        <f>MACD!J421</f>
        <v>-2.4851276560905355E-2</v>
      </c>
      <c r="Z421" s="41"/>
      <c r="AA421" s="41"/>
      <c r="AB421" s="86"/>
      <c r="AC421" s="86"/>
      <c r="AD421" s="119"/>
      <c r="AE421" s="58"/>
      <c r="AF421" s="58"/>
      <c r="AG421" s="54"/>
      <c r="AH421" s="54"/>
      <c r="AI421" s="54"/>
      <c r="AJ421" s="54"/>
      <c r="AK421" s="36"/>
      <c r="AM421" s="63">
        <f t="shared" si="31"/>
        <v>15.37</v>
      </c>
      <c r="AN421" s="63">
        <f t="shared" si="32"/>
        <v>15.5</v>
      </c>
      <c r="AO421" s="63">
        <f t="shared" si="33"/>
        <v>15.22</v>
      </c>
      <c r="AP421" s="63">
        <f t="shared" si="34"/>
        <v>15.34</v>
      </c>
      <c r="AQ421" s="42"/>
    </row>
    <row r="422" spans="1:43" s="37" customFormat="1">
      <c r="A422" s="96">
        <v>43007</v>
      </c>
      <c r="B422" s="70">
        <v>15.3</v>
      </c>
      <c r="C422" s="104">
        <v>-0.26</v>
      </c>
      <c r="D422" s="70">
        <v>15.5</v>
      </c>
      <c r="E422" s="70">
        <v>15.3</v>
      </c>
      <c r="F422" s="70">
        <v>15.52</v>
      </c>
      <c r="G422" s="71">
        <v>437040465</v>
      </c>
      <c r="H422" s="84"/>
      <c r="I422" s="82"/>
      <c r="J422" s="82"/>
      <c r="K422" s="60" t="str">
        <f>Hammer!N422</f>
        <v/>
      </c>
      <c r="L422" s="64"/>
      <c r="M422" s="64"/>
      <c r="N422" s="81"/>
      <c r="O422" s="85">
        <v>-0.57391304347826</v>
      </c>
      <c r="P422" s="66"/>
      <c r="Q422" s="43"/>
      <c r="R422" s="43"/>
      <c r="S422" s="43"/>
      <c r="T422" s="43">
        <f>MACD!F422</f>
        <v>15.304986097854512</v>
      </c>
      <c r="U422" s="43">
        <f>MACD!G422</f>
        <v>14.864859525778568</v>
      </c>
      <c r="V422" s="64">
        <f t="shared" si="30"/>
        <v>0.4401265720759433</v>
      </c>
      <c r="W422" s="81"/>
      <c r="X422" s="64">
        <f>MACD!I422</f>
        <v>0.48858183427185981</v>
      </c>
      <c r="Y422" s="64">
        <f>MACD!J422</f>
        <v>-4.8455262195916504E-2</v>
      </c>
      <c r="Z422" s="41"/>
      <c r="AA422" s="41"/>
      <c r="AB422" s="86"/>
      <c r="AC422" s="86"/>
      <c r="AD422" s="119"/>
      <c r="AE422" s="58"/>
      <c r="AF422" s="58"/>
      <c r="AG422" s="54"/>
      <c r="AH422" s="54"/>
      <c r="AI422" s="54"/>
      <c r="AJ422" s="54"/>
      <c r="AK422" s="36"/>
      <c r="AM422" s="63">
        <f t="shared" si="31"/>
        <v>15.5</v>
      </c>
      <c r="AN422" s="63">
        <f t="shared" si="32"/>
        <v>15.52</v>
      </c>
      <c r="AO422" s="63">
        <f t="shared" si="33"/>
        <v>15.3</v>
      </c>
      <c r="AP422" s="63">
        <f t="shared" si="34"/>
        <v>15.3</v>
      </c>
      <c r="AQ422" s="42"/>
    </row>
    <row r="423" spans="1:43" s="37" customFormat="1">
      <c r="A423" s="96">
        <v>43010</v>
      </c>
      <c r="B423" s="70">
        <v>15.4</v>
      </c>
      <c r="C423" s="104">
        <v>0.65</v>
      </c>
      <c r="D423" s="70">
        <v>15.19</v>
      </c>
      <c r="E423" s="70">
        <v>15.06</v>
      </c>
      <c r="F423" s="70">
        <v>15.4</v>
      </c>
      <c r="G423" s="71">
        <v>451678662</v>
      </c>
      <c r="H423" s="84"/>
      <c r="I423" s="82"/>
      <c r="J423" s="82"/>
      <c r="K423" s="60" t="str">
        <f>Hammer!N423</f>
        <v/>
      </c>
      <c r="L423" s="64"/>
      <c r="M423" s="64"/>
      <c r="N423" s="81"/>
      <c r="O423" s="85">
        <v>-0.48695652173913001</v>
      </c>
      <c r="P423" s="66"/>
      <c r="Q423" s="43"/>
      <c r="R423" s="43"/>
      <c r="S423" s="43"/>
      <c r="T423" s="43">
        <f>MACD!F423</f>
        <v>15.319603621261511</v>
      </c>
      <c r="U423" s="43">
        <f>MACD!G423</f>
        <v>14.904499560906082</v>
      </c>
      <c r="V423" s="64">
        <f t="shared" si="30"/>
        <v>0.41510406035542857</v>
      </c>
      <c r="W423" s="81"/>
      <c r="X423" s="64">
        <f>MACD!I423</f>
        <v>0.47388627948857354</v>
      </c>
      <c r="Y423" s="64">
        <f>MACD!J423</f>
        <v>-5.8782219133144964E-2</v>
      </c>
      <c r="Z423" s="41"/>
      <c r="AA423" s="41"/>
      <c r="AB423" s="86"/>
      <c r="AC423" s="86"/>
      <c r="AD423" s="119"/>
      <c r="AE423" s="58"/>
      <c r="AF423" s="58"/>
      <c r="AG423" s="54"/>
      <c r="AH423" s="54"/>
      <c r="AI423" s="54"/>
      <c r="AJ423" s="54"/>
      <c r="AK423" s="36"/>
      <c r="AM423" s="63">
        <f t="shared" si="31"/>
        <v>15.19</v>
      </c>
      <c r="AN423" s="63">
        <f t="shared" si="32"/>
        <v>15.4</v>
      </c>
      <c r="AO423" s="63">
        <f t="shared" si="33"/>
        <v>15.06</v>
      </c>
      <c r="AP423" s="63">
        <f t="shared" si="34"/>
        <v>15.4</v>
      </c>
      <c r="AQ423" s="42"/>
    </row>
    <row r="424" spans="1:43" s="37" customFormat="1">
      <c r="A424" s="96">
        <v>43011</v>
      </c>
      <c r="B424" s="70">
        <v>15.98</v>
      </c>
      <c r="C424" s="104">
        <v>3.77</v>
      </c>
      <c r="D424" s="70">
        <v>15.6</v>
      </c>
      <c r="E424" s="70">
        <v>15.52</v>
      </c>
      <c r="F424" s="70">
        <v>15.98</v>
      </c>
      <c r="G424" s="71">
        <v>795836591</v>
      </c>
      <c r="H424" s="84"/>
      <c r="I424" s="82"/>
      <c r="J424" s="82"/>
      <c r="K424" s="60" t="str">
        <f>Hammer!N424</f>
        <v/>
      </c>
      <c r="L424" s="64"/>
      <c r="M424" s="64"/>
      <c r="N424" s="81"/>
      <c r="O424" s="85">
        <v>0</v>
      </c>
      <c r="P424" s="66"/>
      <c r="Q424" s="43"/>
      <c r="R424" s="43"/>
      <c r="S424" s="43"/>
      <c r="T424" s="43">
        <f>MACD!F424</f>
        <v>15.421203064144356</v>
      </c>
      <c r="U424" s="43">
        <f>MACD!G424</f>
        <v>14.984166260098224</v>
      </c>
      <c r="V424" s="64">
        <f t="shared" si="30"/>
        <v>0.43703680404613188</v>
      </c>
      <c r="W424" s="81"/>
      <c r="X424" s="64">
        <f>MACD!I424</f>
        <v>0.46651638440008519</v>
      </c>
      <c r="Y424" s="64">
        <f>MACD!J424</f>
        <v>-2.9479580353953316E-2</v>
      </c>
      <c r="Z424" s="41"/>
      <c r="AA424" s="41"/>
      <c r="AB424" s="86"/>
      <c r="AC424" s="86"/>
      <c r="AD424" s="119"/>
      <c r="AE424" s="58"/>
      <c r="AF424" s="58"/>
      <c r="AG424" s="54"/>
      <c r="AH424" s="54"/>
      <c r="AI424" s="54"/>
      <c r="AJ424" s="54"/>
      <c r="AK424" s="36"/>
      <c r="AM424" s="63">
        <f t="shared" si="31"/>
        <v>15.6</v>
      </c>
      <c r="AN424" s="63">
        <f t="shared" si="32"/>
        <v>15.98</v>
      </c>
      <c r="AO424" s="63">
        <f t="shared" si="33"/>
        <v>15.52</v>
      </c>
      <c r="AP424" s="63">
        <f t="shared" si="34"/>
        <v>15.98</v>
      </c>
      <c r="AQ424" s="42"/>
    </row>
    <row r="425" spans="1:43" s="37" customFormat="1">
      <c r="A425" s="96">
        <v>43012</v>
      </c>
      <c r="B425" s="70">
        <v>15.66</v>
      </c>
      <c r="C425" s="104">
        <v>-2</v>
      </c>
      <c r="D425" s="70">
        <v>15.9</v>
      </c>
      <c r="E425" s="70">
        <v>15.65</v>
      </c>
      <c r="F425" s="70">
        <v>15.94</v>
      </c>
      <c r="G425" s="71">
        <v>750123714</v>
      </c>
      <c r="H425" s="84"/>
      <c r="I425" s="82"/>
      <c r="J425" s="82"/>
      <c r="K425" s="60" t="str">
        <f>Hammer!N425</f>
        <v/>
      </c>
      <c r="L425" s="64"/>
      <c r="M425" s="64"/>
      <c r="N425" s="81"/>
      <c r="O425" s="85">
        <v>-0.30188679245283001</v>
      </c>
      <c r="P425" s="66"/>
      <c r="Q425" s="43"/>
      <c r="R425" s="43"/>
      <c r="S425" s="43"/>
      <c r="T425" s="43">
        <f>MACD!F425</f>
        <v>15.457941054275993</v>
      </c>
      <c r="U425" s="43">
        <f>MACD!G425</f>
        <v>15.034228018609467</v>
      </c>
      <c r="V425" s="64">
        <f t="shared" si="30"/>
        <v>0.42371303566652685</v>
      </c>
      <c r="W425" s="81"/>
      <c r="X425" s="64">
        <f>MACD!I425</f>
        <v>0.45795571465337354</v>
      </c>
      <c r="Y425" s="64">
        <f>MACD!J425</f>
        <v>-3.4242678986846686E-2</v>
      </c>
      <c r="Z425" s="41"/>
      <c r="AA425" s="41"/>
      <c r="AB425" s="86"/>
      <c r="AC425" s="86"/>
      <c r="AD425" s="119"/>
      <c r="AE425" s="58"/>
      <c r="AF425" s="58"/>
      <c r="AG425" s="54"/>
      <c r="AH425" s="54"/>
      <c r="AI425" s="54"/>
      <c r="AJ425" s="54"/>
      <c r="AK425" s="36"/>
      <c r="AM425" s="63">
        <f t="shared" si="31"/>
        <v>15.9</v>
      </c>
      <c r="AN425" s="63">
        <f t="shared" si="32"/>
        <v>15.94</v>
      </c>
      <c r="AO425" s="63">
        <f t="shared" si="33"/>
        <v>15.65</v>
      </c>
      <c r="AP425" s="63">
        <f t="shared" si="34"/>
        <v>15.66</v>
      </c>
      <c r="AQ425" s="42"/>
    </row>
    <row r="426" spans="1:43" s="37" customFormat="1">
      <c r="A426" s="96">
        <v>43013</v>
      </c>
      <c r="B426" s="70">
        <v>15.9</v>
      </c>
      <c r="C426" s="104">
        <v>1.53</v>
      </c>
      <c r="D426" s="70">
        <v>15.88</v>
      </c>
      <c r="E426" s="70">
        <v>15.85</v>
      </c>
      <c r="F426" s="70">
        <v>16.11</v>
      </c>
      <c r="G426" s="71">
        <v>876354878</v>
      </c>
      <c r="H426" s="84"/>
      <c r="I426" s="82"/>
      <c r="J426" s="82"/>
      <c r="K426" s="60" t="str">
        <f>Hammer!N426</f>
        <v/>
      </c>
      <c r="L426" s="64"/>
      <c r="M426" s="64"/>
      <c r="N426" s="81"/>
      <c r="O426" s="85">
        <v>-0.17647058823529299</v>
      </c>
      <c r="P426" s="66"/>
      <c r="Q426" s="43"/>
      <c r="R426" s="43"/>
      <c r="S426" s="43"/>
      <c r="T426" s="43">
        <f>MACD!F426</f>
        <v>15.525950122848917</v>
      </c>
      <c r="U426" s="43">
        <f>MACD!G426</f>
        <v>15.098359276490246</v>
      </c>
      <c r="V426" s="64">
        <f t="shared" si="30"/>
        <v>0.42759084635867062</v>
      </c>
      <c r="W426" s="81"/>
      <c r="X426" s="64">
        <f>MACD!I426</f>
        <v>0.45188274099443293</v>
      </c>
      <c r="Y426" s="64">
        <f>MACD!J426</f>
        <v>-2.4291894635762312E-2</v>
      </c>
      <c r="Z426" s="41"/>
      <c r="AA426" s="41"/>
      <c r="AB426" s="86"/>
      <c r="AC426" s="86"/>
      <c r="AD426" s="119"/>
      <c r="AE426" s="58"/>
      <c r="AF426" s="58"/>
      <c r="AG426" s="54"/>
      <c r="AH426" s="54"/>
      <c r="AI426" s="54"/>
      <c r="AJ426" s="54"/>
      <c r="AK426" s="36"/>
      <c r="AM426" s="63">
        <f t="shared" si="31"/>
        <v>15.88</v>
      </c>
      <c r="AN426" s="63">
        <f t="shared" si="32"/>
        <v>16.11</v>
      </c>
      <c r="AO426" s="63">
        <f t="shared" si="33"/>
        <v>15.85</v>
      </c>
      <c r="AP426" s="63">
        <f t="shared" si="34"/>
        <v>15.9</v>
      </c>
      <c r="AQ426" s="42"/>
    </row>
    <row r="427" spans="1:43" s="37" customFormat="1">
      <c r="A427" s="96">
        <v>43014</v>
      </c>
      <c r="B427" s="70">
        <v>15.69</v>
      </c>
      <c r="C427" s="104">
        <v>-1.32</v>
      </c>
      <c r="D427" s="70">
        <v>15.66</v>
      </c>
      <c r="E427" s="70">
        <v>15.54</v>
      </c>
      <c r="F427" s="70">
        <v>15.77</v>
      </c>
      <c r="G427" s="71">
        <v>649597532</v>
      </c>
      <c r="H427" s="84"/>
      <c r="I427" s="82"/>
      <c r="J427" s="82"/>
      <c r="K427" s="60" t="str">
        <f>Hammer!N427</f>
        <v/>
      </c>
      <c r="L427" s="64"/>
      <c r="M427" s="64"/>
      <c r="N427" s="81"/>
      <c r="O427" s="85">
        <v>-0.35294117647058798</v>
      </c>
      <c r="P427" s="66"/>
      <c r="Q427" s="43"/>
      <c r="R427" s="43"/>
      <c r="S427" s="43"/>
      <c r="T427" s="43">
        <f>MACD!F427</f>
        <v>15.551188565487545</v>
      </c>
      <c r="U427" s="43">
        <f>MACD!G427</f>
        <v>15.142184515268747</v>
      </c>
      <c r="V427" s="64">
        <f t="shared" si="30"/>
        <v>0.40900405021879749</v>
      </c>
      <c r="W427" s="81"/>
      <c r="X427" s="64">
        <f>MACD!I427</f>
        <v>0.44330700283930585</v>
      </c>
      <c r="Y427" s="64">
        <f>MACD!J427</f>
        <v>-3.4302952620508365E-2</v>
      </c>
      <c r="Z427" s="41"/>
      <c r="AA427" s="41"/>
      <c r="AB427" s="86"/>
      <c r="AC427" s="86"/>
      <c r="AD427" s="119"/>
      <c r="AE427" s="58"/>
      <c r="AF427" s="58"/>
      <c r="AG427" s="54"/>
      <c r="AH427" s="54"/>
      <c r="AI427" s="54"/>
      <c r="AJ427" s="54"/>
      <c r="AK427" s="36"/>
      <c r="AM427" s="63">
        <f t="shared" si="31"/>
        <v>15.66</v>
      </c>
      <c r="AN427" s="63">
        <f t="shared" si="32"/>
        <v>15.77</v>
      </c>
      <c r="AO427" s="63">
        <f t="shared" si="33"/>
        <v>15.54</v>
      </c>
      <c r="AP427" s="63">
        <f t="shared" si="34"/>
        <v>15.69</v>
      </c>
      <c r="AQ427" s="42"/>
    </row>
    <row r="428" spans="1:43" s="37" customFormat="1">
      <c r="A428" s="96">
        <v>43017</v>
      </c>
      <c r="B428" s="70">
        <v>15.89</v>
      </c>
      <c r="C428" s="104">
        <v>1.27</v>
      </c>
      <c r="D428" s="70">
        <v>15.61</v>
      </c>
      <c r="E428" s="70">
        <v>15.59</v>
      </c>
      <c r="F428" s="70">
        <v>15.89</v>
      </c>
      <c r="G428" s="71">
        <v>434244816</v>
      </c>
      <c r="H428" s="84"/>
      <c r="I428" s="82"/>
      <c r="J428" s="82"/>
      <c r="K428" s="60" t="str">
        <f>Hammer!N428</f>
        <v/>
      </c>
      <c r="L428" s="64"/>
      <c r="M428" s="64"/>
      <c r="N428" s="81"/>
      <c r="O428" s="85">
        <v>-0.209523809523808</v>
      </c>
      <c r="P428" s="66"/>
      <c r="Q428" s="43"/>
      <c r="R428" s="43"/>
      <c r="S428" s="43"/>
      <c r="T428" s="43">
        <f>MACD!F428</f>
        <v>15.603313401566384</v>
      </c>
      <c r="U428" s="43">
        <f>MACD!G428</f>
        <v>15.19757825487847</v>
      </c>
      <c r="V428" s="64">
        <f t="shared" si="30"/>
        <v>0.40573514668791333</v>
      </c>
      <c r="W428" s="81"/>
      <c r="X428" s="64">
        <f>MACD!I428</f>
        <v>0.43579263160902737</v>
      </c>
      <c r="Y428" s="64">
        <f>MACD!J428</f>
        <v>-3.0057484921114042E-2</v>
      </c>
      <c r="Z428" s="41"/>
      <c r="AA428" s="41"/>
      <c r="AB428" s="86"/>
      <c r="AC428" s="86"/>
      <c r="AD428" s="119"/>
      <c r="AE428" s="58"/>
      <c r="AF428" s="58"/>
      <c r="AG428" s="54"/>
      <c r="AH428" s="54"/>
      <c r="AI428" s="54"/>
      <c r="AJ428" s="54"/>
      <c r="AK428" s="36"/>
      <c r="AM428" s="63">
        <f t="shared" si="31"/>
        <v>15.61</v>
      </c>
      <c r="AN428" s="63">
        <f t="shared" si="32"/>
        <v>15.89</v>
      </c>
      <c r="AO428" s="63">
        <f t="shared" si="33"/>
        <v>15.59</v>
      </c>
      <c r="AP428" s="63">
        <f t="shared" si="34"/>
        <v>15.89</v>
      </c>
      <c r="AQ428" s="42"/>
    </row>
    <row r="429" spans="1:43" s="37" customFormat="1">
      <c r="A429" s="96">
        <v>43018</v>
      </c>
      <c r="B429" s="70">
        <v>16.190000000000001</v>
      </c>
      <c r="C429" s="104">
        <v>1.89</v>
      </c>
      <c r="D429" s="70">
        <v>16.13</v>
      </c>
      <c r="E429" s="70">
        <v>16.010000000000002</v>
      </c>
      <c r="F429" s="70">
        <v>16.190000000000001</v>
      </c>
      <c r="G429" s="71">
        <v>756066329</v>
      </c>
      <c r="H429" s="84"/>
      <c r="I429" s="82"/>
      <c r="J429" s="82"/>
      <c r="K429" s="60" t="str">
        <f>Hammer!N429</f>
        <v/>
      </c>
      <c r="L429" s="64"/>
      <c r="M429" s="64"/>
      <c r="N429" s="81"/>
      <c r="O429" s="85">
        <v>0</v>
      </c>
      <c r="P429" s="66"/>
      <c r="Q429" s="43"/>
      <c r="R429" s="43"/>
      <c r="S429" s="43"/>
      <c r="T429" s="43">
        <f>MACD!F429</f>
        <v>15.693572878248478</v>
      </c>
      <c r="U429" s="43">
        <f>MACD!G429</f>
        <v>15.271090976739325</v>
      </c>
      <c r="V429" s="64">
        <f t="shared" si="30"/>
        <v>0.42248190150915299</v>
      </c>
      <c r="W429" s="81"/>
      <c r="X429" s="64">
        <f>MACD!I429</f>
        <v>0.43313048558905248</v>
      </c>
      <c r="Y429" s="64">
        <f>MACD!J429</f>
        <v>-1.0648584079899492E-2</v>
      </c>
      <c r="Z429" s="41"/>
      <c r="AA429" s="41"/>
      <c r="AB429" s="86"/>
      <c r="AC429" s="86"/>
      <c r="AD429" s="119"/>
      <c r="AE429" s="58"/>
      <c r="AF429" s="58"/>
      <c r="AG429" s="54"/>
      <c r="AH429" s="54"/>
      <c r="AI429" s="54"/>
      <c r="AJ429" s="54"/>
      <c r="AK429" s="36"/>
      <c r="AM429" s="63">
        <f t="shared" si="31"/>
        <v>16.13</v>
      </c>
      <c r="AN429" s="63">
        <f t="shared" si="32"/>
        <v>16.190000000000001</v>
      </c>
      <c r="AO429" s="63">
        <f t="shared" si="33"/>
        <v>16.010000000000002</v>
      </c>
      <c r="AP429" s="63">
        <f t="shared" si="34"/>
        <v>16.190000000000001</v>
      </c>
      <c r="AQ429" s="42"/>
    </row>
    <row r="430" spans="1:43" s="37" customFormat="1">
      <c r="A430" s="96">
        <v>43019</v>
      </c>
      <c r="B430" s="70">
        <v>16.079999999999998</v>
      </c>
      <c r="C430" s="104">
        <v>-0.68</v>
      </c>
      <c r="D430" s="70">
        <v>16.170000000000002</v>
      </c>
      <c r="E430" s="70">
        <v>16.010000000000002</v>
      </c>
      <c r="F430" s="70">
        <v>16.25</v>
      </c>
      <c r="G430" s="71">
        <v>649520481</v>
      </c>
      <c r="H430" s="84"/>
      <c r="I430" s="82"/>
      <c r="J430" s="82"/>
      <c r="K430" s="60" t="str">
        <f>Hammer!N430</f>
        <v/>
      </c>
      <c r="L430" s="64"/>
      <c r="M430" s="64"/>
      <c r="N430" s="81"/>
      <c r="O430" s="85">
        <v>-0.14285714285714399</v>
      </c>
      <c r="P430" s="66"/>
      <c r="Q430" s="43"/>
      <c r="R430" s="43"/>
      <c r="S430" s="43"/>
      <c r="T430" s="43">
        <f>MACD!F430</f>
        <v>15.75302320467179</v>
      </c>
      <c r="U430" s="43">
        <f>MACD!G430</f>
        <v>15.331010163647523</v>
      </c>
      <c r="V430" s="64">
        <f t="shared" si="30"/>
        <v>0.4220130410242664</v>
      </c>
      <c r="W430" s="81"/>
      <c r="X430" s="64">
        <f>MACD!I430</f>
        <v>0.43090699667609528</v>
      </c>
      <c r="Y430" s="64">
        <f>MACD!J430</f>
        <v>-8.8939556518288776E-3</v>
      </c>
      <c r="Z430" s="41"/>
      <c r="AA430" s="41"/>
      <c r="AB430" s="86"/>
      <c r="AC430" s="86"/>
      <c r="AD430" s="119"/>
      <c r="AE430" s="58"/>
      <c r="AF430" s="58"/>
      <c r="AG430" s="54"/>
      <c r="AH430" s="54"/>
      <c r="AI430" s="54"/>
      <c r="AJ430" s="54"/>
      <c r="AK430" s="36"/>
      <c r="AM430" s="63">
        <f t="shared" si="31"/>
        <v>16.170000000000002</v>
      </c>
      <c r="AN430" s="63">
        <f t="shared" si="32"/>
        <v>16.25</v>
      </c>
      <c r="AO430" s="63">
        <f t="shared" si="33"/>
        <v>16.010000000000002</v>
      </c>
      <c r="AP430" s="63">
        <f t="shared" si="34"/>
        <v>16.079999999999998</v>
      </c>
      <c r="AQ430" s="42"/>
    </row>
    <row r="431" spans="1:43" s="37" customFormat="1">
      <c r="A431" s="96">
        <v>43021</v>
      </c>
      <c r="B431" s="70">
        <v>16.079999999999998</v>
      </c>
      <c r="C431" s="104">
        <v>0</v>
      </c>
      <c r="D431" s="70">
        <v>16.23</v>
      </c>
      <c r="E431" s="70">
        <v>16.059999999999999</v>
      </c>
      <c r="F431" s="70">
        <v>16.29</v>
      </c>
      <c r="G431" s="71">
        <v>386924123</v>
      </c>
      <c r="H431" s="84"/>
      <c r="I431" s="82"/>
      <c r="J431" s="82" t="s">
        <v>443</v>
      </c>
      <c r="K431" s="60" t="str">
        <f>Hammer!N431</f>
        <v/>
      </c>
      <c r="L431" s="64"/>
      <c r="M431" s="64"/>
      <c r="N431" s="81"/>
      <c r="O431" s="85">
        <v>-0.17073170731707399</v>
      </c>
      <c r="P431" s="66"/>
      <c r="Q431" s="43"/>
      <c r="R431" s="43"/>
      <c r="S431" s="43"/>
      <c r="T431" s="43">
        <f>MACD!F431</f>
        <v>15.803327327029976</v>
      </c>
      <c r="U431" s="43">
        <f>MACD!G431</f>
        <v>15.386490892266226</v>
      </c>
      <c r="V431" s="64">
        <f t="shared" si="30"/>
        <v>0.41683643476375032</v>
      </c>
      <c r="W431" s="81"/>
      <c r="X431" s="64">
        <f>MACD!I431</f>
        <v>0.4280928842936263</v>
      </c>
      <c r="Y431" s="64">
        <f>MACD!J431</f>
        <v>-1.1256449529875978E-2</v>
      </c>
      <c r="Z431" s="41"/>
      <c r="AA431" s="41"/>
      <c r="AB431" s="86"/>
      <c r="AC431" s="86"/>
      <c r="AD431" s="119"/>
      <c r="AE431" s="58"/>
      <c r="AF431" s="58"/>
      <c r="AG431" s="54"/>
      <c r="AH431" s="54"/>
      <c r="AI431" s="54"/>
      <c r="AJ431" s="54"/>
      <c r="AK431" s="36"/>
      <c r="AM431" s="63">
        <f t="shared" si="31"/>
        <v>16.23</v>
      </c>
      <c r="AN431" s="63">
        <f t="shared" si="32"/>
        <v>16.29</v>
      </c>
      <c r="AO431" s="63">
        <f t="shared" si="33"/>
        <v>16.059999999999999</v>
      </c>
      <c r="AP431" s="63">
        <f t="shared" si="34"/>
        <v>16.079999999999998</v>
      </c>
      <c r="AQ431" s="42"/>
    </row>
    <row r="432" spans="1:43" s="37" customFormat="1">
      <c r="A432" s="96">
        <v>43024</v>
      </c>
      <c r="B432" s="70">
        <v>16.12</v>
      </c>
      <c r="C432" s="104">
        <v>0.25</v>
      </c>
      <c r="D432" s="70">
        <v>16.16</v>
      </c>
      <c r="E432" s="70">
        <v>16</v>
      </c>
      <c r="F432" s="70">
        <v>16.260000000000002</v>
      </c>
      <c r="G432" s="71">
        <v>720674050</v>
      </c>
      <c r="H432" s="84"/>
      <c r="I432" s="82"/>
      <c r="J432" s="82"/>
      <c r="K432" s="60" t="str">
        <f>Hammer!N432</f>
        <v/>
      </c>
      <c r="L432" s="64"/>
      <c r="M432" s="64"/>
      <c r="N432" s="81"/>
      <c r="O432" s="85">
        <v>-0.138211382113819</v>
      </c>
      <c r="P432" s="66"/>
      <c r="Q432" s="43"/>
      <c r="R432" s="43"/>
      <c r="S432" s="43"/>
      <c r="T432" s="43">
        <f>MACD!F432</f>
        <v>15.852046199794595</v>
      </c>
      <c r="U432" s="43">
        <f>MACD!G432</f>
        <v>15.440824900246506</v>
      </c>
      <c r="V432" s="64">
        <f t="shared" si="30"/>
        <v>0.41122129954808884</v>
      </c>
      <c r="W432" s="81"/>
      <c r="X432" s="64">
        <f>MACD!I432</f>
        <v>0.42471856734451879</v>
      </c>
      <c r="Y432" s="64">
        <f>MACD!J432</f>
        <v>-1.3497267796429957E-2</v>
      </c>
      <c r="Z432" s="41"/>
      <c r="AA432" s="41"/>
      <c r="AB432" s="86"/>
      <c r="AC432" s="86"/>
      <c r="AD432" s="119"/>
      <c r="AE432" s="58"/>
      <c r="AF432" s="58"/>
      <c r="AG432" s="54"/>
      <c r="AH432" s="54"/>
      <c r="AI432" s="54"/>
      <c r="AJ432" s="54"/>
      <c r="AK432" s="36"/>
      <c r="AM432" s="63">
        <f t="shared" si="31"/>
        <v>16.16</v>
      </c>
      <c r="AN432" s="63">
        <f t="shared" si="32"/>
        <v>16.260000000000002</v>
      </c>
      <c r="AO432" s="63">
        <f t="shared" si="33"/>
        <v>16</v>
      </c>
      <c r="AP432" s="63">
        <f t="shared" si="34"/>
        <v>16.12</v>
      </c>
      <c r="AQ432" s="42"/>
    </row>
    <row r="433" spans="1:43" s="37" customFormat="1">
      <c r="A433" s="96">
        <v>43025</v>
      </c>
      <c r="B433" s="70">
        <v>16.13</v>
      </c>
      <c r="C433" s="104">
        <v>0.06</v>
      </c>
      <c r="D433" s="70">
        <v>16.14</v>
      </c>
      <c r="E433" s="70">
        <v>16.07</v>
      </c>
      <c r="F433" s="70">
        <v>16.22</v>
      </c>
      <c r="G433" s="71">
        <v>411901359</v>
      </c>
      <c r="H433" s="84"/>
      <c r="I433" s="82"/>
      <c r="J433" s="82"/>
      <c r="K433" s="60" t="str">
        <f>Hammer!N433</f>
        <v/>
      </c>
      <c r="L433" s="64"/>
      <c r="M433" s="64"/>
      <c r="N433" s="81"/>
      <c r="O433" s="85">
        <v>-0.13008130081300801</v>
      </c>
      <c r="P433" s="66"/>
      <c r="Q433" s="43"/>
      <c r="R433" s="43"/>
      <c r="S433" s="43"/>
      <c r="T433" s="43">
        <f>MACD!F433</f>
        <v>15.894808322903119</v>
      </c>
      <c r="U433" s="43">
        <f>MACD!G433</f>
        <v>15.491874907635653</v>
      </c>
      <c r="V433" s="64">
        <f t="shared" si="30"/>
        <v>0.40293341526746573</v>
      </c>
      <c r="W433" s="81"/>
      <c r="X433" s="64">
        <f>MACD!I433</f>
        <v>0.42036153692910816</v>
      </c>
      <c r="Y433" s="64">
        <f>MACD!J433</f>
        <v>-1.7428121661642426E-2</v>
      </c>
      <c r="Z433" s="41"/>
      <c r="AA433" s="41"/>
      <c r="AB433" s="86"/>
      <c r="AC433" s="86"/>
      <c r="AD433" s="119"/>
      <c r="AE433" s="58"/>
      <c r="AF433" s="58"/>
      <c r="AG433" s="54"/>
      <c r="AH433" s="54"/>
      <c r="AI433" s="54"/>
      <c r="AJ433" s="54"/>
      <c r="AK433" s="36"/>
      <c r="AM433" s="63">
        <f t="shared" si="31"/>
        <v>16.14</v>
      </c>
      <c r="AN433" s="63">
        <f t="shared" si="32"/>
        <v>16.22</v>
      </c>
      <c r="AO433" s="63">
        <f t="shared" si="33"/>
        <v>16.07</v>
      </c>
      <c r="AP433" s="63">
        <f t="shared" si="34"/>
        <v>16.13</v>
      </c>
      <c r="AQ433" s="42"/>
    </row>
    <row r="434" spans="1:43" s="37" customFormat="1">
      <c r="A434" s="96">
        <v>43026</v>
      </c>
      <c r="B434" s="70">
        <v>16.16</v>
      </c>
      <c r="C434" s="104">
        <v>0.19</v>
      </c>
      <c r="D434" s="70">
        <v>16</v>
      </c>
      <c r="E434" s="70">
        <v>16.13</v>
      </c>
      <c r="F434" s="70">
        <v>16.28</v>
      </c>
      <c r="G434" s="71">
        <v>416365688</v>
      </c>
      <c r="H434" s="84"/>
      <c r="I434" s="82"/>
      <c r="J434" s="82"/>
      <c r="K434" s="60" t="str">
        <f>Hammer!N434</f>
        <v/>
      </c>
      <c r="L434" s="64"/>
      <c r="M434" s="64"/>
      <c r="N434" s="81"/>
      <c r="O434" s="85">
        <v>-0.105691056910568</v>
      </c>
      <c r="P434" s="66"/>
      <c r="Q434" s="43"/>
      <c r="R434" s="43"/>
      <c r="S434" s="43"/>
      <c r="T434" s="43">
        <f>MACD!F434</f>
        <v>15.935607042456486</v>
      </c>
      <c r="U434" s="43">
        <f>MACD!G434</f>
        <v>15.541365655218197</v>
      </c>
      <c r="V434" s="64">
        <f t="shared" si="30"/>
        <v>0.39424138723828861</v>
      </c>
      <c r="W434" s="81"/>
      <c r="X434" s="64">
        <f>MACD!I434</f>
        <v>0.41513750699094426</v>
      </c>
      <c r="Y434" s="64">
        <f>MACD!J434</f>
        <v>-2.0896119752655651E-2</v>
      </c>
      <c r="Z434" s="41"/>
      <c r="AA434" s="41"/>
      <c r="AB434" s="86"/>
      <c r="AC434" s="86"/>
      <c r="AD434" s="119"/>
      <c r="AE434" s="58"/>
      <c r="AF434" s="58"/>
      <c r="AG434" s="54"/>
      <c r="AH434" s="54"/>
      <c r="AI434" s="54"/>
      <c r="AJ434" s="54"/>
      <c r="AK434" s="36"/>
      <c r="AM434" s="63">
        <f t="shared" si="31"/>
        <v>16</v>
      </c>
      <c r="AN434" s="63">
        <f t="shared" si="32"/>
        <v>16.28</v>
      </c>
      <c r="AO434" s="63">
        <f t="shared" si="33"/>
        <v>16.13</v>
      </c>
      <c r="AP434" s="63">
        <f t="shared" si="34"/>
        <v>16.16</v>
      </c>
      <c r="AQ434" s="42"/>
    </row>
    <row r="435" spans="1:43" s="37" customFormat="1">
      <c r="A435" s="96">
        <v>43027</v>
      </c>
      <c r="B435" s="70">
        <v>16.149999999999999</v>
      </c>
      <c r="C435" s="104">
        <v>-0.06</v>
      </c>
      <c r="D435" s="70">
        <v>16</v>
      </c>
      <c r="E435" s="70">
        <v>15.9</v>
      </c>
      <c r="F435" s="70">
        <v>16.16</v>
      </c>
      <c r="G435" s="71">
        <v>395933123</v>
      </c>
      <c r="H435" s="84"/>
      <c r="I435" s="82"/>
      <c r="J435" s="82"/>
      <c r="K435" s="60" t="str">
        <f>Hammer!N435</f>
        <v/>
      </c>
      <c r="L435" s="64"/>
      <c r="M435" s="64"/>
      <c r="N435" s="81"/>
      <c r="O435" s="85">
        <v>-0.113821138211382</v>
      </c>
      <c r="P435" s="66"/>
      <c r="Q435" s="43"/>
      <c r="R435" s="43"/>
      <c r="S435" s="43"/>
      <c r="T435" s="43">
        <f>MACD!F435</f>
        <v>15.968590574386257</v>
      </c>
      <c r="U435" s="43">
        <f>MACD!G435</f>
        <v>15.586449680757589</v>
      </c>
      <c r="V435" s="64">
        <f t="shared" si="30"/>
        <v>0.38214089362866765</v>
      </c>
      <c r="W435" s="81"/>
      <c r="X435" s="64">
        <f>MACD!I435</f>
        <v>0.40853818431848893</v>
      </c>
      <c r="Y435" s="64">
        <f>MACD!J435</f>
        <v>-2.6397290689821273E-2</v>
      </c>
      <c r="Z435" s="41"/>
      <c r="AA435" s="41"/>
      <c r="AB435" s="86"/>
      <c r="AC435" s="86"/>
      <c r="AD435" s="119"/>
      <c r="AE435" s="58"/>
      <c r="AF435" s="58"/>
      <c r="AG435" s="54"/>
      <c r="AH435" s="54"/>
      <c r="AI435" s="54"/>
      <c r="AJ435" s="54"/>
      <c r="AK435" s="36"/>
      <c r="AM435" s="63">
        <f t="shared" si="31"/>
        <v>16</v>
      </c>
      <c r="AN435" s="63">
        <f t="shared" si="32"/>
        <v>16.16</v>
      </c>
      <c r="AO435" s="63">
        <f t="shared" si="33"/>
        <v>15.9</v>
      </c>
      <c r="AP435" s="63">
        <f t="shared" si="34"/>
        <v>16.149999999999999</v>
      </c>
      <c r="AQ435" s="42"/>
    </row>
    <row r="436" spans="1:43" s="37" customFormat="1">
      <c r="A436" s="96">
        <v>43028</v>
      </c>
      <c r="B436" s="70">
        <v>16.22</v>
      </c>
      <c r="C436" s="104">
        <v>0.43</v>
      </c>
      <c r="D436" s="70">
        <v>16.190000000000001</v>
      </c>
      <c r="E436" s="70">
        <v>16.170000000000002</v>
      </c>
      <c r="F436" s="70">
        <v>16.39</v>
      </c>
      <c r="G436" s="71">
        <v>528213737</v>
      </c>
      <c r="H436" s="84"/>
      <c r="I436" s="82"/>
      <c r="J436" s="82"/>
      <c r="K436" s="60" t="str">
        <f>Hammer!N436</f>
        <v/>
      </c>
      <c r="L436" s="64"/>
      <c r="M436" s="64"/>
      <c r="N436" s="81"/>
      <c r="O436" s="85">
        <v>-0.127819548872181</v>
      </c>
      <c r="P436" s="66"/>
      <c r="Q436" s="43"/>
      <c r="R436" s="43"/>
      <c r="S436" s="43"/>
      <c r="T436" s="43">
        <f>MACD!F436</f>
        <v>16.007268947557602</v>
      </c>
      <c r="U436" s="43">
        <f>MACD!G436</f>
        <v>15.633379334034805</v>
      </c>
      <c r="V436" s="64">
        <f t="shared" si="30"/>
        <v>0.37388961352279715</v>
      </c>
      <c r="W436" s="81"/>
      <c r="X436" s="64">
        <f>MACD!I436</f>
        <v>0.40160847015935058</v>
      </c>
      <c r="Y436" s="64">
        <f>MACD!J436</f>
        <v>-2.7718856636553435E-2</v>
      </c>
      <c r="Z436" s="41"/>
      <c r="AA436" s="41"/>
      <c r="AB436" s="86"/>
      <c r="AC436" s="86"/>
      <c r="AD436" s="119"/>
      <c r="AE436" s="58"/>
      <c r="AF436" s="58"/>
      <c r="AG436" s="54"/>
      <c r="AH436" s="54"/>
      <c r="AI436" s="54"/>
      <c r="AJ436" s="54"/>
      <c r="AK436" s="36"/>
      <c r="AM436" s="63">
        <f t="shared" si="31"/>
        <v>16.190000000000001</v>
      </c>
      <c r="AN436" s="63">
        <f t="shared" si="32"/>
        <v>16.39</v>
      </c>
      <c r="AO436" s="63">
        <f t="shared" si="33"/>
        <v>16.170000000000002</v>
      </c>
      <c r="AP436" s="63">
        <f t="shared" si="34"/>
        <v>16.22</v>
      </c>
      <c r="AQ436" s="42"/>
    </row>
    <row r="437" spans="1:43" s="37" customFormat="1">
      <c r="A437" s="96">
        <v>43031</v>
      </c>
      <c r="B437" s="70">
        <v>16.2</v>
      </c>
      <c r="C437" s="104">
        <v>-0.12</v>
      </c>
      <c r="D437" s="70">
        <v>16.29</v>
      </c>
      <c r="E437" s="70">
        <v>16.12</v>
      </c>
      <c r="F437" s="70">
        <v>16.29</v>
      </c>
      <c r="G437" s="71">
        <v>476553486</v>
      </c>
      <c r="H437" s="84"/>
      <c r="I437" s="82"/>
      <c r="J437" s="82"/>
      <c r="K437" s="60" t="str">
        <f>Hammer!N437</f>
        <v/>
      </c>
      <c r="L437" s="64"/>
      <c r="M437" s="64"/>
      <c r="N437" s="81"/>
      <c r="O437" s="85">
        <v>-0.21839080459770199</v>
      </c>
      <c r="P437" s="66"/>
      <c r="Q437" s="43"/>
      <c r="R437" s="43"/>
      <c r="S437" s="43"/>
      <c r="T437" s="43">
        <f>MACD!F437</f>
        <v>16.036919878702587</v>
      </c>
      <c r="U437" s="43">
        <f>MACD!G437</f>
        <v>15.675351235217413</v>
      </c>
      <c r="V437" s="64">
        <f t="shared" si="30"/>
        <v>0.36156864348517459</v>
      </c>
      <c r="W437" s="81"/>
      <c r="X437" s="64">
        <f>MACD!I437</f>
        <v>0.39360050482451536</v>
      </c>
      <c r="Y437" s="64">
        <f>MACD!J437</f>
        <v>-3.2031861339340773E-2</v>
      </c>
      <c r="Z437" s="41"/>
      <c r="AA437" s="41"/>
      <c r="AB437" s="86"/>
      <c r="AC437" s="86"/>
      <c r="AD437" s="119"/>
      <c r="AE437" s="58"/>
      <c r="AF437" s="58"/>
      <c r="AG437" s="54"/>
      <c r="AH437" s="54"/>
      <c r="AI437" s="54"/>
      <c r="AJ437" s="54"/>
      <c r="AK437" s="36"/>
      <c r="AM437" s="63">
        <f t="shared" si="31"/>
        <v>16.29</v>
      </c>
      <c r="AN437" s="63">
        <f t="shared" si="32"/>
        <v>16.29</v>
      </c>
      <c r="AO437" s="63">
        <f t="shared" si="33"/>
        <v>16.12</v>
      </c>
      <c r="AP437" s="63">
        <f t="shared" si="34"/>
        <v>16.2</v>
      </c>
      <c r="AQ437" s="42"/>
    </row>
    <row r="438" spans="1:43" s="37" customFormat="1">
      <c r="A438" s="96">
        <v>43032</v>
      </c>
      <c r="B438" s="70">
        <v>16.510000000000002</v>
      </c>
      <c r="C438" s="104">
        <v>1.91</v>
      </c>
      <c r="D438" s="70">
        <v>16.28</v>
      </c>
      <c r="E438" s="70">
        <v>16.170000000000002</v>
      </c>
      <c r="F438" s="70">
        <v>16.510000000000002</v>
      </c>
      <c r="G438" s="71">
        <v>755262916</v>
      </c>
      <c r="H438" s="84"/>
      <c r="I438" s="82"/>
      <c r="J438" s="82"/>
      <c r="K438" s="60" t="str">
        <f>Hammer!N438</f>
        <v/>
      </c>
      <c r="L438" s="64"/>
      <c r="M438" s="64"/>
      <c r="N438" s="81"/>
      <c r="O438" s="85">
        <v>0</v>
      </c>
      <c r="P438" s="66"/>
      <c r="Q438" s="43"/>
      <c r="R438" s="43"/>
      <c r="S438" s="43"/>
      <c r="T438" s="43">
        <f>MACD!F438</f>
        <v>16.109701435825265</v>
      </c>
      <c r="U438" s="43">
        <f>MACD!G438</f>
        <v>15.737177069645753</v>
      </c>
      <c r="V438" s="64">
        <f t="shared" si="30"/>
        <v>0.3725243661795119</v>
      </c>
      <c r="W438" s="81"/>
      <c r="X438" s="64">
        <f>MACD!I438</f>
        <v>0.38938527709551468</v>
      </c>
      <c r="Y438" s="64">
        <f>MACD!J438</f>
        <v>-1.686091091600278E-2</v>
      </c>
      <c r="Z438" s="41"/>
      <c r="AA438" s="41"/>
      <c r="AB438" s="86"/>
      <c r="AC438" s="86"/>
      <c r="AD438" s="119"/>
      <c r="AE438" s="58"/>
      <c r="AF438" s="58"/>
      <c r="AG438" s="54"/>
      <c r="AH438" s="54"/>
      <c r="AI438" s="54"/>
      <c r="AJ438" s="54"/>
      <c r="AK438" s="36"/>
      <c r="AM438" s="63">
        <f t="shared" si="31"/>
        <v>16.28</v>
      </c>
      <c r="AN438" s="63">
        <f t="shared" si="32"/>
        <v>16.510000000000002</v>
      </c>
      <c r="AO438" s="63">
        <f t="shared" si="33"/>
        <v>16.170000000000002</v>
      </c>
      <c r="AP438" s="63">
        <f t="shared" si="34"/>
        <v>16.510000000000002</v>
      </c>
      <c r="AQ438" s="42"/>
    </row>
    <row r="439" spans="1:43" s="37" customFormat="1">
      <c r="A439" s="96">
        <v>43033</v>
      </c>
      <c r="B439" s="70">
        <v>16.72</v>
      </c>
      <c r="C439" s="104">
        <v>1.27</v>
      </c>
      <c r="D439" s="70">
        <v>16.53</v>
      </c>
      <c r="E439" s="70">
        <v>16.45</v>
      </c>
      <c r="F439" s="70">
        <v>16.73</v>
      </c>
      <c r="G439" s="71">
        <v>622846482</v>
      </c>
      <c r="H439" s="84"/>
      <c r="I439" s="82"/>
      <c r="J439" s="82"/>
      <c r="K439" s="60" t="str">
        <f>Hammer!N439</f>
        <v/>
      </c>
      <c r="L439" s="64"/>
      <c r="M439" s="64"/>
      <c r="N439" s="81"/>
      <c r="O439" s="85">
        <v>-8.4033613445391193E-3</v>
      </c>
      <c r="P439" s="66"/>
      <c r="Q439" s="43"/>
      <c r="R439" s="43"/>
      <c r="S439" s="43"/>
      <c r="T439" s="43">
        <f>MACD!F439</f>
        <v>16.203593522621379</v>
      </c>
      <c r="U439" s="43">
        <f>MACD!G439</f>
        <v>15.809978768190511</v>
      </c>
      <c r="V439" s="64">
        <f t="shared" si="30"/>
        <v>0.39361475443086746</v>
      </c>
      <c r="W439" s="81"/>
      <c r="X439" s="64">
        <f>MACD!I439</f>
        <v>0.39023117256258522</v>
      </c>
      <c r="Y439" s="64">
        <f>MACD!J439</f>
        <v>3.3835818682822483E-3</v>
      </c>
      <c r="Z439" s="41"/>
      <c r="AA439" s="41"/>
      <c r="AB439" s="86"/>
      <c r="AC439" s="86"/>
      <c r="AD439" s="119"/>
      <c r="AE439" s="58"/>
      <c r="AF439" s="58"/>
      <c r="AG439" s="54"/>
      <c r="AH439" s="54"/>
      <c r="AI439" s="54"/>
      <c r="AJ439" s="54"/>
      <c r="AK439" s="36"/>
      <c r="AM439" s="63">
        <f t="shared" si="31"/>
        <v>16.53</v>
      </c>
      <c r="AN439" s="63">
        <f t="shared" si="32"/>
        <v>16.73</v>
      </c>
      <c r="AO439" s="63">
        <f t="shared" si="33"/>
        <v>16.45</v>
      </c>
      <c r="AP439" s="63">
        <f t="shared" si="34"/>
        <v>16.72</v>
      </c>
      <c r="AQ439" s="42"/>
    </row>
    <row r="440" spans="1:43" s="37" customFormat="1">
      <c r="A440" s="96">
        <v>43034</v>
      </c>
      <c r="B440" s="70">
        <v>16.73</v>
      </c>
      <c r="C440" s="104">
        <v>0.06</v>
      </c>
      <c r="D440" s="70">
        <v>16.73</v>
      </c>
      <c r="E440" s="70">
        <v>16.66</v>
      </c>
      <c r="F440" s="70">
        <v>16.89</v>
      </c>
      <c r="G440" s="71">
        <v>634774995</v>
      </c>
      <c r="H440" s="84"/>
      <c r="I440" s="82"/>
      <c r="J440" s="82"/>
      <c r="K440" s="60" t="str">
        <f>Hammer!N440</f>
        <v/>
      </c>
      <c r="L440" s="64"/>
      <c r="M440" s="64"/>
      <c r="N440" s="81"/>
      <c r="O440" s="85">
        <v>-0.118518518518518</v>
      </c>
      <c r="P440" s="66"/>
      <c r="Q440" s="43"/>
      <c r="R440" s="43"/>
      <c r="S440" s="43"/>
      <c r="T440" s="43">
        <f>MACD!F440</f>
        <v>16.284579134525782</v>
      </c>
      <c r="U440" s="43">
        <f>MACD!G440</f>
        <v>15.878128489065288</v>
      </c>
      <c r="V440" s="64">
        <f t="shared" si="30"/>
        <v>0.40645064546049348</v>
      </c>
      <c r="W440" s="81"/>
      <c r="X440" s="64">
        <f>MACD!I440</f>
        <v>0.39347506714216685</v>
      </c>
      <c r="Y440" s="64">
        <f>MACD!J440</f>
        <v>1.297557831832663E-2</v>
      </c>
      <c r="Z440" s="41"/>
      <c r="AA440" s="41"/>
      <c r="AB440" s="86"/>
      <c r="AC440" s="86"/>
      <c r="AD440" s="119"/>
      <c r="AE440" s="58"/>
      <c r="AF440" s="58"/>
      <c r="AG440" s="54"/>
      <c r="AH440" s="54"/>
      <c r="AI440" s="54"/>
      <c r="AJ440" s="54"/>
      <c r="AK440" s="36"/>
      <c r="AM440" s="63">
        <f t="shared" si="31"/>
        <v>16.73</v>
      </c>
      <c r="AN440" s="63">
        <f t="shared" si="32"/>
        <v>16.89</v>
      </c>
      <c r="AO440" s="63">
        <f t="shared" si="33"/>
        <v>16.66</v>
      </c>
      <c r="AP440" s="63">
        <f t="shared" si="34"/>
        <v>16.73</v>
      </c>
      <c r="AQ440" s="42"/>
    </row>
    <row r="441" spans="1:43" s="37" customFormat="1">
      <c r="A441" s="96">
        <v>43035</v>
      </c>
      <c r="B441" s="70">
        <v>17.03</v>
      </c>
      <c r="C441" s="104">
        <v>1.79</v>
      </c>
      <c r="D441" s="70">
        <v>16.77</v>
      </c>
      <c r="E441" s="70">
        <v>16.649999999999999</v>
      </c>
      <c r="F441" s="70">
        <v>17.09</v>
      </c>
      <c r="G441" s="71">
        <v>773960391</v>
      </c>
      <c r="H441" s="84"/>
      <c r="I441" s="82"/>
      <c r="J441" s="82"/>
      <c r="K441" s="60" t="str">
        <f>Hammer!N441</f>
        <v/>
      </c>
      <c r="L441" s="64"/>
      <c r="M441" s="64"/>
      <c r="N441" s="81"/>
      <c r="O441" s="85">
        <v>-3.9999999999999099E-2</v>
      </c>
      <c r="P441" s="66"/>
      <c r="Q441" s="43"/>
      <c r="R441" s="43"/>
      <c r="S441" s="43"/>
      <c r="T441" s="43">
        <f>MACD!F441</f>
        <v>16.39925926767566</v>
      </c>
      <c r="U441" s="43">
        <f>MACD!G441</f>
        <v>15.963452304690081</v>
      </c>
      <c r="V441" s="64">
        <f t="shared" si="30"/>
        <v>0.43580696298557875</v>
      </c>
      <c r="W441" s="81"/>
      <c r="X441" s="64">
        <f>MACD!I441</f>
        <v>0.40194144631084922</v>
      </c>
      <c r="Y441" s="64">
        <f>MACD!J441</f>
        <v>3.3865516674729534E-2</v>
      </c>
      <c r="Z441" s="41"/>
      <c r="AA441" s="41"/>
      <c r="AB441" s="86"/>
      <c r="AC441" s="86"/>
      <c r="AD441" s="119"/>
      <c r="AE441" s="58"/>
      <c r="AF441" s="58"/>
      <c r="AG441" s="54"/>
      <c r="AH441" s="54"/>
      <c r="AI441" s="54"/>
      <c r="AJ441" s="54"/>
      <c r="AK441" s="36"/>
      <c r="AM441" s="63">
        <f t="shared" si="31"/>
        <v>16.77</v>
      </c>
      <c r="AN441" s="63">
        <f t="shared" si="32"/>
        <v>17.09</v>
      </c>
      <c r="AO441" s="63">
        <f t="shared" si="33"/>
        <v>16.649999999999999</v>
      </c>
      <c r="AP441" s="63">
        <f t="shared" si="34"/>
        <v>17.03</v>
      </c>
      <c r="AQ441" s="42"/>
    </row>
    <row r="442" spans="1:43" s="37" customFormat="1">
      <c r="A442" s="96">
        <v>43038</v>
      </c>
      <c r="B442" s="70">
        <v>16.78</v>
      </c>
      <c r="C442" s="104">
        <v>-1.47</v>
      </c>
      <c r="D442" s="70">
        <v>16.97</v>
      </c>
      <c r="E442" s="70">
        <v>16.739999999999998</v>
      </c>
      <c r="F442" s="70">
        <v>17.170000000000002</v>
      </c>
      <c r="G442" s="71">
        <v>937168340</v>
      </c>
      <c r="H442" s="84"/>
      <c r="I442" s="82"/>
      <c r="J442" s="82"/>
      <c r="K442" s="60" t="str">
        <f>Hammer!N442</f>
        <v/>
      </c>
      <c r="L442" s="64"/>
      <c r="M442" s="64"/>
      <c r="N442" s="81"/>
      <c r="O442" s="85">
        <v>-0.30708661417322802</v>
      </c>
      <c r="P442" s="66"/>
      <c r="Q442" s="43"/>
      <c r="R442" s="43"/>
      <c r="S442" s="43"/>
      <c r="T442" s="43">
        <f>MACD!F442</f>
        <v>16.457834764956328</v>
      </c>
      <c r="U442" s="43">
        <f>MACD!G442</f>
        <v>16.023937319157483</v>
      </c>
      <c r="V442" s="64">
        <f t="shared" si="30"/>
        <v>0.43389744579884493</v>
      </c>
      <c r="W442" s="81"/>
      <c r="X442" s="64">
        <f>MACD!I442</f>
        <v>0.40833264620844834</v>
      </c>
      <c r="Y442" s="64">
        <f>MACD!J442</f>
        <v>2.5564799590396592E-2</v>
      </c>
      <c r="Z442" s="41"/>
      <c r="AA442" s="41"/>
      <c r="AB442" s="86"/>
      <c r="AC442" s="86"/>
      <c r="AD442" s="119"/>
      <c r="AE442" s="58"/>
      <c r="AF442" s="58"/>
      <c r="AG442" s="54"/>
      <c r="AH442" s="54"/>
      <c r="AI442" s="54"/>
      <c r="AJ442" s="54"/>
      <c r="AK442" s="36"/>
      <c r="AM442" s="63">
        <f t="shared" si="31"/>
        <v>16.97</v>
      </c>
      <c r="AN442" s="63">
        <f t="shared" si="32"/>
        <v>17.170000000000002</v>
      </c>
      <c r="AO442" s="63">
        <f t="shared" si="33"/>
        <v>16.739999999999998</v>
      </c>
      <c r="AP442" s="63">
        <f t="shared" si="34"/>
        <v>16.78</v>
      </c>
      <c r="AQ442" s="42"/>
    </row>
    <row r="443" spans="1:43" s="37" customFormat="1">
      <c r="A443" s="96">
        <v>43039</v>
      </c>
      <c r="B443" s="70">
        <v>16.77</v>
      </c>
      <c r="C443" s="104">
        <v>-0.06</v>
      </c>
      <c r="D443" s="70">
        <v>16.899999999999999</v>
      </c>
      <c r="E443" s="70">
        <v>16.72</v>
      </c>
      <c r="F443" s="70">
        <v>16.95</v>
      </c>
      <c r="G443" s="71">
        <v>542617551</v>
      </c>
      <c r="H443" s="84"/>
      <c r="I443" s="82"/>
      <c r="J443" s="82"/>
      <c r="K443" s="60" t="str">
        <f>Hammer!N443</f>
        <v/>
      </c>
      <c r="L443" s="64"/>
      <c r="M443" s="64"/>
      <c r="N443" s="81"/>
      <c r="O443" s="85">
        <v>-0.314960629921261</v>
      </c>
      <c r="P443" s="66"/>
      <c r="Q443" s="43"/>
      <c r="R443" s="43"/>
      <c r="S443" s="43"/>
      <c r="T443" s="43">
        <f>MACD!F443</f>
        <v>16.505860185732278</v>
      </c>
      <c r="U443" s="43">
        <f>MACD!G443</f>
        <v>16.079201221442112</v>
      </c>
      <c r="V443" s="64">
        <f t="shared" si="30"/>
        <v>0.4266589642901657</v>
      </c>
      <c r="W443" s="81"/>
      <c r="X443" s="64">
        <f>MACD!I443</f>
        <v>0.41199790982479179</v>
      </c>
      <c r="Y443" s="64">
        <f>MACD!J443</f>
        <v>1.4661054465373913E-2</v>
      </c>
      <c r="Z443" s="41"/>
      <c r="AA443" s="41"/>
      <c r="AB443" s="86"/>
      <c r="AC443" s="86"/>
      <c r="AD443" s="119"/>
      <c r="AE443" s="58"/>
      <c r="AF443" s="58"/>
      <c r="AG443" s="54"/>
      <c r="AH443" s="54"/>
      <c r="AI443" s="54"/>
      <c r="AJ443" s="54"/>
      <c r="AK443" s="36"/>
      <c r="AM443" s="63">
        <f t="shared" si="31"/>
        <v>16.899999999999999</v>
      </c>
      <c r="AN443" s="63">
        <f t="shared" si="32"/>
        <v>16.95</v>
      </c>
      <c r="AO443" s="63">
        <f t="shared" si="33"/>
        <v>16.72</v>
      </c>
      <c r="AP443" s="63">
        <f t="shared" si="34"/>
        <v>16.77</v>
      </c>
      <c r="AQ443" s="42"/>
    </row>
    <row r="444" spans="1:43" s="37" customFormat="1">
      <c r="A444" s="96">
        <v>43040</v>
      </c>
      <c r="B444" s="70">
        <v>16.899999999999999</v>
      </c>
      <c r="C444" s="104">
        <v>0.78</v>
      </c>
      <c r="D444" s="70">
        <v>16.989999999999998</v>
      </c>
      <c r="E444" s="70">
        <v>16.88</v>
      </c>
      <c r="F444" s="70">
        <v>17.100000000000001</v>
      </c>
      <c r="G444" s="71">
        <v>660787853</v>
      </c>
      <c r="H444" s="84"/>
      <c r="I444" s="82"/>
      <c r="J444" s="82"/>
      <c r="K444" s="60" t="str">
        <f>Hammer!N444</f>
        <v/>
      </c>
      <c r="L444" s="64"/>
      <c r="M444" s="64"/>
      <c r="N444" s="81"/>
      <c r="O444" s="85">
        <v>-0.21259842519685199</v>
      </c>
      <c r="P444" s="66"/>
      <c r="Q444" s="43"/>
      <c r="R444" s="43"/>
      <c r="S444" s="43"/>
      <c r="T444" s="43">
        <f>MACD!F444</f>
        <v>16.566497080235003</v>
      </c>
      <c r="U444" s="43">
        <f>MACD!G444</f>
        <v>16.140001130964919</v>
      </c>
      <c r="V444" s="64">
        <f t="shared" si="30"/>
        <v>0.42649594927008394</v>
      </c>
      <c r="W444" s="81"/>
      <c r="X444" s="64">
        <f>MACD!I444</f>
        <v>0.41489751771385019</v>
      </c>
      <c r="Y444" s="64">
        <f>MACD!J444</f>
        <v>1.1598431556233746E-2</v>
      </c>
      <c r="Z444" s="41"/>
      <c r="AA444" s="41"/>
      <c r="AB444" s="86"/>
      <c r="AC444" s="86"/>
      <c r="AD444" s="119"/>
      <c r="AE444" s="58"/>
      <c r="AF444" s="58"/>
      <c r="AG444" s="54"/>
      <c r="AH444" s="54"/>
      <c r="AI444" s="54"/>
      <c r="AJ444" s="54"/>
      <c r="AK444" s="36"/>
      <c r="AM444" s="63">
        <f t="shared" si="31"/>
        <v>16.989999999999998</v>
      </c>
      <c r="AN444" s="63">
        <f t="shared" si="32"/>
        <v>17.100000000000001</v>
      </c>
      <c r="AO444" s="63">
        <f t="shared" si="33"/>
        <v>16.88</v>
      </c>
      <c r="AP444" s="63">
        <f t="shared" si="34"/>
        <v>16.899999999999999</v>
      </c>
      <c r="AQ444" s="42"/>
    </row>
    <row r="445" spans="1:43" s="37" customFormat="1">
      <c r="A445" s="96">
        <v>43042</v>
      </c>
      <c r="B445" s="70">
        <v>16.940000000000001</v>
      </c>
      <c r="C445" s="104">
        <v>0.24</v>
      </c>
      <c r="D445" s="70">
        <v>16.96</v>
      </c>
      <c r="E445" s="70">
        <v>16.68</v>
      </c>
      <c r="F445" s="70">
        <v>17.010000000000002</v>
      </c>
      <c r="G445" s="71">
        <v>550193135</v>
      </c>
      <c r="H445" s="84"/>
      <c r="I445" s="82"/>
      <c r="J445" s="82"/>
      <c r="K445" s="60" t="str">
        <f>Hammer!N445</f>
        <v/>
      </c>
      <c r="L445" s="64"/>
      <c r="M445" s="64"/>
      <c r="N445" s="81"/>
      <c r="O445" s="85">
        <v>-0.181102362204724</v>
      </c>
      <c r="P445" s="66"/>
      <c r="Q445" s="43"/>
      <c r="R445" s="43"/>
      <c r="S445" s="43"/>
      <c r="T445" s="43">
        <f>MACD!F445</f>
        <v>16.623959067891157</v>
      </c>
      <c r="U445" s="43">
        <f>MACD!G445</f>
        <v>16.199260306448998</v>
      </c>
      <c r="V445" s="64">
        <f t="shared" si="30"/>
        <v>0.42469876144215846</v>
      </c>
      <c r="W445" s="81"/>
      <c r="X445" s="64">
        <f>MACD!I445</f>
        <v>0.41685776645951184</v>
      </c>
      <c r="Y445" s="64">
        <f>MACD!J445</f>
        <v>7.8409949826466208E-3</v>
      </c>
      <c r="Z445" s="41"/>
      <c r="AA445" s="41"/>
      <c r="AB445" s="86"/>
      <c r="AC445" s="86"/>
      <c r="AD445" s="119"/>
      <c r="AE445" s="58"/>
      <c r="AF445" s="58"/>
      <c r="AG445" s="54"/>
      <c r="AH445" s="54"/>
      <c r="AI445" s="54"/>
      <c r="AJ445" s="54"/>
      <c r="AK445" s="36"/>
      <c r="AM445" s="63">
        <f t="shared" si="31"/>
        <v>16.96</v>
      </c>
      <c r="AN445" s="63">
        <f t="shared" si="32"/>
        <v>17.010000000000002</v>
      </c>
      <c r="AO445" s="63">
        <f t="shared" si="33"/>
        <v>16.68</v>
      </c>
      <c r="AP445" s="63">
        <f t="shared" si="34"/>
        <v>16.940000000000001</v>
      </c>
      <c r="AQ445" s="42"/>
    </row>
    <row r="446" spans="1:43" s="37" customFormat="1">
      <c r="A446" s="96">
        <v>43045</v>
      </c>
      <c r="B446" s="70">
        <v>17.43</v>
      </c>
      <c r="C446" s="104">
        <v>2.89</v>
      </c>
      <c r="D446" s="70">
        <v>17.05</v>
      </c>
      <c r="E446" s="70">
        <v>16.98</v>
      </c>
      <c r="F446" s="70">
        <v>17.440000000000001</v>
      </c>
      <c r="G446" s="71">
        <v>793731732</v>
      </c>
      <c r="H446" s="84"/>
      <c r="I446" s="82"/>
      <c r="J446" s="82"/>
      <c r="K446" s="60" t="str">
        <f>Hammer!N446</f>
        <v/>
      </c>
      <c r="L446" s="64"/>
      <c r="M446" s="64"/>
      <c r="N446" s="81"/>
      <c r="O446" s="85">
        <v>-6.4935064935075001E-3</v>
      </c>
      <c r="P446" s="66"/>
      <c r="Q446" s="43"/>
      <c r="R446" s="43"/>
      <c r="S446" s="43"/>
      <c r="T446" s="43">
        <f>MACD!F446</f>
        <v>16.747965365138672</v>
      </c>
      <c r="U446" s="43">
        <f>MACD!G446</f>
        <v>16.290426209674997</v>
      </c>
      <c r="V446" s="64">
        <f t="shared" si="30"/>
        <v>0.45753915546367452</v>
      </c>
      <c r="W446" s="81"/>
      <c r="X446" s="64">
        <f>MACD!I446</f>
        <v>0.42499404426034437</v>
      </c>
      <c r="Y446" s="64">
        <f>MACD!J446</f>
        <v>3.2545111203330146E-2</v>
      </c>
      <c r="Z446" s="41"/>
      <c r="AA446" s="41"/>
      <c r="AB446" s="86"/>
      <c r="AC446" s="86"/>
      <c r="AD446" s="119"/>
      <c r="AE446" s="58"/>
      <c r="AF446" s="58"/>
      <c r="AG446" s="54"/>
      <c r="AH446" s="54"/>
      <c r="AI446" s="54"/>
      <c r="AJ446" s="54"/>
      <c r="AK446" s="36"/>
      <c r="AM446" s="63">
        <f t="shared" si="31"/>
        <v>17.05</v>
      </c>
      <c r="AN446" s="63">
        <f t="shared" si="32"/>
        <v>17.440000000000001</v>
      </c>
      <c r="AO446" s="63">
        <f t="shared" si="33"/>
        <v>16.98</v>
      </c>
      <c r="AP446" s="63">
        <f t="shared" si="34"/>
        <v>17.43</v>
      </c>
      <c r="AQ446" s="42"/>
    </row>
    <row r="447" spans="1:43" s="37" customFormat="1">
      <c r="A447" s="96">
        <v>43046</v>
      </c>
      <c r="B447" s="70">
        <v>16.5</v>
      </c>
      <c r="C447" s="104">
        <v>-5.34</v>
      </c>
      <c r="D447" s="70">
        <v>17.309999999999999</v>
      </c>
      <c r="E447" s="70">
        <v>16.5</v>
      </c>
      <c r="F447" s="70">
        <v>17.350000000000001</v>
      </c>
      <c r="G447" s="71">
        <v>1033694895</v>
      </c>
      <c r="H447" s="84"/>
      <c r="I447" s="82"/>
      <c r="J447" s="82"/>
      <c r="K447" s="60" t="str">
        <f>Hammer!N447</f>
        <v/>
      </c>
      <c r="L447" s="64"/>
      <c r="M447" s="64"/>
      <c r="N447" s="81"/>
      <c r="O447" s="85">
        <v>-0.61038961038961004</v>
      </c>
      <c r="P447" s="66"/>
      <c r="Q447" s="43"/>
      <c r="R447" s="43"/>
      <c r="S447" s="43"/>
      <c r="T447" s="43">
        <f>MACD!F447</f>
        <v>16.709816847425031</v>
      </c>
      <c r="U447" s="43">
        <f>MACD!G447</f>
        <v>16.305950194143517</v>
      </c>
      <c r="V447" s="64">
        <f t="shared" si="30"/>
        <v>0.40386665328151494</v>
      </c>
      <c r="W447" s="81"/>
      <c r="X447" s="64">
        <f>MACD!I447</f>
        <v>0.42076856606457846</v>
      </c>
      <c r="Y447" s="64">
        <f>MACD!J447</f>
        <v>-1.6901912783063522E-2</v>
      </c>
      <c r="Z447" s="41"/>
      <c r="AA447" s="41"/>
      <c r="AB447" s="86"/>
      <c r="AC447" s="86"/>
      <c r="AD447" s="119"/>
      <c r="AE447" s="58"/>
      <c r="AF447" s="58"/>
      <c r="AG447" s="54"/>
      <c r="AH447" s="54"/>
      <c r="AI447" s="54"/>
      <c r="AJ447" s="54"/>
      <c r="AK447" s="36"/>
      <c r="AM447" s="63">
        <f t="shared" si="31"/>
        <v>17.309999999999999</v>
      </c>
      <c r="AN447" s="63">
        <f t="shared" si="32"/>
        <v>17.350000000000001</v>
      </c>
      <c r="AO447" s="63">
        <f t="shared" si="33"/>
        <v>16.5</v>
      </c>
      <c r="AP447" s="63">
        <f t="shared" si="34"/>
        <v>16.5</v>
      </c>
      <c r="AQ447" s="42"/>
    </row>
    <row r="448" spans="1:43" s="37" customFormat="1">
      <c r="A448" s="96">
        <v>43047</v>
      </c>
      <c r="B448" s="70">
        <v>16.95</v>
      </c>
      <c r="C448" s="104">
        <v>2.73</v>
      </c>
      <c r="D448" s="70">
        <v>16.690000000000001</v>
      </c>
      <c r="E448" s="70">
        <v>16.510000000000002</v>
      </c>
      <c r="F448" s="70">
        <v>16.95</v>
      </c>
      <c r="G448" s="71">
        <v>688793384</v>
      </c>
      <c r="H448" s="84"/>
      <c r="I448" s="82"/>
      <c r="J448" s="82"/>
      <c r="K448" s="60" t="str">
        <f>Hammer!N448</f>
        <v/>
      </c>
      <c r="L448" s="64"/>
      <c r="M448" s="64"/>
      <c r="N448" s="81"/>
      <c r="O448" s="85">
        <v>-0.31818181818181901</v>
      </c>
      <c r="P448" s="66"/>
      <c r="Q448" s="43"/>
      <c r="R448" s="43"/>
      <c r="S448" s="43"/>
      <c r="T448" s="43">
        <f>MACD!F448</f>
        <v>16.746768101667335</v>
      </c>
      <c r="U448" s="43">
        <f>MACD!G448</f>
        <v>16.353657587169923</v>
      </c>
      <c r="V448" s="64">
        <f t="shared" si="30"/>
        <v>0.39311051449741186</v>
      </c>
      <c r="W448" s="81"/>
      <c r="X448" s="64">
        <f>MACD!I448</f>
        <v>0.41523695575114516</v>
      </c>
      <c r="Y448" s="64">
        <f>MACD!J448</f>
        <v>-2.2126441253733309E-2</v>
      </c>
      <c r="Z448" s="41"/>
      <c r="AA448" s="41"/>
      <c r="AB448" s="86"/>
      <c r="AC448" s="86"/>
      <c r="AD448" s="119"/>
      <c r="AE448" s="58"/>
      <c r="AF448" s="58"/>
      <c r="AG448" s="54"/>
      <c r="AH448" s="54"/>
      <c r="AI448" s="54"/>
      <c r="AJ448" s="54"/>
      <c r="AK448" s="36"/>
      <c r="AM448" s="63">
        <f t="shared" si="31"/>
        <v>16.690000000000001</v>
      </c>
      <c r="AN448" s="63">
        <f t="shared" si="32"/>
        <v>16.95</v>
      </c>
      <c r="AO448" s="63">
        <f t="shared" si="33"/>
        <v>16.510000000000002</v>
      </c>
      <c r="AP448" s="63">
        <f t="shared" si="34"/>
        <v>16.95</v>
      </c>
      <c r="AQ448" s="42"/>
    </row>
    <row r="449" spans="1:43" s="37" customFormat="1">
      <c r="A449" s="96">
        <v>43048</v>
      </c>
      <c r="B449" s="70">
        <v>16.72</v>
      </c>
      <c r="C449" s="104">
        <v>-1.36</v>
      </c>
      <c r="D449" s="70">
        <v>16.89</v>
      </c>
      <c r="E449" s="70">
        <v>16.72</v>
      </c>
      <c r="F449" s="70">
        <v>16.940000000000001</v>
      </c>
      <c r="G449" s="71">
        <v>494702758</v>
      </c>
      <c r="H449" s="84"/>
      <c r="I449" s="82"/>
      <c r="J449" s="82"/>
      <c r="K449" s="60" t="str">
        <f>Hammer!N449</f>
        <v/>
      </c>
      <c r="L449" s="64"/>
      <c r="M449" s="64"/>
      <c r="N449" s="81"/>
      <c r="O449" s="85">
        <v>-0.54545454545454697</v>
      </c>
      <c r="P449" s="66"/>
      <c r="Q449" s="43"/>
      <c r="R449" s="43"/>
      <c r="S449" s="43"/>
      <c r="T449" s="43">
        <f>MACD!F449</f>
        <v>16.742649932180054</v>
      </c>
      <c r="U449" s="43">
        <f>MACD!G449</f>
        <v>16.380794062194372</v>
      </c>
      <c r="V449" s="64">
        <f t="shared" si="30"/>
        <v>0.36185586998568198</v>
      </c>
      <c r="W449" s="81"/>
      <c r="X449" s="64">
        <f>MACD!I449</f>
        <v>0.40456073859805253</v>
      </c>
      <c r="Y449" s="64">
        <f>MACD!J449</f>
        <v>-4.270486861237055E-2</v>
      </c>
      <c r="Z449" s="41"/>
      <c r="AA449" s="41"/>
      <c r="AB449" s="86"/>
      <c r="AC449" s="86"/>
      <c r="AD449" s="119"/>
      <c r="AE449" s="58"/>
      <c r="AF449" s="58"/>
      <c r="AG449" s="54"/>
      <c r="AH449" s="54"/>
      <c r="AI449" s="54"/>
      <c r="AJ449" s="54"/>
      <c r="AK449" s="36"/>
      <c r="AM449" s="63">
        <f t="shared" si="31"/>
        <v>16.89</v>
      </c>
      <c r="AN449" s="63">
        <f t="shared" si="32"/>
        <v>16.940000000000001</v>
      </c>
      <c r="AO449" s="63">
        <f t="shared" si="33"/>
        <v>16.72</v>
      </c>
      <c r="AP449" s="63">
        <f t="shared" si="34"/>
        <v>16.72</v>
      </c>
      <c r="AQ449" s="42"/>
    </row>
    <row r="450" spans="1:43" s="37" customFormat="1">
      <c r="A450" s="96">
        <v>43049</v>
      </c>
      <c r="B450" s="70">
        <v>16.72</v>
      </c>
      <c r="C450" s="104">
        <v>0</v>
      </c>
      <c r="D450" s="70">
        <v>16.71</v>
      </c>
      <c r="E450" s="70">
        <v>16.510000000000002</v>
      </c>
      <c r="F450" s="70">
        <v>16.809999999999999</v>
      </c>
      <c r="G450" s="71">
        <v>599722639</v>
      </c>
      <c r="H450" s="84"/>
      <c r="I450" s="82"/>
      <c r="J450" s="82"/>
      <c r="K450" s="60" t="str">
        <f>Hammer!N450</f>
        <v/>
      </c>
      <c r="L450" s="64"/>
      <c r="M450" s="64"/>
      <c r="N450" s="81"/>
      <c r="O450" s="85">
        <v>-0.54545454545454697</v>
      </c>
      <c r="P450" s="66"/>
      <c r="Q450" s="43"/>
      <c r="R450" s="43"/>
      <c r="S450" s="43"/>
      <c r="T450" s="43">
        <f>MACD!F450</f>
        <v>16.739165327229276</v>
      </c>
      <c r="U450" s="43">
        <f>MACD!G450</f>
        <v>16.405920427957753</v>
      </c>
      <c r="V450" s="64">
        <f t="shared" si="30"/>
        <v>0.33324489927152356</v>
      </c>
      <c r="W450" s="81"/>
      <c r="X450" s="64">
        <f>MACD!I450</f>
        <v>0.39029757073274673</v>
      </c>
      <c r="Y450" s="64">
        <f>MACD!J450</f>
        <v>-5.705267146122317E-2</v>
      </c>
      <c r="Z450" s="41"/>
      <c r="AA450" s="41"/>
      <c r="AB450" s="86"/>
      <c r="AC450" s="86"/>
      <c r="AD450" s="119"/>
      <c r="AE450" s="58"/>
      <c r="AF450" s="58"/>
      <c r="AG450" s="54"/>
      <c r="AH450" s="54"/>
      <c r="AI450" s="54"/>
      <c r="AJ450" s="54"/>
      <c r="AK450" s="36"/>
      <c r="AM450" s="63">
        <f t="shared" si="31"/>
        <v>16.71</v>
      </c>
      <c r="AN450" s="63">
        <f t="shared" si="32"/>
        <v>16.809999999999999</v>
      </c>
      <c r="AO450" s="63">
        <f t="shared" si="33"/>
        <v>16.510000000000002</v>
      </c>
      <c r="AP450" s="63">
        <f t="shared" si="34"/>
        <v>16.72</v>
      </c>
      <c r="AQ450" s="42"/>
    </row>
    <row r="451" spans="1:43" s="37" customFormat="1">
      <c r="A451" s="96">
        <v>43052</v>
      </c>
      <c r="B451" s="70">
        <v>16.64</v>
      </c>
      <c r="C451" s="104">
        <v>-0.48</v>
      </c>
      <c r="D451" s="70">
        <v>16.690000000000001</v>
      </c>
      <c r="E451" s="70">
        <v>16.39</v>
      </c>
      <c r="F451" s="70">
        <v>16.77</v>
      </c>
      <c r="G451" s="71">
        <v>476561809</v>
      </c>
      <c r="H451" s="84"/>
      <c r="I451" s="82"/>
      <c r="J451" s="82"/>
      <c r="K451" s="60" t="str">
        <f>Hammer!N451</f>
        <v/>
      </c>
      <c r="L451" s="64"/>
      <c r="M451" s="64"/>
      <c r="N451" s="81"/>
      <c r="O451" s="85">
        <v>-0.62992125984252001</v>
      </c>
      <c r="P451" s="66"/>
      <c r="Q451" s="43"/>
      <c r="R451" s="43"/>
      <c r="S451" s="43"/>
      <c r="T451" s="43">
        <f>MACD!F451</f>
        <v>16.723909123040158</v>
      </c>
      <c r="U451" s="43">
        <f>MACD!G451</f>
        <v>16.423259655516439</v>
      </c>
      <c r="V451" s="64">
        <f t="shared" ref="V451:V514" si="35">T451-U451</f>
        <v>0.30064946752371924</v>
      </c>
      <c r="W451" s="81"/>
      <c r="X451" s="64">
        <f>MACD!I451</f>
        <v>0.37236795009094126</v>
      </c>
      <c r="Y451" s="64">
        <f>MACD!J451</f>
        <v>-7.1718482567222019E-2</v>
      </c>
      <c r="Z451" s="41"/>
      <c r="AA451" s="41"/>
      <c r="AB451" s="86"/>
      <c r="AC451" s="86"/>
      <c r="AD451" s="119"/>
      <c r="AE451" s="58"/>
      <c r="AF451" s="58"/>
      <c r="AG451" s="54"/>
      <c r="AH451" s="54"/>
      <c r="AI451" s="54"/>
      <c r="AJ451" s="54"/>
      <c r="AK451" s="36"/>
      <c r="AM451" s="63">
        <f t="shared" si="31"/>
        <v>16.690000000000001</v>
      </c>
      <c r="AN451" s="63">
        <f t="shared" si="32"/>
        <v>16.77</v>
      </c>
      <c r="AO451" s="63">
        <f t="shared" si="33"/>
        <v>16.39</v>
      </c>
      <c r="AP451" s="63">
        <f t="shared" si="34"/>
        <v>16.64</v>
      </c>
      <c r="AQ451" s="42"/>
    </row>
    <row r="452" spans="1:43" s="37" customFormat="1">
      <c r="A452" s="96">
        <v>43053</v>
      </c>
      <c r="B452" s="70">
        <v>15.35</v>
      </c>
      <c r="C452" s="104">
        <v>-7.75</v>
      </c>
      <c r="D452" s="70">
        <v>16.5</v>
      </c>
      <c r="E452" s="70">
        <v>15.28</v>
      </c>
      <c r="F452" s="70">
        <v>16.52</v>
      </c>
      <c r="G452" s="71">
        <v>1404322730</v>
      </c>
      <c r="H452" s="84"/>
      <c r="I452" s="82" t="s">
        <v>442</v>
      </c>
      <c r="J452" s="82"/>
      <c r="K452" s="60" t="str">
        <f>Hammer!N452</f>
        <v/>
      </c>
      <c r="L452" s="64"/>
      <c r="M452" s="64"/>
      <c r="N452" s="81"/>
      <c r="O452" s="85">
        <v>-0.967592592592592</v>
      </c>
      <c r="P452" s="66"/>
      <c r="Q452" s="43"/>
      <c r="R452" s="43"/>
      <c r="S452" s="43"/>
      <c r="T452" s="43">
        <f>MACD!F452</f>
        <v>16.512538488726289</v>
      </c>
      <c r="U452" s="43">
        <f>MACD!G452</f>
        <v>16.343758940293</v>
      </c>
      <c r="V452" s="64">
        <f t="shared" si="35"/>
        <v>0.1687795484332888</v>
      </c>
      <c r="W452" s="81"/>
      <c r="X452" s="64">
        <f>MACD!I452</f>
        <v>0.33165026975941075</v>
      </c>
      <c r="Y452" s="64">
        <f>MACD!J452</f>
        <v>-0.16287072132612196</v>
      </c>
      <c r="Z452" s="41"/>
      <c r="AA452" s="41"/>
      <c r="AB452" s="86"/>
      <c r="AC452" s="86"/>
      <c r="AD452" s="119"/>
      <c r="AE452" s="58"/>
      <c r="AF452" s="58"/>
      <c r="AG452" s="54"/>
      <c r="AH452" s="54"/>
      <c r="AI452" s="54"/>
      <c r="AJ452" s="54"/>
      <c r="AK452" s="36"/>
      <c r="AM452" s="63">
        <f t="shared" si="31"/>
        <v>16.5</v>
      </c>
      <c r="AN452" s="63">
        <f t="shared" si="32"/>
        <v>16.52</v>
      </c>
      <c r="AO452" s="63">
        <f t="shared" si="33"/>
        <v>15.28</v>
      </c>
      <c r="AP452" s="63">
        <f t="shared" si="34"/>
        <v>15.35</v>
      </c>
      <c r="AQ452" s="42"/>
    </row>
    <row r="453" spans="1:43" s="37" customFormat="1">
      <c r="A453" s="96">
        <v>43055</v>
      </c>
      <c r="B453" s="70">
        <v>15.81</v>
      </c>
      <c r="C453" s="104">
        <v>3</v>
      </c>
      <c r="D453" s="70">
        <v>15.62</v>
      </c>
      <c r="E453" s="70">
        <v>15.48</v>
      </c>
      <c r="F453" s="70">
        <v>16.04</v>
      </c>
      <c r="G453" s="71">
        <v>674480853</v>
      </c>
      <c r="H453" s="84"/>
      <c r="I453" s="82"/>
      <c r="J453" s="82"/>
      <c r="K453" s="60" t="str">
        <f>Hammer!N453</f>
        <v/>
      </c>
      <c r="L453" s="64"/>
      <c r="M453" s="64"/>
      <c r="N453" s="81"/>
      <c r="O453" s="85">
        <v>-0.75462962962962898</v>
      </c>
      <c r="P453" s="66"/>
      <c r="Q453" s="43"/>
      <c r="R453" s="43"/>
      <c r="S453" s="43"/>
      <c r="T453" s="43">
        <f>MACD!F453</f>
        <v>16.404455644306861</v>
      </c>
      <c r="U453" s="43">
        <f>MACD!G453</f>
        <v>16.304221241012037</v>
      </c>
      <c r="V453" s="64">
        <f t="shared" si="35"/>
        <v>0.10023440329482369</v>
      </c>
      <c r="W453" s="81"/>
      <c r="X453" s="64">
        <f>MACD!I453</f>
        <v>0.28536709646649333</v>
      </c>
      <c r="Y453" s="64">
        <f>MACD!J453</f>
        <v>-0.18513269317166964</v>
      </c>
      <c r="Z453" s="41"/>
      <c r="AA453" s="41"/>
      <c r="AB453" s="86"/>
      <c r="AC453" s="86"/>
      <c r="AD453" s="119"/>
      <c r="AE453" s="58"/>
      <c r="AF453" s="58"/>
      <c r="AG453" s="54"/>
      <c r="AH453" s="54"/>
      <c r="AI453" s="54"/>
      <c r="AJ453" s="54"/>
      <c r="AK453" s="36"/>
      <c r="AM453" s="63">
        <f t="shared" si="31"/>
        <v>15.62</v>
      </c>
      <c r="AN453" s="63">
        <f t="shared" si="32"/>
        <v>16.04</v>
      </c>
      <c r="AO453" s="63">
        <f t="shared" si="33"/>
        <v>15.48</v>
      </c>
      <c r="AP453" s="63">
        <f t="shared" si="34"/>
        <v>15.81</v>
      </c>
      <c r="AQ453" s="42"/>
    </row>
    <row r="454" spans="1:43" s="37" customFormat="1">
      <c r="A454" s="96">
        <v>43056</v>
      </c>
      <c r="B454" s="70">
        <v>16.02</v>
      </c>
      <c r="C454" s="104">
        <v>1.33</v>
      </c>
      <c r="D454" s="70">
        <v>15.92</v>
      </c>
      <c r="E454" s="70">
        <v>15.81</v>
      </c>
      <c r="F454" s="70">
        <v>16.12</v>
      </c>
      <c r="G454" s="71">
        <v>613846991</v>
      </c>
      <c r="H454" s="84"/>
      <c r="I454" s="82"/>
      <c r="J454" s="82"/>
      <c r="K454" s="60" t="str">
        <f>Hammer!N454</f>
        <v/>
      </c>
      <c r="L454" s="64"/>
      <c r="M454" s="64"/>
      <c r="N454" s="81"/>
      <c r="O454" s="85">
        <v>-0.657407407407407</v>
      </c>
      <c r="P454" s="66"/>
      <c r="Q454" s="43"/>
      <c r="R454" s="43"/>
      <c r="S454" s="43"/>
      <c r="T454" s="43">
        <f>MACD!F454</f>
        <v>16.345308622105804</v>
      </c>
      <c r="U454" s="43">
        <f>MACD!G454</f>
        <v>16.283167815751884</v>
      </c>
      <c r="V454" s="64">
        <f t="shared" si="35"/>
        <v>6.2140806353919942E-2</v>
      </c>
      <c r="W454" s="81"/>
      <c r="X454" s="64">
        <f>MACD!I454</f>
        <v>0.24072183844397865</v>
      </c>
      <c r="Y454" s="64">
        <f>MACD!J454</f>
        <v>-0.17858103209005871</v>
      </c>
      <c r="Z454" s="41"/>
      <c r="AA454" s="41"/>
      <c r="AB454" s="86"/>
      <c r="AC454" s="86"/>
      <c r="AD454" s="119"/>
      <c r="AE454" s="58"/>
      <c r="AF454" s="58"/>
      <c r="AG454" s="54"/>
      <c r="AH454" s="54"/>
      <c r="AI454" s="54"/>
      <c r="AJ454" s="54"/>
      <c r="AK454" s="36"/>
      <c r="AM454" s="63">
        <f t="shared" si="31"/>
        <v>15.92</v>
      </c>
      <c r="AN454" s="63">
        <f t="shared" si="32"/>
        <v>16.12</v>
      </c>
      <c r="AO454" s="63">
        <f t="shared" si="33"/>
        <v>15.81</v>
      </c>
      <c r="AP454" s="63">
        <f t="shared" si="34"/>
        <v>16.02</v>
      </c>
      <c r="AQ454" s="42"/>
    </row>
    <row r="455" spans="1:43" s="37" customFormat="1">
      <c r="A455" s="96">
        <v>43060</v>
      </c>
      <c r="B455" s="70">
        <v>15.9</v>
      </c>
      <c r="C455" s="104">
        <v>-0.75</v>
      </c>
      <c r="D455" s="70">
        <v>16.149999999999999</v>
      </c>
      <c r="E455" s="70">
        <v>15.85</v>
      </c>
      <c r="F455" s="70">
        <v>16.309999999999999</v>
      </c>
      <c r="G455" s="71">
        <v>739091826</v>
      </c>
      <c r="H455" s="84"/>
      <c r="I455" s="82"/>
      <c r="J455" s="82"/>
      <c r="K455" s="60" t="str">
        <f>Hammer!N455</f>
        <v/>
      </c>
      <c r="L455" s="64"/>
      <c r="M455" s="64"/>
      <c r="N455" s="81"/>
      <c r="O455" s="85">
        <v>-0.71296296296296202</v>
      </c>
      <c r="P455" s="66"/>
      <c r="Q455" s="43"/>
      <c r="R455" s="43"/>
      <c r="S455" s="43"/>
      <c r="T455" s="43">
        <f>MACD!F455</f>
        <v>16.276799603320296</v>
      </c>
      <c r="U455" s="43">
        <f>MACD!G455</f>
        <v>16.254785014585078</v>
      </c>
      <c r="V455" s="64">
        <f t="shared" si="35"/>
        <v>2.2014588735217444E-2</v>
      </c>
      <c r="W455" s="81"/>
      <c r="X455" s="64">
        <f>MACD!I455</f>
        <v>0.19698038850222641</v>
      </c>
      <c r="Y455" s="64">
        <f>MACD!J455</f>
        <v>-0.17496579976700896</v>
      </c>
      <c r="Z455" s="41"/>
      <c r="AA455" s="41"/>
      <c r="AB455" s="86"/>
      <c r="AC455" s="86"/>
      <c r="AD455" s="119"/>
      <c r="AE455" s="58"/>
      <c r="AF455" s="58"/>
      <c r="AG455" s="54"/>
      <c r="AH455" s="54"/>
      <c r="AI455" s="54"/>
      <c r="AJ455" s="54"/>
      <c r="AK455" s="36"/>
      <c r="AM455" s="63">
        <f t="shared" si="31"/>
        <v>16.149999999999999</v>
      </c>
      <c r="AN455" s="63">
        <f t="shared" si="32"/>
        <v>16.309999999999999</v>
      </c>
      <c r="AO455" s="63">
        <f t="shared" si="33"/>
        <v>15.85</v>
      </c>
      <c r="AP455" s="63">
        <f t="shared" si="34"/>
        <v>15.9</v>
      </c>
      <c r="AQ455" s="42"/>
    </row>
    <row r="456" spans="1:43" s="37" customFormat="1">
      <c r="A456" s="96">
        <v>43061</v>
      </c>
      <c r="B456" s="70">
        <v>16.11</v>
      </c>
      <c r="C456" s="104">
        <v>1.32</v>
      </c>
      <c r="D456" s="70">
        <v>16.09</v>
      </c>
      <c r="E456" s="70">
        <v>15.93</v>
      </c>
      <c r="F456" s="70">
        <v>16.239999999999998</v>
      </c>
      <c r="G456" s="71">
        <v>602225860</v>
      </c>
      <c r="H456" s="84"/>
      <c r="I456" s="82"/>
      <c r="J456" s="82"/>
      <c r="K456" s="60" t="str">
        <f>Hammer!N456</f>
        <v/>
      </c>
      <c r="L456" s="64"/>
      <c r="M456" s="64"/>
      <c r="N456" s="81"/>
      <c r="O456" s="85">
        <v>-0.61574074074074103</v>
      </c>
      <c r="P456" s="66"/>
      <c r="Q456" s="43"/>
      <c r="R456" s="43"/>
      <c r="S456" s="43"/>
      <c r="T456" s="43">
        <f>MACD!F456</f>
        <v>16.251138125886403</v>
      </c>
      <c r="U456" s="43">
        <f>MACD!G456</f>
        <v>16.244060198689887</v>
      </c>
      <c r="V456" s="64">
        <f t="shared" si="35"/>
        <v>7.0779271965157875E-3</v>
      </c>
      <c r="W456" s="81"/>
      <c r="X456" s="64">
        <f>MACD!I456</f>
        <v>0.15899989624108429</v>
      </c>
      <c r="Y456" s="64">
        <f>MACD!J456</f>
        <v>-0.15192196904456851</v>
      </c>
      <c r="Z456" s="41"/>
      <c r="AA456" s="41"/>
      <c r="AB456" s="86"/>
      <c r="AC456" s="86"/>
      <c r="AD456" s="119"/>
      <c r="AE456" s="58"/>
      <c r="AF456" s="58"/>
      <c r="AG456" s="54"/>
      <c r="AH456" s="54"/>
      <c r="AI456" s="54"/>
      <c r="AJ456" s="54"/>
      <c r="AK456" s="36"/>
      <c r="AM456" s="63">
        <f t="shared" si="31"/>
        <v>16.09</v>
      </c>
      <c r="AN456" s="63">
        <f t="shared" si="32"/>
        <v>16.239999999999998</v>
      </c>
      <c r="AO456" s="63">
        <f t="shared" si="33"/>
        <v>15.93</v>
      </c>
      <c r="AP456" s="63">
        <f t="shared" si="34"/>
        <v>16.11</v>
      </c>
      <c r="AQ456" s="42"/>
    </row>
    <row r="457" spans="1:43" s="37" customFormat="1">
      <c r="A457" s="96">
        <v>43062</v>
      </c>
      <c r="B457" s="70">
        <v>16.190000000000001</v>
      </c>
      <c r="C457" s="104">
        <v>0.5</v>
      </c>
      <c r="D457" s="70">
        <v>15.98</v>
      </c>
      <c r="E457" s="70">
        <v>15.94</v>
      </c>
      <c r="F457" s="70">
        <v>16.260000000000002</v>
      </c>
      <c r="G457" s="71">
        <v>247909767</v>
      </c>
      <c r="H457" s="84"/>
      <c r="I457" s="82"/>
      <c r="J457" s="82"/>
      <c r="K457" s="60" t="str">
        <f>Hammer!N457</f>
        <v/>
      </c>
      <c r="L457" s="64"/>
      <c r="M457" s="64"/>
      <c r="N457" s="81"/>
      <c r="O457" s="85">
        <v>-0.57870370370370305</v>
      </c>
      <c r="P457" s="66"/>
      <c r="Q457" s="43"/>
      <c r="R457" s="43"/>
      <c r="S457" s="43"/>
      <c r="T457" s="43">
        <f>MACD!F457</f>
        <v>16.241732260365417</v>
      </c>
      <c r="U457" s="43">
        <f>MACD!G457</f>
        <v>16.240055739527673</v>
      </c>
      <c r="V457" s="64">
        <f t="shared" si="35"/>
        <v>1.6765208377442775E-3</v>
      </c>
      <c r="W457" s="81"/>
      <c r="X457" s="64">
        <f>MACD!I457</f>
        <v>0.1275352211604163</v>
      </c>
      <c r="Y457" s="64">
        <f>MACD!J457</f>
        <v>-0.12585870032267202</v>
      </c>
      <c r="Z457" s="41"/>
      <c r="AA457" s="41"/>
      <c r="AB457" s="86"/>
      <c r="AC457" s="86"/>
      <c r="AD457" s="119"/>
      <c r="AE457" s="58"/>
      <c r="AF457" s="58"/>
      <c r="AG457" s="54"/>
      <c r="AH457" s="54"/>
      <c r="AI457" s="54"/>
      <c r="AJ457" s="54"/>
      <c r="AK457" s="36"/>
      <c r="AM457" s="63">
        <f t="shared" si="31"/>
        <v>15.98</v>
      </c>
      <c r="AN457" s="63">
        <f t="shared" si="32"/>
        <v>16.260000000000002</v>
      </c>
      <c r="AO457" s="63">
        <f t="shared" si="33"/>
        <v>15.94</v>
      </c>
      <c r="AP457" s="63">
        <f t="shared" si="34"/>
        <v>16.190000000000001</v>
      </c>
      <c r="AQ457" s="42"/>
    </row>
    <row r="458" spans="1:43" s="37" customFormat="1">
      <c r="A458" s="96">
        <v>43063</v>
      </c>
      <c r="B458" s="70">
        <v>16.100000000000001</v>
      </c>
      <c r="C458" s="104">
        <v>-0.56000000000000005</v>
      </c>
      <c r="D458" s="70">
        <v>16.100000000000001</v>
      </c>
      <c r="E458" s="70">
        <v>16.04</v>
      </c>
      <c r="F458" s="70">
        <v>16.37</v>
      </c>
      <c r="G458" s="71">
        <v>304363408</v>
      </c>
      <c r="H458" s="84"/>
      <c r="I458" s="82"/>
      <c r="J458" s="82"/>
      <c r="K458" s="60" t="str">
        <f>Hammer!N458</f>
        <v/>
      </c>
      <c r="L458" s="64"/>
      <c r="M458" s="64"/>
      <c r="N458" s="81"/>
      <c r="O458" s="85">
        <v>-0.62037037037036902</v>
      </c>
      <c r="P458" s="66"/>
      <c r="Q458" s="43"/>
      <c r="R458" s="43"/>
      <c r="S458" s="43"/>
      <c r="T458" s="43">
        <f>MACD!F458</f>
        <v>16.219927297232275</v>
      </c>
      <c r="U458" s="43">
        <f>MACD!G458</f>
        <v>16.2296812403034</v>
      </c>
      <c r="V458" s="64">
        <f t="shared" si="35"/>
        <v>-9.753943071125093E-3</v>
      </c>
      <c r="W458" s="81"/>
      <c r="X458" s="64">
        <f>MACD!I458</f>
        <v>0.10007738831410802</v>
      </c>
      <c r="Y458" s="64">
        <f>MACD!J458</f>
        <v>-0.10983133138523311</v>
      </c>
      <c r="Z458" s="41"/>
      <c r="AA458" s="41"/>
      <c r="AB458" s="86"/>
      <c r="AC458" s="86"/>
      <c r="AD458" s="119"/>
      <c r="AE458" s="58"/>
      <c r="AF458" s="58"/>
      <c r="AG458" s="54"/>
      <c r="AH458" s="54"/>
      <c r="AI458" s="54"/>
      <c r="AJ458" s="54"/>
      <c r="AK458" s="36"/>
      <c r="AM458" s="63">
        <f t="shared" si="31"/>
        <v>16.100000000000001</v>
      </c>
      <c r="AN458" s="63">
        <f t="shared" si="32"/>
        <v>16.37</v>
      </c>
      <c r="AO458" s="63">
        <f t="shared" si="33"/>
        <v>16.04</v>
      </c>
      <c r="AP458" s="63">
        <f t="shared" si="34"/>
        <v>16.100000000000001</v>
      </c>
      <c r="AQ458" s="42"/>
    </row>
    <row r="459" spans="1:43" s="37" customFormat="1">
      <c r="A459" s="96">
        <v>43066</v>
      </c>
      <c r="B459" s="70">
        <v>15.87</v>
      </c>
      <c r="C459" s="104">
        <v>-1.43</v>
      </c>
      <c r="D459" s="70">
        <v>16.010000000000002</v>
      </c>
      <c r="E459" s="70">
        <v>15.78</v>
      </c>
      <c r="F459" s="70">
        <v>16.02</v>
      </c>
      <c r="G459" s="71">
        <v>451529465</v>
      </c>
      <c r="H459" s="84"/>
      <c r="I459" s="82"/>
      <c r="J459" s="82"/>
      <c r="K459" s="60" t="str">
        <f>Hammer!N459</f>
        <v/>
      </c>
      <c r="L459" s="64"/>
      <c r="M459" s="64"/>
      <c r="N459" s="81"/>
      <c r="O459" s="85">
        <v>-0.72685185185185197</v>
      </c>
      <c r="P459" s="66"/>
      <c r="Q459" s="43"/>
      <c r="R459" s="43"/>
      <c r="S459" s="43"/>
      <c r="T459" s="43">
        <f>MACD!F459</f>
        <v>16.166092328427307</v>
      </c>
      <c r="U459" s="43">
        <f>MACD!G459</f>
        <v>16.203038185466109</v>
      </c>
      <c r="V459" s="64">
        <f t="shared" si="35"/>
        <v>-3.6945857038801933E-2</v>
      </c>
      <c r="W459" s="81"/>
      <c r="X459" s="64">
        <f>MACD!I459</f>
        <v>7.2672739243526033E-2</v>
      </c>
      <c r="Y459" s="64">
        <f>MACD!J459</f>
        <v>-0.10961859628232797</v>
      </c>
      <c r="Z459" s="41"/>
      <c r="AA459" s="41"/>
      <c r="AB459" s="86"/>
      <c r="AC459" s="86"/>
      <c r="AD459" s="119"/>
      <c r="AE459" s="58"/>
      <c r="AF459" s="58"/>
      <c r="AG459" s="54"/>
      <c r="AH459" s="54"/>
      <c r="AI459" s="54"/>
      <c r="AJ459" s="54"/>
      <c r="AK459" s="36"/>
      <c r="AM459" s="63">
        <f t="shared" si="31"/>
        <v>16.010000000000002</v>
      </c>
      <c r="AN459" s="63">
        <f t="shared" si="32"/>
        <v>16.02</v>
      </c>
      <c r="AO459" s="63">
        <f t="shared" si="33"/>
        <v>15.78</v>
      </c>
      <c r="AP459" s="63">
        <f t="shared" si="34"/>
        <v>15.87</v>
      </c>
      <c r="AQ459" s="42"/>
    </row>
    <row r="460" spans="1:43" s="37" customFormat="1">
      <c r="A460" s="96">
        <v>43067</v>
      </c>
      <c r="B460" s="70">
        <v>15.84</v>
      </c>
      <c r="C460" s="104">
        <v>-0.19</v>
      </c>
      <c r="D460" s="70">
        <v>15.93</v>
      </c>
      <c r="E460" s="70">
        <v>15.81</v>
      </c>
      <c r="F460" s="70">
        <v>16.04</v>
      </c>
      <c r="G460" s="71">
        <v>484192071</v>
      </c>
      <c r="H460" s="84"/>
      <c r="I460" s="82"/>
      <c r="J460" s="82"/>
      <c r="K460" s="60" t="str">
        <f>Hammer!N460</f>
        <v/>
      </c>
      <c r="L460" s="64"/>
      <c r="M460" s="64"/>
      <c r="N460" s="81"/>
      <c r="O460" s="85">
        <v>-0.729468599033816</v>
      </c>
      <c r="P460" s="66"/>
      <c r="Q460" s="43"/>
      <c r="R460" s="43"/>
      <c r="S460" s="43"/>
      <c r="T460" s="43">
        <f>MACD!F460</f>
        <v>16.115924277900028</v>
      </c>
      <c r="U460" s="43">
        <f>MACD!G460</f>
        <v>16.176146468024175</v>
      </c>
      <c r="V460" s="64">
        <f t="shared" si="35"/>
        <v>-6.022219012414709E-2</v>
      </c>
      <c r="W460" s="81"/>
      <c r="X460" s="64">
        <f>MACD!I460</f>
        <v>4.6093753369991414E-2</v>
      </c>
      <c r="Y460" s="64">
        <f>MACD!J460</f>
        <v>-0.1063159434941385</v>
      </c>
      <c r="Z460" s="41"/>
      <c r="AA460" s="41"/>
      <c r="AB460" s="86"/>
      <c r="AC460" s="86"/>
      <c r="AD460" s="119"/>
      <c r="AE460" s="58"/>
      <c r="AF460" s="58"/>
      <c r="AG460" s="54"/>
      <c r="AH460" s="54"/>
      <c r="AI460" s="54"/>
      <c r="AJ460" s="54"/>
      <c r="AK460" s="36"/>
      <c r="AM460" s="63">
        <f t="shared" si="31"/>
        <v>15.93</v>
      </c>
      <c r="AN460" s="63">
        <f t="shared" si="32"/>
        <v>16.04</v>
      </c>
      <c r="AO460" s="63">
        <f t="shared" si="33"/>
        <v>15.81</v>
      </c>
      <c r="AP460" s="63">
        <f t="shared" si="34"/>
        <v>15.84</v>
      </c>
      <c r="AQ460" s="42"/>
    </row>
    <row r="461" spans="1:43" s="37" customFormat="1">
      <c r="A461" s="96">
        <v>43068</v>
      </c>
      <c r="B461" s="70">
        <v>15.33</v>
      </c>
      <c r="C461" s="104">
        <v>-3.22</v>
      </c>
      <c r="D461" s="70">
        <v>15.87</v>
      </c>
      <c r="E461" s="70">
        <v>15.32</v>
      </c>
      <c r="F461" s="70">
        <v>15.92</v>
      </c>
      <c r="G461" s="71">
        <v>710639871</v>
      </c>
      <c r="H461" s="84"/>
      <c r="I461" s="82"/>
      <c r="J461" s="82"/>
      <c r="K461" s="60" t="str">
        <f>Hammer!N461</f>
        <v/>
      </c>
      <c r="L461" s="64"/>
      <c r="M461" s="64"/>
      <c r="N461" s="81"/>
      <c r="O461" s="85">
        <v>-0.97005988023951994</v>
      </c>
      <c r="P461" s="66"/>
      <c r="Q461" s="43"/>
      <c r="R461" s="43"/>
      <c r="S461" s="43"/>
      <c r="T461" s="43">
        <f>MACD!F461</f>
        <v>15.995012850530793</v>
      </c>
      <c r="U461" s="43">
        <f>MACD!G461</f>
        <v>16.113468951874236</v>
      </c>
      <c r="V461" s="64">
        <f t="shared" si="35"/>
        <v>-0.1184561013434422</v>
      </c>
      <c r="W461" s="81"/>
      <c r="X461" s="64">
        <f>MACD!I461</f>
        <v>1.318378242730469E-2</v>
      </c>
      <c r="Y461" s="64">
        <f>MACD!J461</f>
        <v>-0.1316398837707469</v>
      </c>
      <c r="Z461" s="41"/>
      <c r="AA461" s="41"/>
      <c r="AB461" s="86"/>
      <c r="AC461" s="86"/>
      <c r="AD461" s="119"/>
      <c r="AE461" s="58"/>
      <c r="AF461" s="58"/>
      <c r="AG461" s="54"/>
      <c r="AH461" s="54"/>
      <c r="AI461" s="54"/>
      <c r="AJ461" s="54"/>
      <c r="AK461" s="36"/>
      <c r="AM461" s="63">
        <f t="shared" si="31"/>
        <v>15.87</v>
      </c>
      <c r="AN461" s="63">
        <f t="shared" si="32"/>
        <v>15.92</v>
      </c>
      <c r="AO461" s="63">
        <f t="shared" si="33"/>
        <v>15.32</v>
      </c>
      <c r="AP461" s="63">
        <f t="shared" si="34"/>
        <v>15.33</v>
      </c>
      <c r="AQ461" s="42"/>
    </row>
    <row r="462" spans="1:43" s="37" customFormat="1">
      <c r="A462" s="96">
        <v>43069</v>
      </c>
      <c r="B462" s="70">
        <v>15.38</v>
      </c>
      <c r="C462" s="104">
        <v>0.33</v>
      </c>
      <c r="D462" s="70">
        <v>15.3</v>
      </c>
      <c r="E462" s="70">
        <v>14.99</v>
      </c>
      <c r="F462" s="70">
        <v>15.47</v>
      </c>
      <c r="G462" s="71">
        <v>806185902</v>
      </c>
      <c r="H462" s="84"/>
      <c r="I462" s="82" t="s">
        <v>442</v>
      </c>
      <c r="J462" s="82"/>
      <c r="K462" s="60" t="str">
        <f>Hammer!N462</f>
        <v/>
      </c>
      <c r="L462" s="64"/>
      <c r="M462" s="64"/>
      <c r="N462" s="81"/>
      <c r="O462" s="85">
        <v>-0.79999999999999905</v>
      </c>
      <c r="P462" s="66"/>
      <c r="Q462" s="43"/>
      <c r="R462" s="43"/>
      <c r="S462" s="43"/>
      <c r="T462" s="43">
        <f>MACD!F462</f>
        <v>15.900395488910672</v>
      </c>
      <c r="U462" s="43">
        <f>MACD!G462</f>
        <v>16.059137918402069</v>
      </c>
      <c r="V462" s="64">
        <f t="shared" si="35"/>
        <v>-0.15874242949139727</v>
      </c>
      <c r="W462" s="81"/>
      <c r="X462" s="64">
        <f>MACD!I462</f>
        <v>-2.1201459956435707E-2</v>
      </c>
      <c r="Y462" s="64">
        <f>MACD!J462</f>
        <v>-0.13754096953496156</v>
      </c>
      <c r="Z462" s="41"/>
      <c r="AA462" s="41"/>
      <c r="AB462" s="86"/>
      <c r="AC462" s="86"/>
      <c r="AD462" s="119"/>
      <c r="AE462" s="58"/>
      <c r="AF462" s="58"/>
      <c r="AG462" s="54"/>
      <c r="AH462" s="54"/>
      <c r="AI462" s="54"/>
      <c r="AJ462" s="54"/>
      <c r="AK462" s="36"/>
      <c r="AM462" s="63">
        <f t="shared" si="31"/>
        <v>15.3</v>
      </c>
      <c r="AN462" s="63">
        <f t="shared" si="32"/>
        <v>15.47</v>
      </c>
      <c r="AO462" s="63">
        <f t="shared" si="33"/>
        <v>14.99</v>
      </c>
      <c r="AP462" s="63">
        <f t="shared" si="34"/>
        <v>15.38</v>
      </c>
      <c r="AQ462" s="42"/>
    </row>
    <row r="463" spans="1:43" s="37" customFormat="1">
      <c r="A463" s="96">
        <v>43070</v>
      </c>
      <c r="B463" s="70">
        <v>15.61</v>
      </c>
      <c r="C463" s="104">
        <v>1.5</v>
      </c>
      <c r="D463" s="70">
        <v>15.34</v>
      </c>
      <c r="E463" s="70">
        <v>15.26</v>
      </c>
      <c r="F463" s="70">
        <v>15.77</v>
      </c>
      <c r="G463" s="71">
        <v>666129728</v>
      </c>
      <c r="H463" s="84"/>
      <c r="I463" s="82"/>
      <c r="J463" s="82"/>
      <c r="K463" s="60" t="str">
        <f>Hammer!N463</f>
        <v/>
      </c>
      <c r="L463" s="64"/>
      <c r="M463" s="64"/>
      <c r="N463" s="81"/>
      <c r="O463" s="85">
        <v>-0.659340659340659</v>
      </c>
      <c r="P463" s="66"/>
      <c r="Q463" s="43"/>
      <c r="R463" s="43"/>
      <c r="S463" s="43"/>
      <c r="T463" s="43">
        <f>MACD!F463</f>
        <v>15.855719259847492</v>
      </c>
      <c r="U463" s="43">
        <f>MACD!G463</f>
        <v>16.025868442964878</v>
      </c>
      <c r="V463" s="64">
        <f t="shared" si="35"/>
        <v>-0.17014918311738647</v>
      </c>
      <c r="W463" s="81"/>
      <c r="X463" s="64">
        <f>MACD!I463</f>
        <v>-5.0991004588625863E-2</v>
      </c>
      <c r="Y463" s="64">
        <f>MACD!J463</f>
        <v>-0.11915817852876061</v>
      </c>
      <c r="Z463" s="41"/>
      <c r="AA463" s="41"/>
      <c r="AB463" s="86"/>
      <c r="AC463" s="86"/>
      <c r="AD463" s="119"/>
      <c r="AE463" s="58"/>
      <c r="AF463" s="58"/>
      <c r="AG463" s="54"/>
      <c r="AH463" s="54"/>
      <c r="AI463" s="54"/>
      <c r="AJ463" s="54"/>
      <c r="AK463" s="36"/>
      <c r="AM463" s="63">
        <f t="shared" si="31"/>
        <v>15.34</v>
      </c>
      <c r="AN463" s="63">
        <f t="shared" si="32"/>
        <v>15.77</v>
      </c>
      <c r="AO463" s="63">
        <f t="shared" si="33"/>
        <v>15.26</v>
      </c>
      <c r="AP463" s="63">
        <f t="shared" si="34"/>
        <v>15.61</v>
      </c>
      <c r="AQ463" s="42"/>
    </row>
    <row r="464" spans="1:43" s="37" customFormat="1">
      <c r="A464" s="96">
        <v>43073</v>
      </c>
      <c r="B464" s="70">
        <v>15.48</v>
      </c>
      <c r="C464" s="104">
        <v>-0.83</v>
      </c>
      <c r="D464" s="70">
        <v>15.65</v>
      </c>
      <c r="E464" s="70">
        <v>15.46</v>
      </c>
      <c r="F464" s="70">
        <v>15.8</v>
      </c>
      <c r="G464" s="71">
        <v>683266621</v>
      </c>
      <c r="H464" s="84"/>
      <c r="I464" s="82"/>
      <c r="J464" s="82"/>
      <c r="K464" s="60" t="str">
        <f>Hammer!N464</f>
        <v/>
      </c>
      <c r="L464" s="64"/>
      <c r="M464" s="64"/>
      <c r="N464" s="81"/>
      <c r="O464" s="85">
        <v>-0.72471910112359506</v>
      </c>
      <c r="P464" s="66"/>
      <c r="Q464" s="43"/>
      <c r="R464" s="43"/>
      <c r="S464" s="43"/>
      <c r="T464" s="43">
        <f>MACD!F464</f>
        <v>15.797916296794032</v>
      </c>
      <c r="U464" s="43">
        <f>MACD!G464</f>
        <v>15.985433743485999</v>
      </c>
      <c r="V464" s="64">
        <f t="shared" si="35"/>
        <v>-0.18751744669196668</v>
      </c>
      <c r="W464" s="81"/>
      <c r="X464" s="64">
        <f>MACD!I464</f>
        <v>-7.8296293009294027E-2</v>
      </c>
      <c r="Y464" s="64">
        <f>MACD!J464</f>
        <v>-0.10922115368267266</v>
      </c>
      <c r="Z464" s="41"/>
      <c r="AA464" s="41"/>
      <c r="AB464" s="86"/>
      <c r="AC464" s="86"/>
      <c r="AD464" s="119"/>
      <c r="AE464" s="58"/>
      <c r="AF464" s="58"/>
      <c r="AG464" s="54"/>
      <c r="AH464" s="54"/>
      <c r="AI464" s="54"/>
      <c r="AJ464" s="54"/>
      <c r="AK464" s="36"/>
      <c r="AM464" s="63">
        <f t="shared" si="31"/>
        <v>15.65</v>
      </c>
      <c r="AN464" s="63">
        <f t="shared" si="32"/>
        <v>15.8</v>
      </c>
      <c r="AO464" s="63">
        <f t="shared" si="33"/>
        <v>15.46</v>
      </c>
      <c r="AP464" s="63">
        <f t="shared" si="34"/>
        <v>15.48</v>
      </c>
      <c r="AQ464" s="42"/>
    </row>
    <row r="465" spans="1:43" s="37" customFormat="1">
      <c r="A465" s="96">
        <v>43074</v>
      </c>
      <c r="B465" s="70">
        <v>15.31</v>
      </c>
      <c r="C465" s="104">
        <v>-1.1000000000000001</v>
      </c>
      <c r="D465" s="70">
        <v>15.5</v>
      </c>
      <c r="E465" s="70">
        <v>15.21</v>
      </c>
      <c r="F465" s="70">
        <v>15.83</v>
      </c>
      <c r="G465" s="71">
        <v>470538978</v>
      </c>
      <c r="H465" s="84"/>
      <c r="I465" s="82"/>
      <c r="J465" s="82" t="s">
        <v>443</v>
      </c>
      <c r="K465" s="60" t="str">
        <f>Hammer!N465</f>
        <v/>
      </c>
      <c r="L465" s="64"/>
      <c r="M465" s="64"/>
      <c r="N465" s="81"/>
      <c r="O465" s="85">
        <v>-0.79084967320261401</v>
      </c>
      <c r="P465" s="66"/>
      <c r="Q465" s="43"/>
      <c r="R465" s="43"/>
      <c r="S465" s="43"/>
      <c r="T465" s="43">
        <f>MACD!F465</f>
        <v>15.722852251133412</v>
      </c>
      <c r="U465" s="43">
        <f>MACD!G465</f>
        <v>15.935401614338888</v>
      </c>
      <c r="V465" s="64">
        <f t="shared" si="35"/>
        <v>-0.21254936320547557</v>
      </c>
      <c r="W465" s="81"/>
      <c r="X465" s="64">
        <f>MACD!I465</f>
        <v>-0.10514690704853033</v>
      </c>
      <c r="Y465" s="64">
        <f>MACD!J465</f>
        <v>-0.10740245615694524</v>
      </c>
      <c r="Z465" s="41"/>
      <c r="AA465" s="41"/>
      <c r="AB465" s="86"/>
      <c r="AC465" s="86"/>
      <c r="AD465" s="119"/>
      <c r="AE465" s="58"/>
      <c r="AF465" s="58"/>
      <c r="AG465" s="54"/>
      <c r="AH465" s="54"/>
      <c r="AI465" s="54"/>
      <c r="AJ465" s="54"/>
      <c r="AK465" s="36"/>
      <c r="AM465" s="63">
        <f t="shared" si="31"/>
        <v>15.5</v>
      </c>
      <c r="AN465" s="63">
        <f t="shared" si="32"/>
        <v>15.83</v>
      </c>
      <c r="AO465" s="63">
        <f t="shared" si="33"/>
        <v>15.21</v>
      </c>
      <c r="AP465" s="63">
        <f t="shared" si="34"/>
        <v>15.31</v>
      </c>
      <c r="AQ465" s="42"/>
    </row>
    <row r="466" spans="1:43" s="37" customFormat="1">
      <c r="A466" s="96">
        <v>43075</v>
      </c>
      <c r="B466" s="70">
        <v>15.52</v>
      </c>
      <c r="C466" s="104">
        <v>1.37</v>
      </c>
      <c r="D466" s="70">
        <v>15.22</v>
      </c>
      <c r="E466" s="70">
        <v>15.14</v>
      </c>
      <c r="F466" s="70">
        <v>15.7</v>
      </c>
      <c r="G466" s="71">
        <v>605065038</v>
      </c>
      <c r="H466" s="84"/>
      <c r="I466" s="82"/>
      <c r="J466" s="82"/>
      <c r="K466" s="60" t="str">
        <f>Hammer!N466</f>
        <v/>
      </c>
      <c r="L466" s="64"/>
      <c r="M466" s="64"/>
      <c r="N466" s="81"/>
      <c r="O466" s="85">
        <v>-0.61594202898550698</v>
      </c>
      <c r="P466" s="66"/>
      <c r="Q466" s="43"/>
      <c r="R466" s="43"/>
      <c r="S466" s="43"/>
      <c r="T466" s="43">
        <f>MACD!F466</f>
        <v>15.691644212497502</v>
      </c>
      <c r="U466" s="43">
        <f>MACD!G466</f>
        <v>15.904631124387858</v>
      </c>
      <c r="V466" s="64">
        <f t="shared" si="35"/>
        <v>-0.21298691189035601</v>
      </c>
      <c r="W466" s="81"/>
      <c r="X466" s="64">
        <f>MACD!I466</f>
        <v>-0.12671490801689547</v>
      </c>
      <c r="Y466" s="64">
        <f>MACD!J466</f>
        <v>-8.627200387346054E-2</v>
      </c>
      <c r="Z466" s="41"/>
      <c r="AA466" s="41"/>
      <c r="AB466" s="86"/>
      <c r="AC466" s="86"/>
      <c r="AD466" s="119"/>
      <c r="AE466" s="58"/>
      <c r="AF466" s="58"/>
      <c r="AG466" s="54"/>
      <c r="AH466" s="54"/>
      <c r="AI466" s="54"/>
      <c r="AJ466" s="54"/>
      <c r="AK466" s="36"/>
      <c r="AM466" s="63">
        <f t="shared" si="31"/>
        <v>15.22</v>
      </c>
      <c r="AN466" s="63">
        <f t="shared" si="32"/>
        <v>15.7</v>
      </c>
      <c r="AO466" s="63">
        <f t="shared" si="33"/>
        <v>15.14</v>
      </c>
      <c r="AP466" s="63">
        <f t="shared" si="34"/>
        <v>15.52</v>
      </c>
      <c r="AQ466" s="42"/>
    </row>
    <row r="467" spans="1:43" s="37" customFormat="1">
      <c r="A467" s="96">
        <v>43076</v>
      </c>
      <c r="B467" s="70">
        <v>15.26</v>
      </c>
      <c r="C467" s="104">
        <v>-1.68</v>
      </c>
      <c r="D467" s="70">
        <v>15.3</v>
      </c>
      <c r="E467" s="70">
        <v>15.07</v>
      </c>
      <c r="F467" s="70">
        <v>15.49</v>
      </c>
      <c r="G467" s="71">
        <v>570478133</v>
      </c>
      <c r="H467" s="84"/>
      <c r="I467" s="82" t="s">
        <v>442</v>
      </c>
      <c r="J467" s="82"/>
      <c r="K467" s="60" t="str">
        <f>Hammer!N467</f>
        <v/>
      </c>
      <c r="L467" s="64"/>
      <c r="M467" s="64"/>
      <c r="N467" s="81"/>
      <c r="O467" s="85">
        <v>-0.80434782608695699</v>
      </c>
      <c r="P467" s="66"/>
      <c r="Q467" s="43"/>
      <c r="R467" s="43"/>
      <c r="S467" s="43"/>
      <c r="T467" s="43">
        <f>MACD!F467</f>
        <v>15.62523741057481</v>
      </c>
      <c r="U467" s="43">
        <f>MACD!G467</f>
        <v>15.856880670729499</v>
      </c>
      <c r="V467" s="64">
        <f t="shared" si="35"/>
        <v>-0.23164326015468895</v>
      </c>
      <c r="W467" s="81"/>
      <c r="X467" s="64">
        <f>MACD!I467</f>
        <v>-0.14770057844445417</v>
      </c>
      <c r="Y467" s="64">
        <f>MACD!J467</f>
        <v>-8.3942681710234779E-2</v>
      </c>
      <c r="Z467" s="41"/>
      <c r="AA467" s="41"/>
      <c r="AB467" s="86"/>
      <c r="AC467" s="86"/>
      <c r="AD467" s="119"/>
      <c r="AE467" s="58"/>
      <c r="AF467" s="58"/>
      <c r="AG467" s="54"/>
      <c r="AH467" s="54"/>
      <c r="AI467" s="54"/>
      <c r="AJ467" s="54"/>
      <c r="AK467" s="36"/>
      <c r="AM467" s="63">
        <f t="shared" si="31"/>
        <v>15.3</v>
      </c>
      <c r="AN467" s="63">
        <f t="shared" si="32"/>
        <v>15.49</v>
      </c>
      <c r="AO467" s="63">
        <f t="shared" si="33"/>
        <v>15.07</v>
      </c>
      <c r="AP467" s="63">
        <f t="shared" si="34"/>
        <v>15.26</v>
      </c>
      <c r="AQ467" s="42"/>
    </row>
    <row r="468" spans="1:43" s="37" customFormat="1">
      <c r="A468" s="96">
        <v>43077</v>
      </c>
      <c r="B468" s="70">
        <v>15.35</v>
      </c>
      <c r="C468" s="104">
        <v>0.59</v>
      </c>
      <c r="D468" s="70">
        <v>15.51</v>
      </c>
      <c r="E468" s="70">
        <v>15.35</v>
      </c>
      <c r="F468" s="70">
        <v>15.68</v>
      </c>
      <c r="G468" s="71">
        <v>615406307</v>
      </c>
      <c r="H468" s="84"/>
      <c r="I468" s="82"/>
      <c r="J468" s="82"/>
      <c r="K468" s="60" t="str">
        <f>Hammer!N468</f>
        <v/>
      </c>
      <c r="L468" s="64"/>
      <c r="M468" s="64"/>
      <c r="N468" s="81"/>
      <c r="O468" s="85">
        <v>-0.73913043478260898</v>
      </c>
      <c r="P468" s="66"/>
      <c r="Q468" s="43"/>
      <c r="R468" s="43"/>
      <c r="S468" s="43"/>
      <c r="T468" s="43">
        <f>MACD!F468</f>
        <v>15.582893193563301</v>
      </c>
      <c r="U468" s="43">
        <f>MACD!G468</f>
        <v>15.819333954379166</v>
      </c>
      <c r="V468" s="64">
        <f t="shared" si="35"/>
        <v>-0.2364407608158654</v>
      </c>
      <c r="W468" s="81"/>
      <c r="X468" s="64">
        <f>MACD!I468</f>
        <v>-0.16544861491873641</v>
      </c>
      <c r="Y468" s="64">
        <f>MACD!J468</f>
        <v>-7.0992145897128989E-2</v>
      </c>
      <c r="Z468" s="41"/>
      <c r="AA468" s="41"/>
      <c r="AB468" s="86"/>
      <c r="AC468" s="86"/>
      <c r="AD468" s="119"/>
      <c r="AE468" s="58"/>
      <c r="AF468" s="58"/>
      <c r="AG468" s="54"/>
      <c r="AH468" s="54"/>
      <c r="AI468" s="54"/>
      <c r="AJ468" s="54"/>
      <c r="AK468" s="36"/>
      <c r="AM468" s="63">
        <f t="shared" ref="AM468:AM531" si="36">D468</f>
        <v>15.51</v>
      </c>
      <c r="AN468" s="63">
        <f t="shared" si="32"/>
        <v>15.68</v>
      </c>
      <c r="AO468" s="63">
        <f t="shared" si="33"/>
        <v>15.35</v>
      </c>
      <c r="AP468" s="63">
        <f t="shared" si="34"/>
        <v>15.35</v>
      </c>
      <c r="AQ468" s="42"/>
    </row>
    <row r="469" spans="1:43" s="37" customFormat="1">
      <c r="A469" s="96">
        <v>43080</v>
      </c>
      <c r="B469" s="70">
        <v>15.38</v>
      </c>
      <c r="C469" s="104">
        <v>0.2</v>
      </c>
      <c r="D469" s="70">
        <v>15.48</v>
      </c>
      <c r="E469" s="70">
        <v>15.37</v>
      </c>
      <c r="F469" s="70">
        <v>15.57</v>
      </c>
      <c r="G469" s="71">
        <v>328680933</v>
      </c>
      <c r="H469" s="84"/>
      <c r="I469" s="82"/>
      <c r="J469" s="82"/>
      <c r="K469" s="60" t="str">
        <f>Hammer!N469</f>
        <v/>
      </c>
      <c r="L469" s="64"/>
      <c r="M469" s="64"/>
      <c r="N469" s="81"/>
      <c r="O469" s="85">
        <v>-0.71739130434782505</v>
      </c>
      <c r="P469" s="66"/>
      <c r="Q469" s="43"/>
      <c r="R469" s="43"/>
      <c r="S469" s="43"/>
      <c r="T469" s="43">
        <f>MACD!F469</f>
        <v>15.551678856092025</v>
      </c>
      <c r="U469" s="43">
        <f>MACD!G469</f>
        <v>15.786790698499228</v>
      </c>
      <c r="V469" s="64">
        <f t="shared" si="35"/>
        <v>-0.2351118424072034</v>
      </c>
      <c r="W469" s="81"/>
      <c r="X469" s="64">
        <f>MACD!I469</f>
        <v>-0.17938126041642982</v>
      </c>
      <c r="Y469" s="64">
        <f>MACD!J469</f>
        <v>-5.5730581990773576E-2</v>
      </c>
      <c r="Z469" s="41"/>
      <c r="AA469" s="41"/>
      <c r="AB469" s="86"/>
      <c r="AC469" s="86"/>
      <c r="AD469" s="119"/>
      <c r="AE469" s="58"/>
      <c r="AF469" s="58"/>
      <c r="AG469" s="54"/>
      <c r="AH469" s="54"/>
      <c r="AI469" s="54"/>
      <c r="AJ469" s="54"/>
      <c r="AK469" s="36"/>
      <c r="AM469" s="63">
        <f t="shared" si="36"/>
        <v>15.48</v>
      </c>
      <c r="AN469" s="63">
        <f t="shared" si="32"/>
        <v>15.57</v>
      </c>
      <c r="AO469" s="63">
        <f t="shared" si="33"/>
        <v>15.37</v>
      </c>
      <c r="AP469" s="63">
        <f t="shared" si="34"/>
        <v>15.38</v>
      </c>
      <c r="AQ469" s="42"/>
    </row>
    <row r="470" spans="1:43" s="37" customFormat="1">
      <c r="A470" s="96">
        <v>43081</v>
      </c>
      <c r="B470" s="70">
        <v>15.49</v>
      </c>
      <c r="C470" s="104">
        <v>0.72</v>
      </c>
      <c r="D470" s="70">
        <v>15.36</v>
      </c>
      <c r="E470" s="70">
        <v>15.18</v>
      </c>
      <c r="F470" s="70">
        <v>15.49</v>
      </c>
      <c r="G470" s="71">
        <v>554640497</v>
      </c>
      <c r="H470" s="84"/>
      <c r="I470" s="82"/>
      <c r="J470" s="82"/>
      <c r="K470" s="60" t="str">
        <f>Hammer!N470</f>
        <v/>
      </c>
      <c r="L470" s="64"/>
      <c r="M470" s="64"/>
      <c r="N470" s="81"/>
      <c r="O470" s="85">
        <v>-0.63768115942029002</v>
      </c>
      <c r="P470" s="66"/>
      <c r="Q470" s="43"/>
      <c r="R470" s="43"/>
      <c r="S470" s="43"/>
      <c r="T470" s="43">
        <f>MACD!F470</f>
        <v>15.542189801308636</v>
      </c>
      <c r="U470" s="43">
        <f>MACD!G470</f>
        <v>15.7648062023141</v>
      </c>
      <c r="V470" s="64">
        <f t="shared" si="35"/>
        <v>-0.22261640100546387</v>
      </c>
      <c r="W470" s="81"/>
      <c r="X470" s="64">
        <f>MACD!I470</f>
        <v>-0.18802828853423664</v>
      </c>
      <c r="Y470" s="64">
        <f>MACD!J470</f>
        <v>-3.4588112471227228E-2</v>
      </c>
      <c r="Z470" s="41"/>
      <c r="AA470" s="41"/>
      <c r="AB470" s="86"/>
      <c r="AC470" s="86"/>
      <c r="AD470" s="119"/>
      <c r="AE470" s="58"/>
      <c r="AF470" s="58"/>
      <c r="AG470" s="54"/>
      <c r="AH470" s="54"/>
      <c r="AI470" s="54"/>
      <c r="AJ470" s="54"/>
      <c r="AK470" s="36"/>
      <c r="AM470" s="63">
        <f t="shared" si="36"/>
        <v>15.36</v>
      </c>
      <c r="AN470" s="63">
        <f t="shared" ref="AN470:AN533" si="37">F470</f>
        <v>15.49</v>
      </c>
      <c r="AO470" s="63">
        <f t="shared" ref="AO470:AO533" si="38">E470</f>
        <v>15.18</v>
      </c>
      <c r="AP470" s="63">
        <f t="shared" ref="AP470:AP533" si="39">B470</f>
        <v>15.49</v>
      </c>
      <c r="AQ470" s="42"/>
    </row>
    <row r="471" spans="1:43" s="37" customFormat="1">
      <c r="A471" s="96">
        <v>43082</v>
      </c>
      <c r="B471" s="70">
        <v>15.18</v>
      </c>
      <c r="C471" s="104">
        <v>-2</v>
      </c>
      <c r="D471" s="70">
        <v>15.65</v>
      </c>
      <c r="E471" s="70">
        <v>15.11</v>
      </c>
      <c r="F471" s="70">
        <v>15.68</v>
      </c>
      <c r="G471" s="71">
        <v>724415554</v>
      </c>
      <c r="H471" s="84"/>
      <c r="I471" s="82"/>
      <c r="J471" s="82"/>
      <c r="K471" s="60" t="str">
        <f>Hammer!N471</f>
        <v/>
      </c>
      <c r="L471" s="64"/>
      <c r="M471" s="64"/>
      <c r="N471" s="81"/>
      <c r="O471" s="85">
        <v>-0.86231884057970998</v>
      </c>
      <c r="P471" s="66"/>
      <c r="Q471" s="43"/>
      <c r="R471" s="43"/>
      <c r="S471" s="43"/>
      <c r="T471" s="43">
        <f>MACD!F471</f>
        <v>15.486468293414999</v>
      </c>
      <c r="U471" s="43">
        <f>MACD!G471</f>
        <v>15.721487224364907</v>
      </c>
      <c r="V471" s="64">
        <f t="shared" si="35"/>
        <v>-0.23501893094990756</v>
      </c>
      <c r="W471" s="81"/>
      <c r="X471" s="64">
        <f>MACD!I471</f>
        <v>-0.19742641701737082</v>
      </c>
      <c r="Y471" s="64">
        <f>MACD!J471</f>
        <v>-3.7592513932536736E-2</v>
      </c>
      <c r="Z471" s="41"/>
      <c r="AA471" s="41"/>
      <c r="AB471" s="86"/>
      <c r="AC471" s="86"/>
      <c r="AD471" s="119"/>
      <c r="AE471" s="58"/>
      <c r="AF471" s="58"/>
      <c r="AG471" s="54"/>
      <c r="AH471" s="54"/>
      <c r="AI471" s="54"/>
      <c r="AJ471" s="54"/>
      <c r="AK471" s="36"/>
      <c r="AM471" s="63">
        <f t="shared" si="36"/>
        <v>15.65</v>
      </c>
      <c r="AN471" s="63">
        <f t="shared" si="37"/>
        <v>15.68</v>
      </c>
      <c r="AO471" s="63">
        <f t="shared" si="38"/>
        <v>15.11</v>
      </c>
      <c r="AP471" s="63">
        <f t="shared" si="39"/>
        <v>15.18</v>
      </c>
      <c r="AQ471" s="42"/>
    </row>
    <row r="472" spans="1:43" s="37" customFormat="1">
      <c r="A472" s="96">
        <v>43083</v>
      </c>
      <c r="B472" s="70">
        <v>15.01</v>
      </c>
      <c r="C472" s="104">
        <v>-1.1200000000000001</v>
      </c>
      <c r="D472" s="70">
        <v>15.1</v>
      </c>
      <c r="E472" s="70">
        <v>15</v>
      </c>
      <c r="F472" s="70">
        <v>15.31</v>
      </c>
      <c r="G472" s="71">
        <v>561970946</v>
      </c>
      <c r="H472" s="84"/>
      <c r="I472" s="82"/>
      <c r="J472" s="82"/>
      <c r="K472" s="60" t="str">
        <f>Hammer!N472</f>
        <v/>
      </c>
      <c r="L472" s="64"/>
      <c r="M472" s="64"/>
      <c r="N472" s="81"/>
      <c r="O472" s="85">
        <v>-0.98095238095238102</v>
      </c>
      <c r="P472" s="66"/>
      <c r="Q472" s="43"/>
      <c r="R472" s="43"/>
      <c r="S472" s="43"/>
      <c r="T472" s="43">
        <f>MACD!F472</f>
        <v>15.41316547904346</v>
      </c>
      <c r="U472" s="43">
        <f>MACD!G472</f>
        <v>15.668784467004544</v>
      </c>
      <c r="V472" s="64">
        <f t="shared" si="35"/>
        <v>-0.25561898796108373</v>
      </c>
      <c r="W472" s="81"/>
      <c r="X472" s="64">
        <f>MACD!I472</f>
        <v>-0.20906493120611341</v>
      </c>
      <c r="Y472" s="64">
        <f>MACD!J472</f>
        <v>-4.6554056754970319E-2</v>
      </c>
      <c r="Z472" s="41"/>
      <c r="AA472" s="41"/>
      <c r="AB472" s="86"/>
      <c r="AC472" s="86"/>
      <c r="AD472" s="119"/>
      <c r="AE472" s="58"/>
      <c r="AF472" s="58"/>
      <c r="AG472" s="54"/>
      <c r="AH472" s="54"/>
      <c r="AI472" s="54"/>
      <c r="AJ472" s="54"/>
      <c r="AK472" s="36"/>
      <c r="AM472" s="63">
        <f t="shared" si="36"/>
        <v>15.1</v>
      </c>
      <c r="AN472" s="63">
        <f t="shared" si="37"/>
        <v>15.31</v>
      </c>
      <c r="AO472" s="63">
        <f t="shared" si="38"/>
        <v>15</v>
      </c>
      <c r="AP472" s="63">
        <f t="shared" si="39"/>
        <v>15.01</v>
      </c>
      <c r="AQ472" s="42"/>
    </row>
    <row r="473" spans="1:43" s="37" customFormat="1">
      <c r="A473" s="96">
        <v>43084</v>
      </c>
      <c r="B473" s="70">
        <v>14.95</v>
      </c>
      <c r="C473" s="104">
        <v>-0.4</v>
      </c>
      <c r="D473" s="70">
        <v>15.05</v>
      </c>
      <c r="E473" s="70">
        <v>14.95</v>
      </c>
      <c r="F473" s="70">
        <v>15.24</v>
      </c>
      <c r="G473" s="71">
        <v>839397400</v>
      </c>
      <c r="H473" s="84"/>
      <c r="I473" s="82"/>
      <c r="J473" s="82"/>
      <c r="K473" s="60" t="str">
        <f>Hammer!N473</f>
        <v/>
      </c>
      <c r="L473" s="64"/>
      <c r="M473" s="64"/>
      <c r="N473" s="81"/>
      <c r="O473" s="85">
        <v>-1</v>
      </c>
      <c r="P473" s="66"/>
      <c r="Q473" s="43"/>
      <c r="R473" s="43"/>
      <c r="S473" s="43"/>
      <c r="T473" s="43">
        <f>MACD!F473</f>
        <v>15.341909251498313</v>
      </c>
      <c r="U473" s="43">
        <f>MACD!G473</f>
        <v>15.615541173152355</v>
      </c>
      <c r="V473" s="64">
        <f t="shared" si="35"/>
        <v>-0.27363192165404193</v>
      </c>
      <c r="W473" s="81"/>
      <c r="X473" s="64">
        <f>MACD!I473</f>
        <v>-0.22197832929569911</v>
      </c>
      <c r="Y473" s="64">
        <f>MACD!J473</f>
        <v>-5.1653592358342826E-2</v>
      </c>
      <c r="Z473" s="41"/>
      <c r="AA473" s="41"/>
      <c r="AB473" s="86"/>
      <c r="AC473" s="86"/>
      <c r="AD473" s="119"/>
      <c r="AE473" s="58"/>
      <c r="AF473" s="58"/>
      <c r="AG473" s="54"/>
      <c r="AH473" s="54"/>
      <c r="AI473" s="54"/>
      <c r="AJ473" s="54"/>
      <c r="AK473" s="36"/>
      <c r="AM473" s="63">
        <f t="shared" si="36"/>
        <v>15.05</v>
      </c>
      <c r="AN473" s="63">
        <f t="shared" si="37"/>
        <v>15.24</v>
      </c>
      <c r="AO473" s="63">
        <f t="shared" si="38"/>
        <v>14.95</v>
      </c>
      <c r="AP473" s="63">
        <f t="shared" si="39"/>
        <v>14.95</v>
      </c>
      <c r="AQ473" s="42"/>
    </row>
    <row r="474" spans="1:43" s="37" customFormat="1">
      <c r="A474" s="96">
        <v>43087</v>
      </c>
      <c r="B474" s="70">
        <v>15.22</v>
      </c>
      <c r="C474" s="104">
        <v>1.81</v>
      </c>
      <c r="D474" s="70">
        <v>15.16</v>
      </c>
      <c r="E474" s="70">
        <v>15.13</v>
      </c>
      <c r="F474" s="70">
        <v>15.33</v>
      </c>
      <c r="G474" s="71">
        <v>651555651</v>
      </c>
      <c r="H474" s="84"/>
      <c r="I474" s="82"/>
      <c r="J474" s="82"/>
      <c r="K474" s="60" t="str">
        <f>Hammer!N474</f>
        <v/>
      </c>
      <c r="L474" s="64"/>
      <c r="M474" s="64"/>
      <c r="N474" s="81"/>
      <c r="O474" s="85">
        <v>-0.72164948453608102</v>
      </c>
      <c r="P474" s="66"/>
      <c r="Q474" s="43"/>
      <c r="R474" s="43"/>
      <c r="S474" s="43"/>
      <c r="T474" s="43">
        <f>MACD!F474</f>
        <v>15.323153982037034</v>
      </c>
      <c r="U474" s="43">
        <f>MACD!G474</f>
        <v>15.586241826992921</v>
      </c>
      <c r="V474" s="64">
        <f t="shared" si="35"/>
        <v>-0.26308784495588711</v>
      </c>
      <c r="W474" s="81"/>
      <c r="X474" s="64">
        <f>MACD!I474</f>
        <v>-0.23020023242773671</v>
      </c>
      <c r="Y474" s="64">
        <f>MACD!J474</f>
        <v>-3.2887612528150395E-2</v>
      </c>
      <c r="Z474" s="41"/>
      <c r="AA474" s="41"/>
      <c r="AB474" s="86"/>
      <c r="AC474" s="86"/>
      <c r="AD474" s="119"/>
      <c r="AE474" s="58"/>
      <c r="AF474" s="58"/>
      <c r="AG474" s="54"/>
      <c r="AH474" s="54"/>
      <c r="AI474" s="54"/>
      <c r="AJ474" s="54"/>
      <c r="AK474" s="36"/>
      <c r="AM474" s="63">
        <f t="shared" si="36"/>
        <v>15.16</v>
      </c>
      <c r="AN474" s="63">
        <f t="shared" si="37"/>
        <v>15.33</v>
      </c>
      <c r="AO474" s="63">
        <f t="shared" si="38"/>
        <v>15.13</v>
      </c>
      <c r="AP474" s="63">
        <f t="shared" si="39"/>
        <v>15.22</v>
      </c>
      <c r="AQ474" s="42"/>
    </row>
    <row r="475" spans="1:43" s="37" customFormat="1">
      <c r="A475" s="96">
        <v>43088</v>
      </c>
      <c r="B475" s="70">
        <v>15.14</v>
      </c>
      <c r="C475" s="104">
        <v>-0.53</v>
      </c>
      <c r="D475" s="70">
        <v>15.18</v>
      </c>
      <c r="E475" s="70">
        <v>15.06</v>
      </c>
      <c r="F475" s="70">
        <v>15.25</v>
      </c>
      <c r="G475" s="71">
        <v>342657855</v>
      </c>
      <c r="H475" s="84"/>
      <c r="I475" s="82"/>
      <c r="J475" s="82"/>
      <c r="K475" s="60" t="str">
        <f>Hammer!N475</f>
        <v/>
      </c>
      <c r="L475" s="64"/>
      <c r="M475" s="64"/>
      <c r="N475" s="81"/>
      <c r="O475" s="85">
        <v>-0.78409090909090695</v>
      </c>
      <c r="P475" s="66"/>
      <c r="Q475" s="43"/>
      <c r="R475" s="43"/>
      <c r="S475" s="43"/>
      <c r="T475" s="43">
        <f>MACD!F475</f>
        <v>15.29497644633903</v>
      </c>
      <c r="U475" s="43">
        <f>MACD!G475</f>
        <v>15.553186876845297</v>
      </c>
      <c r="V475" s="64">
        <f t="shared" si="35"/>
        <v>-0.25821043050626713</v>
      </c>
      <c r="W475" s="81"/>
      <c r="X475" s="64">
        <f>MACD!I475</f>
        <v>-0.23580227204344278</v>
      </c>
      <c r="Y475" s="64">
        <f>MACD!J475</f>
        <v>-2.2408158462824346E-2</v>
      </c>
      <c r="Z475" s="41"/>
      <c r="AA475" s="41"/>
      <c r="AB475" s="86"/>
      <c r="AC475" s="86"/>
      <c r="AD475" s="119"/>
      <c r="AE475" s="58"/>
      <c r="AF475" s="58"/>
      <c r="AG475" s="54"/>
      <c r="AH475" s="54"/>
      <c r="AI475" s="54"/>
      <c r="AJ475" s="54"/>
      <c r="AK475" s="36"/>
      <c r="AM475" s="63">
        <f t="shared" si="36"/>
        <v>15.18</v>
      </c>
      <c r="AN475" s="63">
        <f t="shared" si="37"/>
        <v>15.25</v>
      </c>
      <c r="AO475" s="63">
        <f t="shared" si="38"/>
        <v>15.06</v>
      </c>
      <c r="AP475" s="63">
        <f t="shared" si="39"/>
        <v>15.14</v>
      </c>
      <c r="AQ475" s="42"/>
    </row>
    <row r="476" spans="1:43" s="37" customFormat="1">
      <c r="A476" s="96">
        <v>43089</v>
      </c>
      <c r="B476" s="70">
        <v>15.24</v>
      </c>
      <c r="C476" s="104">
        <v>0.66</v>
      </c>
      <c r="D476" s="70">
        <v>15.21</v>
      </c>
      <c r="E476" s="70">
        <v>15.17</v>
      </c>
      <c r="F476" s="70">
        <v>15.3</v>
      </c>
      <c r="G476" s="71">
        <v>306921821</v>
      </c>
      <c r="H476" s="84"/>
      <c r="I476" s="82"/>
      <c r="J476" s="82"/>
      <c r="K476" s="60" t="str">
        <f>Hammer!N476</f>
        <v/>
      </c>
      <c r="L476" s="64"/>
      <c r="M476" s="64"/>
      <c r="N476" s="81"/>
      <c r="O476" s="85">
        <v>-0.67045454545454397</v>
      </c>
      <c r="P476" s="66"/>
      <c r="Q476" s="43"/>
      <c r="R476" s="43"/>
      <c r="S476" s="43"/>
      <c r="T476" s="43">
        <f>MACD!F476</f>
        <v>15.286518531517642</v>
      </c>
      <c r="U476" s="43">
        <f>MACD!G476</f>
        <v>15.52998784893083</v>
      </c>
      <c r="V476" s="64">
        <f t="shared" si="35"/>
        <v>-0.24346931741318834</v>
      </c>
      <c r="W476" s="81"/>
      <c r="X476" s="64">
        <f>MACD!I476</f>
        <v>-0.23733568111739189</v>
      </c>
      <c r="Y476" s="64">
        <f>MACD!J476</f>
        <v>-6.1336362957964408E-3</v>
      </c>
      <c r="Z476" s="41"/>
      <c r="AA476" s="41"/>
      <c r="AB476" s="86"/>
      <c r="AC476" s="86"/>
      <c r="AD476" s="119"/>
      <c r="AE476" s="58"/>
      <c r="AF476" s="58"/>
      <c r="AG476" s="54"/>
      <c r="AH476" s="54"/>
      <c r="AI476" s="54"/>
      <c r="AJ476" s="54"/>
      <c r="AK476" s="36"/>
      <c r="AM476" s="63">
        <f t="shared" si="36"/>
        <v>15.21</v>
      </c>
      <c r="AN476" s="63">
        <f t="shared" si="37"/>
        <v>15.3</v>
      </c>
      <c r="AO476" s="63">
        <f t="shared" si="38"/>
        <v>15.17</v>
      </c>
      <c r="AP476" s="63">
        <f t="shared" si="39"/>
        <v>15.24</v>
      </c>
      <c r="AQ476" s="42"/>
    </row>
    <row r="477" spans="1:43" s="37" customFormat="1">
      <c r="A477" s="96">
        <v>43090</v>
      </c>
      <c r="B477" s="70">
        <v>15.86</v>
      </c>
      <c r="C477" s="104">
        <v>4.07</v>
      </c>
      <c r="D477" s="70">
        <v>15.31</v>
      </c>
      <c r="E477" s="70">
        <v>15.3</v>
      </c>
      <c r="F477" s="70">
        <v>15.87</v>
      </c>
      <c r="G477" s="71">
        <v>737905109</v>
      </c>
      <c r="H477" s="84"/>
      <c r="I477" s="82"/>
      <c r="J477" s="82"/>
      <c r="K477" s="60" t="str">
        <f>Hammer!N477</f>
        <v/>
      </c>
      <c r="L477" s="64"/>
      <c r="M477" s="64"/>
      <c r="N477" s="81"/>
      <c r="O477" s="85">
        <v>-1.0869565217391E-2</v>
      </c>
      <c r="P477" s="66"/>
      <c r="Q477" s="43"/>
      <c r="R477" s="43"/>
      <c r="S477" s="43"/>
      <c r="T477" s="43">
        <f>MACD!F477</f>
        <v>15.374746449745697</v>
      </c>
      <c r="U477" s="43">
        <f>MACD!G477</f>
        <v>15.554433193454472</v>
      </c>
      <c r="V477" s="64">
        <f t="shared" si="35"/>
        <v>-0.1796867437087748</v>
      </c>
      <c r="W477" s="81"/>
      <c r="X477" s="64">
        <f>MACD!I477</f>
        <v>-0.22580589363566847</v>
      </c>
      <c r="Y477" s="64">
        <f>MACD!J477</f>
        <v>4.6119149926893671E-2</v>
      </c>
      <c r="Z477" s="41"/>
      <c r="AA477" s="41"/>
      <c r="AB477" s="86"/>
      <c r="AC477" s="86"/>
      <c r="AD477" s="119"/>
      <c r="AE477" s="58"/>
      <c r="AF477" s="58"/>
      <c r="AG477" s="54"/>
      <c r="AH477" s="54"/>
      <c r="AI477" s="54"/>
      <c r="AJ477" s="54"/>
      <c r="AK477" s="36"/>
      <c r="AM477" s="63">
        <f t="shared" si="36"/>
        <v>15.31</v>
      </c>
      <c r="AN477" s="63">
        <f t="shared" si="37"/>
        <v>15.87</v>
      </c>
      <c r="AO477" s="63">
        <f t="shared" si="38"/>
        <v>15.3</v>
      </c>
      <c r="AP477" s="63">
        <f t="shared" si="39"/>
        <v>15.86</v>
      </c>
      <c r="AQ477" s="42"/>
    </row>
    <row r="478" spans="1:43" s="37" customFormat="1">
      <c r="A478" s="96">
        <v>43091</v>
      </c>
      <c r="B478" s="70">
        <v>15.75</v>
      </c>
      <c r="C478" s="104">
        <v>-0.69</v>
      </c>
      <c r="D478" s="70">
        <v>15.75</v>
      </c>
      <c r="E478" s="70">
        <v>15.69</v>
      </c>
      <c r="F478" s="70">
        <v>15.89</v>
      </c>
      <c r="G478" s="71">
        <v>295397537</v>
      </c>
      <c r="H478" s="84"/>
      <c r="I478" s="82"/>
      <c r="J478" s="82"/>
      <c r="K478" s="60" t="str">
        <f>Hammer!N478</f>
        <v/>
      </c>
      <c r="L478" s="64"/>
      <c r="M478" s="64"/>
      <c r="N478" s="81"/>
      <c r="O478" s="85">
        <v>-0.14893617021276601</v>
      </c>
      <c r="P478" s="66"/>
      <c r="Q478" s="43"/>
      <c r="R478" s="43"/>
      <c r="S478" s="43"/>
      <c r="T478" s="43">
        <f>MACD!F478</f>
        <v>15.432477765169436</v>
      </c>
      <c r="U478" s="43">
        <f>MACD!G478</f>
        <v>15.568919623568956</v>
      </c>
      <c r="V478" s="64">
        <f t="shared" si="35"/>
        <v>-0.13644185839951994</v>
      </c>
      <c r="W478" s="81"/>
      <c r="X478" s="64">
        <f>MACD!I478</f>
        <v>-0.20793308658843876</v>
      </c>
      <c r="Y478" s="64">
        <f>MACD!J478</f>
        <v>7.1491228188918815E-2</v>
      </c>
      <c r="Z478" s="41"/>
      <c r="AA478" s="41"/>
      <c r="AB478" s="86"/>
      <c r="AC478" s="86"/>
      <c r="AD478" s="119"/>
      <c r="AE478" s="58"/>
      <c r="AF478" s="58"/>
      <c r="AG478" s="54"/>
      <c r="AH478" s="54"/>
      <c r="AI478" s="54"/>
      <c r="AJ478" s="54"/>
      <c r="AK478" s="36"/>
      <c r="AM478" s="63">
        <f t="shared" si="36"/>
        <v>15.75</v>
      </c>
      <c r="AN478" s="63">
        <f t="shared" si="37"/>
        <v>15.89</v>
      </c>
      <c r="AO478" s="63">
        <f t="shared" si="38"/>
        <v>15.69</v>
      </c>
      <c r="AP478" s="63">
        <f t="shared" si="39"/>
        <v>15.75</v>
      </c>
      <c r="AQ478" s="42"/>
    </row>
    <row r="479" spans="1:43" s="37" customFormat="1">
      <c r="A479" s="96">
        <v>43095</v>
      </c>
      <c r="B479" s="70">
        <v>15.97</v>
      </c>
      <c r="C479" s="104">
        <v>1.4</v>
      </c>
      <c r="D479" s="70">
        <v>15.75</v>
      </c>
      <c r="E479" s="70">
        <v>15.69</v>
      </c>
      <c r="F479" s="70">
        <v>15.99</v>
      </c>
      <c r="G479" s="71">
        <v>351819956</v>
      </c>
      <c r="H479" s="84"/>
      <c r="I479" s="82"/>
      <c r="J479" s="82"/>
      <c r="K479" s="60" t="str">
        <f>Hammer!N479</f>
        <v/>
      </c>
      <c r="L479" s="64"/>
      <c r="M479" s="64"/>
      <c r="N479" s="81"/>
      <c r="O479" s="85">
        <v>-1.9230769230768802E-2</v>
      </c>
      <c r="P479" s="66"/>
      <c r="Q479" s="43"/>
      <c r="R479" s="43"/>
      <c r="S479" s="43"/>
      <c r="T479" s="43">
        <f>MACD!F479</f>
        <v>15.515173493604907</v>
      </c>
      <c r="U479" s="43">
        <f>MACD!G479</f>
        <v>15.598629281082367</v>
      </c>
      <c r="V479" s="64">
        <f t="shared" si="35"/>
        <v>-8.3455787477459964E-2</v>
      </c>
      <c r="W479" s="81"/>
      <c r="X479" s="64">
        <f>MACD!I479</f>
        <v>-0.18303762676624299</v>
      </c>
      <c r="Y479" s="64">
        <f>MACD!J479</f>
        <v>9.9581839288783031E-2</v>
      </c>
      <c r="Z479" s="41"/>
      <c r="AA479" s="41"/>
      <c r="AB479" s="86"/>
      <c r="AC479" s="86"/>
      <c r="AD479" s="119"/>
      <c r="AE479" s="58"/>
      <c r="AF479" s="58"/>
      <c r="AG479" s="54"/>
      <c r="AH479" s="54"/>
      <c r="AI479" s="54"/>
      <c r="AJ479" s="54"/>
      <c r="AK479" s="36"/>
      <c r="AM479" s="63">
        <f t="shared" si="36"/>
        <v>15.75</v>
      </c>
      <c r="AN479" s="63">
        <f t="shared" si="37"/>
        <v>15.99</v>
      </c>
      <c r="AO479" s="63">
        <f t="shared" si="38"/>
        <v>15.69</v>
      </c>
      <c r="AP479" s="63">
        <f t="shared" si="39"/>
        <v>15.97</v>
      </c>
      <c r="AQ479" s="42"/>
    </row>
    <row r="480" spans="1:43" s="37" customFormat="1">
      <c r="A480" s="96">
        <v>43096</v>
      </c>
      <c r="B480" s="70">
        <v>16.05</v>
      </c>
      <c r="C480" s="104">
        <v>0.5</v>
      </c>
      <c r="D480" s="70">
        <v>15.99</v>
      </c>
      <c r="E480" s="70">
        <v>15.98</v>
      </c>
      <c r="F480" s="70">
        <v>16.14</v>
      </c>
      <c r="G480" s="71">
        <v>378224276</v>
      </c>
      <c r="H480" s="84"/>
      <c r="I480" s="82"/>
      <c r="J480" s="82"/>
      <c r="K480" s="60" t="str">
        <f>Hammer!N480</f>
        <v/>
      </c>
      <c r="L480" s="64"/>
      <c r="M480" s="64"/>
      <c r="N480" s="81"/>
      <c r="O480" s="85">
        <v>-7.5630252100840095E-2</v>
      </c>
      <c r="P480" s="66"/>
      <c r="Q480" s="43"/>
      <c r="R480" s="43"/>
      <c r="S480" s="43"/>
      <c r="T480" s="43">
        <f>MACD!F480</f>
        <v>15.597454494588767</v>
      </c>
      <c r="U480" s="43">
        <f>MACD!G480</f>
        <v>15.63206414915034</v>
      </c>
      <c r="V480" s="64">
        <f t="shared" si="35"/>
        <v>-3.4609654561572611E-2</v>
      </c>
      <c r="W480" s="81"/>
      <c r="X480" s="64">
        <f>MACD!I480</f>
        <v>-0.15335203232530892</v>
      </c>
      <c r="Y480" s="64">
        <f>MACD!J480</f>
        <v>0.11874237776373631</v>
      </c>
      <c r="Z480" s="41"/>
      <c r="AA480" s="41"/>
      <c r="AB480" s="86"/>
      <c r="AC480" s="86"/>
      <c r="AD480" s="119"/>
      <c r="AE480" s="58"/>
      <c r="AF480" s="58"/>
      <c r="AG480" s="54"/>
      <c r="AH480" s="54"/>
      <c r="AI480" s="54"/>
      <c r="AJ480" s="54"/>
      <c r="AK480" s="36"/>
      <c r="AM480" s="63">
        <f t="shared" si="36"/>
        <v>15.99</v>
      </c>
      <c r="AN480" s="63">
        <f t="shared" si="37"/>
        <v>16.14</v>
      </c>
      <c r="AO480" s="63">
        <f t="shared" si="38"/>
        <v>15.98</v>
      </c>
      <c r="AP480" s="63">
        <f t="shared" si="39"/>
        <v>16.05</v>
      </c>
      <c r="AQ480" s="42"/>
    </row>
    <row r="481" spans="1:43" s="37" customFormat="1">
      <c r="A481" s="96">
        <v>43097</v>
      </c>
      <c r="B481" s="70">
        <v>16.100000000000001</v>
      </c>
      <c r="C481" s="104">
        <v>0.31</v>
      </c>
      <c r="D481" s="70">
        <v>16.100000000000001</v>
      </c>
      <c r="E481" s="70">
        <v>16</v>
      </c>
      <c r="F481" s="70">
        <v>16.13</v>
      </c>
      <c r="G481" s="71">
        <v>305803856</v>
      </c>
      <c r="H481" s="84"/>
      <c r="I481" s="82"/>
      <c r="J481" s="82"/>
      <c r="K481" s="60" t="str">
        <f>Hammer!N481</f>
        <v/>
      </c>
      <c r="L481" s="64"/>
      <c r="M481" s="64"/>
      <c r="N481" s="81"/>
      <c r="O481" s="85">
        <v>-3.3613445378150503E-2</v>
      </c>
      <c r="P481" s="66"/>
      <c r="Q481" s="43"/>
      <c r="R481" s="43"/>
      <c r="S481" s="43"/>
      <c r="T481" s="43">
        <f>MACD!F481</f>
        <v>15.674769187728957</v>
      </c>
      <c r="U481" s="43">
        <f>MACD!G481</f>
        <v>15.666726064028092</v>
      </c>
      <c r="V481" s="64">
        <f t="shared" si="35"/>
        <v>8.0431237008653511E-3</v>
      </c>
      <c r="W481" s="81"/>
      <c r="X481" s="64">
        <f>MACD!I481</f>
        <v>-0.12107300112007406</v>
      </c>
      <c r="Y481" s="64">
        <f>MACD!J481</f>
        <v>0.12911612482093943</v>
      </c>
      <c r="Z481" s="41"/>
      <c r="AA481" s="41"/>
      <c r="AB481" s="86"/>
      <c r="AC481" s="86"/>
      <c r="AD481" s="119"/>
      <c r="AE481" s="58"/>
      <c r="AF481" s="58"/>
      <c r="AG481" s="54"/>
      <c r="AH481" s="54"/>
      <c r="AI481" s="54"/>
      <c r="AJ481" s="54"/>
      <c r="AK481" s="36"/>
      <c r="AM481" s="63">
        <f t="shared" si="36"/>
        <v>16.100000000000001</v>
      </c>
      <c r="AN481" s="63">
        <f t="shared" si="37"/>
        <v>16.13</v>
      </c>
      <c r="AO481" s="63">
        <f t="shared" si="38"/>
        <v>16</v>
      </c>
      <c r="AP481" s="63">
        <f t="shared" si="39"/>
        <v>16.100000000000001</v>
      </c>
      <c r="AQ481" s="42"/>
    </row>
    <row r="482" spans="1:43" s="37" customFormat="1">
      <c r="A482" s="96">
        <v>43102</v>
      </c>
      <c r="B482" s="70">
        <v>16.55</v>
      </c>
      <c r="C482" s="104">
        <v>2.8</v>
      </c>
      <c r="D482" s="70">
        <v>16.190000000000001</v>
      </c>
      <c r="E482" s="70">
        <v>16.190000000000001</v>
      </c>
      <c r="F482" s="70">
        <v>16.55</v>
      </c>
      <c r="G482" s="71">
        <v>549626494</v>
      </c>
      <c r="H482" s="84"/>
      <c r="I482" s="82"/>
      <c r="J482" s="82"/>
      <c r="K482" s="60" t="str">
        <f>Hammer!N482</f>
        <v/>
      </c>
      <c r="L482" s="64"/>
      <c r="M482" s="64"/>
      <c r="N482" s="81"/>
      <c r="O482" s="85">
        <v>0</v>
      </c>
      <c r="P482" s="66"/>
      <c r="Q482" s="43"/>
      <c r="R482" s="43"/>
      <c r="S482" s="43"/>
      <c r="T482" s="43">
        <f>MACD!F482</f>
        <v>15.809420081924502</v>
      </c>
      <c r="U482" s="43">
        <f>MACD!G482</f>
        <v>15.732153762988974</v>
      </c>
      <c r="V482" s="64">
        <f t="shared" si="35"/>
        <v>7.7266318935528489E-2</v>
      </c>
      <c r="W482" s="81"/>
      <c r="X482" s="64">
        <f>MACD!I482</f>
        <v>-8.1405137108953543E-2</v>
      </c>
      <c r="Y482" s="64">
        <f>MACD!J482</f>
        <v>0.15867145604448202</v>
      </c>
      <c r="Z482" s="41"/>
      <c r="AA482" s="41"/>
      <c r="AB482" s="86"/>
      <c r="AC482" s="86"/>
      <c r="AD482" s="119"/>
      <c r="AE482" s="58"/>
      <c r="AF482" s="58"/>
      <c r="AG482" s="54"/>
      <c r="AH482" s="54"/>
      <c r="AI482" s="54"/>
      <c r="AJ482" s="54"/>
      <c r="AK482" s="36"/>
      <c r="AM482" s="63">
        <f t="shared" si="36"/>
        <v>16.190000000000001</v>
      </c>
      <c r="AN482" s="63">
        <f t="shared" si="37"/>
        <v>16.55</v>
      </c>
      <c r="AO482" s="63">
        <f t="shared" si="38"/>
        <v>16.190000000000001</v>
      </c>
      <c r="AP482" s="63">
        <f t="shared" si="39"/>
        <v>16.55</v>
      </c>
      <c r="AQ482" s="42"/>
    </row>
    <row r="483" spans="1:43" s="37" customFormat="1">
      <c r="A483" s="96">
        <v>43103</v>
      </c>
      <c r="B483" s="70">
        <v>16.7</v>
      </c>
      <c r="C483" s="104">
        <v>0.91</v>
      </c>
      <c r="D483" s="70">
        <v>16.489999999999998</v>
      </c>
      <c r="E483" s="70">
        <v>16.37</v>
      </c>
      <c r="F483" s="70">
        <v>16.72</v>
      </c>
      <c r="G483" s="71">
        <v>927606676</v>
      </c>
      <c r="H483" s="84"/>
      <c r="I483" s="82"/>
      <c r="J483" s="82"/>
      <c r="K483" s="60" t="str">
        <f>Hammer!N483</f>
        <v/>
      </c>
      <c r="L483" s="64"/>
      <c r="M483" s="64"/>
      <c r="N483" s="81"/>
      <c r="O483" s="85">
        <v>-1.12994350282483E-2</v>
      </c>
      <c r="P483" s="66"/>
      <c r="Q483" s="43"/>
      <c r="R483" s="43"/>
      <c r="S483" s="43"/>
      <c r="T483" s="43">
        <f>MACD!F483</f>
        <v>15.946432377013041</v>
      </c>
      <c r="U483" s="43">
        <f>MACD!G483</f>
        <v>15.803846076841642</v>
      </c>
      <c r="V483" s="64">
        <f t="shared" si="35"/>
        <v>0.14258630017139851</v>
      </c>
      <c r="W483" s="81"/>
      <c r="X483" s="64">
        <f>MACD!I483</f>
        <v>-3.6606849652883133E-2</v>
      </c>
      <c r="Y483" s="64">
        <f>MACD!J483</f>
        <v>0.17919314982428164</v>
      </c>
      <c r="Z483" s="41"/>
      <c r="AA483" s="41"/>
      <c r="AB483" s="86"/>
      <c r="AC483" s="86"/>
      <c r="AD483" s="119"/>
      <c r="AE483" s="58"/>
      <c r="AF483" s="58"/>
      <c r="AG483" s="54"/>
      <c r="AH483" s="54"/>
      <c r="AI483" s="54"/>
      <c r="AJ483" s="54"/>
      <c r="AK483" s="36"/>
      <c r="AM483" s="63">
        <f t="shared" si="36"/>
        <v>16.489999999999998</v>
      </c>
      <c r="AN483" s="63">
        <f t="shared" si="37"/>
        <v>16.72</v>
      </c>
      <c r="AO483" s="63">
        <f t="shared" si="38"/>
        <v>16.37</v>
      </c>
      <c r="AP483" s="63">
        <f t="shared" si="39"/>
        <v>16.7</v>
      </c>
      <c r="AQ483" s="42"/>
    </row>
    <row r="484" spans="1:43" s="37" customFormat="1">
      <c r="A484" s="97">
        <v>43104</v>
      </c>
      <c r="B484" s="72">
        <v>16.73</v>
      </c>
      <c r="C484" s="106">
        <v>0.18</v>
      </c>
      <c r="D484" s="72">
        <v>16.78</v>
      </c>
      <c r="E484" s="72">
        <v>16.62</v>
      </c>
      <c r="F484" s="72">
        <v>16.96</v>
      </c>
      <c r="G484" s="73">
        <v>624099864</v>
      </c>
      <c r="H484" s="84"/>
      <c r="I484" s="82"/>
      <c r="J484" s="82"/>
      <c r="K484" s="60" t="str">
        <f>Hammer!N484</f>
        <v/>
      </c>
      <c r="L484" s="64"/>
      <c r="M484" s="64"/>
      <c r="N484" s="81"/>
      <c r="O484" s="85">
        <v>-0.114427860696517</v>
      </c>
      <c r="P484" s="66"/>
      <c r="Q484" s="43"/>
      <c r="R484" s="43"/>
      <c r="S484" s="43"/>
      <c r="T484" s="43">
        <f>MACD!F484</f>
        <v>16.066981242087959</v>
      </c>
      <c r="U484" s="43">
        <f>MACD!G484</f>
        <v>15.872450071149668</v>
      </c>
      <c r="V484" s="64">
        <f t="shared" si="35"/>
        <v>0.19453117093829064</v>
      </c>
      <c r="W484" s="81"/>
      <c r="X484" s="64">
        <f>MACD!I484</f>
        <v>9.6207544653516275E-3</v>
      </c>
      <c r="Y484" s="64">
        <f>MACD!J484</f>
        <v>0.18491041647293902</v>
      </c>
      <c r="Z484" s="41"/>
      <c r="AA484" s="41"/>
      <c r="AB484" s="86"/>
      <c r="AC484" s="86"/>
      <c r="AD484" s="119"/>
      <c r="AE484" s="58"/>
      <c r="AF484" s="58"/>
      <c r="AG484" s="54"/>
      <c r="AH484" s="54"/>
      <c r="AI484" s="54"/>
      <c r="AJ484" s="54"/>
      <c r="AK484" s="36"/>
      <c r="AM484" s="63">
        <f t="shared" si="36"/>
        <v>16.78</v>
      </c>
      <c r="AN484" s="63">
        <f t="shared" si="37"/>
        <v>16.96</v>
      </c>
      <c r="AO484" s="63">
        <f t="shared" si="38"/>
        <v>16.62</v>
      </c>
      <c r="AP484" s="63">
        <f t="shared" si="39"/>
        <v>16.73</v>
      </c>
      <c r="AQ484" s="42"/>
    </row>
    <row r="485" spans="1:43" s="37" customFormat="1">
      <c r="A485" s="96">
        <v>43105</v>
      </c>
      <c r="B485" s="70">
        <v>16.829999999999998</v>
      </c>
      <c r="C485" s="104">
        <v>0.6</v>
      </c>
      <c r="D485" s="70">
        <v>16.7</v>
      </c>
      <c r="E485" s="70">
        <v>16.57</v>
      </c>
      <c r="F485" s="70">
        <v>16.86</v>
      </c>
      <c r="G485" s="71">
        <v>452007598</v>
      </c>
      <c r="H485" s="84"/>
      <c r="I485" s="82"/>
      <c r="J485" s="82"/>
      <c r="K485" s="60" t="str">
        <f>Hammer!N485</f>
        <v/>
      </c>
      <c r="L485" s="64"/>
      <c r="M485" s="64"/>
      <c r="N485" s="81"/>
      <c r="O485" s="85">
        <v>-6.4676616915424104E-2</v>
      </c>
      <c r="P485" s="66"/>
      <c r="Q485" s="43"/>
      <c r="R485" s="43"/>
      <c r="S485" s="43"/>
      <c r="T485" s="43">
        <f>MACD!F485</f>
        <v>16.184368743305196</v>
      </c>
      <c r="U485" s="43">
        <f>MACD!G485</f>
        <v>15.943379695508952</v>
      </c>
      <c r="V485" s="64">
        <f t="shared" si="35"/>
        <v>0.24098904779624419</v>
      </c>
      <c r="W485" s="81"/>
      <c r="X485" s="64">
        <f>MACD!I485</f>
        <v>5.5894413131530145E-2</v>
      </c>
      <c r="Y485" s="64">
        <f>MACD!J485</f>
        <v>0.18509463466471404</v>
      </c>
      <c r="Z485" s="41"/>
      <c r="AA485" s="41"/>
      <c r="AB485" s="86"/>
      <c r="AC485" s="86"/>
      <c r="AD485" s="119"/>
      <c r="AE485" s="58"/>
      <c r="AF485" s="58"/>
      <c r="AG485" s="54"/>
      <c r="AH485" s="54"/>
      <c r="AI485" s="54"/>
      <c r="AJ485" s="54"/>
      <c r="AK485" s="36"/>
      <c r="AM485" s="63">
        <f t="shared" si="36"/>
        <v>16.7</v>
      </c>
      <c r="AN485" s="63">
        <f t="shared" si="37"/>
        <v>16.86</v>
      </c>
      <c r="AO485" s="63">
        <f t="shared" si="38"/>
        <v>16.57</v>
      </c>
      <c r="AP485" s="63">
        <f t="shared" si="39"/>
        <v>16.829999999999998</v>
      </c>
      <c r="AQ485" s="42"/>
    </row>
    <row r="486" spans="1:43" s="37" customFormat="1">
      <c r="A486" s="96">
        <v>43108</v>
      </c>
      <c r="B486" s="70">
        <v>17.03</v>
      </c>
      <c r="C486" s="104">
        <v>1.19</v>
      </c>
      <c r="D486" s="70">
        <v>17.03</v>
      </c>
      <c r="E486" s="70">
        <v>16.71</v>
      </c>
      <c r="F486" s="70">
        <v>17.03</v>
      </c>
      <c r="G486" s="71">
        <v>480575914</v>
      </c>
      <c r="H486" s="84"/>
      <c r="I486" s="82"/>
      <c r="J486" s="82"/>
      <c r="K486" s="60" t="str">
        <f>Hammer!N486</f>
        <v/>
      </c>
      <c r="L486" s="64"/>
      <c r="M486" s="64"/>
      <c r="N486" s="81"/>
      <c r="O486" s="85">
        <v>0</v>
      </c>
      <c r="P486" s="66"/>
      <c r="Q486" s="43"/>
      <c r="R486" s="43"/>
      <c r="S486" s="43"/>
      <c r="T486" s="43">
        <f>MACD!F486</f>
        <v>16.314465859719782</v>
      </c>
      <c r="U486" s="43">
        <f>MACD!G486</f>
        <v>16.023870088434215</v>
      </c>
      <c r="V486" s="64">
        <f t="shared" si="35"/>
        <v>0.29059577128556668</v>
      </c>
      <c r="W486" s="81"/>
      <c r="X486" s="64">
        <f>MACD!I486</f>
        <v>0.10283468476233745</v>
      </c>
      <c r="Y486" s="64">
        <f>MACD!J486</f>
        <v>0.18776108652322923</v>
      </c>
      <c r="Z486" s="41"/>
      <c r="AA486" s="41"/>
      <c r="AB486" s="86"/>
      <c r="AC486" s="86"/>
      <c r="AD486" s="119"/>
      <c r="AE486" s="58"/>
      <c r="AF486" s="58"/>
      <c r="AG486" s="54"/>
      <c r="AH486" s="54"/>
      <c r="AI486" s="54"/>
      <c r="AJ486" s="54"/>
      <c r="AK486" s="36"/>
      <c r="AM486" s="63">
        <f t="shared" si="36"/>
        <v>17.03</v>
      </c>
      <c r="AN486" s="63">
        <f t="shared" si="37"/>
        <v>17.03</v>
      </c>
      <c r="AO486" s="63">
        <f t="shared" si="38"/>
        <v>16.71</v>
      </c>
      <c r="AP486" s="63">
        <f t="shared" si="39"/>
        <v>17.03</v>
      </c>
      <c r="AQ486" s="42"/>
    </row>
    <row r="487" spans="1:43" s="37" customFormat="1">
      <c r="A487" s="96">
        <v>43109</v>
      </c>
      <c r="B487" s="70">
        <v>17.03</v>
      </c>
      <c r="C487" s="104">
        <v>0</v>
      </c>
      <c r="D487" s="70">
        <v>17.03</v>
      </c>
      <c r="E487" s="70">
        <v>16.96</v>
      </c>
      <c r="F487" s="70">
        <v>17.16</v>
      </c>
      <c r="G487" s="71">
        <v>598574634</v>
      </c>
      <c r="H487" s="84"/>
      <c r="I487" s="82"/>
      <c r="J487" s="82"/>
      <c r="K487" s="60" t="str">
        <f>Hammer!N487</f>
        <v/>
      </c>
      <c r="L487" s="64"/>
      <c r="M487" s="64"/>
      <c r="N487" s="81"/>
      <c r="O487" s="85">
        <v>-6.19047619047614E-2</v>
      </c>
      <c r="P487" s="66"/>
      <c r="Q487" s="43"/>
      <c r="R487" s="43"/>
      <c r="S487" s="43"/>
      <c r="T487" s="43">
        <f>MACD!F487</f>
        <v>16.424548035147509</v>
      </c>
      <c r="U487" s="43">
        <f>MACD!G487</f>
        <v>16.09839823003168</v>
      </c>
      <c r="V487" s="64">
        <f t="shared" si="35"/>
        <v>0.32614980511582914</v>
      </c>
      <c r="W487" s="81"/>
      <c r="X487" s="64">
        <f>MACD!I487</f>
        <v>0.14749770883303578</v>
      </c>
      <c r="Y487" s="64">
        <f>MACD!J487</f>
        <v>0.17865209628279335</v>
      </c>
      <c r="Z487" s="41"/>
      <c r="AA487" s="41"/>
      <c r="AB487" s="86"/>
      <c r="AC487" s="86"/>
      <c r="AD487" s="119"/>
      <c r="AE487" s="58"/>
      <c r="AF487" s="58"/>
      <c r="AG487" s="54"/>
      <c r="AH487" s="54"/>
      <c r="AI487" s="54"/>
      <c r="AJ487" s="54"/>
      <c r="AK487" s="36"/>
      <c r="AM487" s="63">
        <f t="shared" si="36"/>
        <v>17.03</v>
      </c>
      <c r="AN487" s="63">
        <f t="shared" si="37"/>
        <v>17.16</v>
      </c>
      <c r="AO487" s="63">
        <f t="shared" si="38"/>
        <v>16.96</v>
      </c>
      <c r="AP487" s="63">
        <f t="shared" si="39"/>
        <v>17.03</v>
      </c>
      <c r="AQ487" s="42"/>
    </row>
    <row r="488" spans="1:43" s="37" customFormat="1">
      <c r="A488" s="96">
        <v>43110</v>
      </c>
      <c r="B488" s="70">
        <v>16.8</v>
      </c>
      <c r="C488" s="104">
        <v>-1.35</v>
      </c>
      <c r="D488" s="70">
        <v>16.920000000000002</v>
      </c>
      <c r="E488" s="70">
        <v>16.77</v>
      </c>
      <c r="F488" s="70">
        <v>17.05</v>
      </c>
      <c r="G488" s="71">
        <v>483077986</v>
      </c>
      <c r="H488" s="84"/>
      <c r="I488" s="82"/>
      <c r="J488" s="82"/>
      <c r="K488" s="60" t="str">
        <f>Hammer!N488</f>
        <v/>
      </c>
      <c r="L488" s="64"/>
      <c r="M488" s="64"/>
      <c r="N488" s="81"/>
      <c r="O488" s="85">
        <v>-0.17142857142857101</v>
      </c>
      <c r="P488" s="66"/>
      <c r="Q488" s="43"/>
      <c r="R488" s="43"/>
      <c r="S488" s="43"/>
      <c r="T488" s="43">
        <f>MACD!F488</f>
        <v>16.482309875894046</v>
      </c>
      <c r="U488" s="43">
        <f>MACD!G488</f>
        <v>16.150368731510817</v>
      </c>
      <c r="V488" s="64">
        <f t="shared" si="35"/>
        <v>0.33194114438322941</v>
      </c>
      <c r="W488" s="81"/>
      <c r="X488" s="64">
        <f>MACD!I488</f>
        <v>0.18438639594307452</v>
      </c>
      <c r="Y488" s="64">
        <f>MACD!J488</f>
        <v>0.1475547484401549</v>
      </c>
      <c r="Z488" s="41"/>
      <c r="AA488" s="41"/>
      <c r="AB488" s="86"/>
      <c r="AC488" s="86"/>
      <c r="AD488" s="119"/>
      <c r="AE488" s="58"/>
      <c r="AF488" s="58"/>
      <c r="AG488" s="54"/>
      <c r="AH488" s="54"/>
      <c r="AI488" s="54"/>
      <c r="AJ488" s="54"/>
      <c r="AK488" s="36"/>
      <c r="AM488" s="63">
        <f t="shared" si="36"/>
        <v>16.920000000000002</v>
      </c>
      <c r="AN488" s="63">
        <f t="shared" si="37"/>
        <v>17.05</v>
      </c>
      <c r="AO488" s="63">
        <f t="shared" si="38"/>
        <v>16.77</v>
      </c>
      <c r="AP488" s="63">
        <f t="shared" si="39"/>
        <v>16.8</v>
      </c>
      <c r="AQ488" s="42"/>
    </row>
    <row r="489" spans="1:43" s="37" customFormat="1">
      <c r="A489" s="96">
        <v>43111</v>
      </c>
      <c r="B489" s="70">
        <v>17.25</v>
      </c>
      <c r="C489" s="104">
        <v>2.68</v>
      </c>
      <c r="D489" s="70">
        <v>16.88</v>
      </c>
      <c r="E489" s="70">
        <v>16.84</v>
      </c>
      <c r="F489" s="70">
        <v>17.3</v>
      </c>
      <c r="G489" s="71">
        <v>648199393</v>
      </c>
      <c r="H489" s="84"/>
      <c r="I489" s="82"/>
      <c r="J489" s="82"/>
      <c r="K489" s="60" t="str">
        <f>Hammer!N489</f>
        <v/>
      </c>
      <c r="L489" s="64"/>
      <c r="M489" s="64"/>
      <c r="N489" s="81"/>
      <c r="O489" s="85">
        <v>-2.34741784037561E-2</v>
      </c>
      <c r="P489" s="66"/>
      <c r="Q489" s="43"/>
      <c r="R489" s="43"/>
      <c r="S489" s="43"/>
      <c r="T489" s="43">
        <f>MACD!F489</f>
        <v>16.600416048833424</v>
      </c>
      <c r="U489" s="43">
        <f>MACD!G489</f>
        <v>16.231822899547051</v>
      </c>
      <c r="V489" s="64">
        <f t="shared" si="35"/>
        <v>0.36859314928637232</v>
      </c>
      <c r="W489" s="81"/>
      <c r="X489" s="64">
        <f>MACD!I489</f>
        <v>0.22122774661173408</v>
      </c>
      <c r="Y489" s="64">
        <f>MACD!J489</f>
        <v>0.14736540267463824</v>
      </c>
      <c r="Z489" s="41"/>
      <c r="AA489" s="41"/>
      <c r="AB489" s="86"/>
      <c r="AC489" s="86"/>
      <c r="AD489" s="119"/>
      <c r="AE489" s="58"/>
      <c r="AF489" s="58"/>
      <c r="AG489" s="54"/>
      <c r="AH489" s="54"/>
      <c r="AI489" s="54"/>
      <c r="AJ489" s="54"/>
      <c r="AK489" s="36"/>
      <c r="AM489" s="63">
        <f t="shared" si="36"/>
        <v>16.88</v>
      </c>
      <c r="AN489" s="63">
        <f t="shared" si="37"/>
        <v>17.3</v>
      </c>
      <c r="AO489" s="63">
        <f t="shared" si="38"/>
        <v>16.84</v>
      </c>
      <c r="AP489" s="63">
        <f t="shared" si="39"/>
        <v>17.25</v>
      </c>
      <c r="AQ489" s="42"/>
    </row>
    <row r="490" spans="1:43" s="37" customFormat="1">
      <c r="A490" s="96">
        <v>43112</v>
      </c>
      <c r="B490" s="70">
        <v>17.3</v>
      </c>
      <c r="C490" s="104">
        <v>0.28999999999999998</v>
      </c>
      <c r="D490" s="70">
        <v>17.04</v>
      </c>
      <c r="E490" s="70">
        <v>17.02</v>
      </c>
      <c r="F490" s="70">
        <v>17.41</v>
      </c>
      <c r="G490" s="71">
        <v>792052844</v>
      </c>
      <c r="H490" s="84"/>
      <c r="I490" s="82"/>
      <c r="J490" s="82"/>
      <c r="K490" s="60" t="str">
        <f>Hammer!N490</f>
        <v/>
      </c>
      <c r="L490" s="64"/>
      <c r="M490" s="64"/>
      <c r="N490" s="81"/>
      <c r="O490" s="85">
        <v>-5.2132701421800598E-2</v>
      </c>
      <c r="P490" s="66"/>
      <c r="Q490" s="43"/>
      <c r="R490" s="43"/>
      <c r="S490" s="43"/>
      <c r="T490" s="43">
        <f>MACD!F490</f>
        <v>16.708044349012898</v>
      </c>
      <c r="U490" s="43">
        <f>MACD!G490</f>
        <v>16.310947129210234</v>
      </c>
      <c r="V490" s="64">
        <f t="shared" si="35"/>
        <v>0.39709721980266366</v>
      </c>
      <c r="W490" s="81"/>
      <c r="X490" s="64">
        <f>MACD!I490</f>
        <v>0.25640164124991999</v>
      </c>
      <c r="Y490" s="64">
        <f>MACD!J490</f>
        <v>0.14069557855274367</v>
      </c>
      <c r="Z490" s="41"/>
      <c r="AA490" s="41"/>
      <c r="AB490" s="86"/>
      <c r="AC490" s="86"/>
      <c r="AD490" s="119"/>
      <c r="AE490" s="58"/>
      <c r="AF490" s="58"/>
      <c r="AG490" s="54"/>
      <c r="AH490" s="54"/>
      <c r="AI490" s="54"/>
      <c r="AJ490" s="54"/>
      <c r="AK490" s="36"/>
      <c r="AM490" s="63">
        <f t="shared" si="36"/>
        <v>17.04</v>
      </c>
      <c r="AN490" s="63">
        <f t="shared" si="37"/>
        <v>17.41</v>
      </c>
      <c r="AO490" s="63">
        <f t="shared" si="38"/>
        <v>17.02</v>
      </c>
      <c r="AP490" s="63">
        <f t="shared" si="39"/>
        <v>17.3</v>
      </c>
      <c r="AQ490" s="42"/>
    </row>
    <row r="491" spans="1:43" s="37" customFormat="1">
      <c r="A491" s="96">
        <v>43115</v>
      </c>
      <c r="B491" s="70">
        <v>17.350000000000001</v>
      </c>
      <c r="C491" s="104">
        <v>0.28999999999999998</v>
      </c>
      <c r="D491" s="70">
        <v>17.350000000000001</v>
      </c>
      <c r="E491" s="70">
        <v>17.149999999999999</v>
      </c>
      <c r="F491" s="70">
        <v>17.440000000000001</v>
      </c>
      <c r="G491" s="71">
        <v>501946569</v>
      </c>
      <c r="H491" s="84"/>
      <c r="I491" s="82"/>
      <c r="J491" s="82"/>
      <c r="K491" s="60" t="str">
        <f>Hammer!N491</f>
        <v/>
      </c>
      <c r="L491" s="64"/>
      <c r="M491" s="64"/>
      <c r="N491" s="81"/>
      <c r="O491" s="85">
        <v>-5.1428571428571199E-2</v>
      </c>
      <c r="P491" s="66"/>
      <c r="Q491" s="43"/>
      <c r="R491" s="43"/>
      <c r="S491" s="43"/>
      <c r="T491" s="43">
        <f>MACD!F491</f>
        <v>16.806806756857068</v>
      </c>
      <c r="U491" s="43">
        <f>MACD!G491</f>
        <v>16.387914008527996</v>
      </c>
      <c r="V491" s="64">
        <f t="shared" si="35"/>
        <v>0.4188927483290712</v>
      </c>
      <c r="W491" s="81"/>
      <c r="X491" s="64">
        <f>MACD!I491</f>
        <v>0.28889986266575024</v>
      </c>
      <c r="Y491" s="64">
        <f>MACD!J491</f>
        <v>0.12999288566332096</v>
      </c>
      <c r="Z491" s="41"/>
      <c r="AA491" s="41"/>
      <c r="AB491" s="86"/>
      <c r="AC491" s="86"/>
      <c r="AD491" s="119"/>
      <c r="AE491" s="58"/>
      <c r="AF491" s="58"/>
      <c r="AG491" s="54"/>
      <c r="AH491" s="54"/>
      <c r="AI491" s="54"/>
      <c r="AJ491" s="54"/>
      <c r="AK491" s="36"/>
      <c r="AM491" s="63">
        <f t="shared" si="36"/>
        <v>17.350000000000001</v>
      </c>
      <c r="AN491" s="63">
        <f t="shared" si="37"/>
        <v>17.440000000000001</v>
      </c>
      <c r="AO491" s="63">
        <f t="shared" si="38"/>
        <v>17.149999999999999</v>
      </c>
      <c r="AP491" s="63">
        <f t="shared" si="39"/>
        <v>17.350000000000001</v>
      </c>
      <c r="AQ491" s="42"/>
    </row>
    <row r="492" spans="1:43" s="37" customFormat="1">
      <c r="A492" s="96">
        <v>43116</v>
      </c>
      <c r="B492" s="70">
        <v>17.649999999999999</v>
      </c>
      <c r="C492" s="104">
        <v>1.73</v>
      </c>
      <c r="D492" s="70">
        <v>17.350000000000001</v>
      </c>
      <c r="E492" s="70">
        <v>17.3</v>
      </c>
      <c r="F492" s="70">
        <v>17.84</v>
      </c>
      <c r="G492" s="71">
        <v>1035475161</v>
      </c>
      <c r="H492" s="84"/>
      <c r="I492" s="82"/>
      <c r="J492" s="82"/>
      <c r="K492" s="60" t="str">
        <f>Hammer!N492</f>
        <v/>
      </c>
      <c r="L492" s="64"/>
      <c r="M492" s="64"/>
      <c r="N492" s="81"/>
      <c r="O492" s="85">
        <v>-8.8372093023256396E-2</v>
      </c>
      <c r="P492" s="66"/>
      <c r="Q492" s="43"/>
      <c r="R492" s="43"/>
      <c r="S492" s="43"/>
      <c r="T492" s="43">
        <f>MACD!F492</f>
        <v>16.936528794263673</v>
      </c>
      <c r="U492" s="43">
        <f>MACD!G492</f>
        <v>16.481401859748146</v>
      </c>
      <c r="V492" s="64">
        <f t="shared" si="35"/>
        <v>0.45512693451552622</v>
      </c>
      <c r="W492" s="81"/>
      <c r="X492" s="64">
        <f>MACD!I492</f>
        <v>0.32214527703570545</v>
      </c>
      <c r="Y492" s="64">
        <f>MACD!J492</f>
        <v>0.13298165747982077</v>
      </c>
      <c r="Z492" s="41"/>
      <c r="AA492" s="41"/>
      <c r="AB492" s="86"/>
      <c r="AC492" s="86"/>
      <c r="AD492" s="119"/>
      <c r="AE492" s="58"/>
      <c r="AF492" s="58"/>
      <c r="AG492" s="54"/>
      <c r="AH492" s="54"/>
      <c r="AI492" s="54"/>
      <c r="AJ492" s="54"/>
      <c r="AK492" s="36"/>
      <c r="AM492" s="63">
        <f t="shared" si="36"/>
        <v>17.350000000000001</v>
      </c>
      <c r="AN492" s="63">
        <f t="shared" si="37"/>
        <v>17.84</v>
      </c>
      <c r="AO492" s="63">
        <f t="shared" si="38"/>
        <v>17.3</v>
      </c>
      <c r="AP492" s="63">
        <f t="shared" si="39"/>
        <v>17.649999999999999</v>
      </c>
      <c r="AQ492" s="42"/>
    </row>
    <row r="493" spans="1:43" s="37" customFormat="1">
      <c r="A493" s="96">
        <v>43117</v>
      </c>
      <c r="B493" s="70">
        <v>18.36</v>
      </c>
      <c r="C493" s="104">
        <v>4.0199999999999996</v>
      </c>
      <c r="D493" s="70">
        <v>17.920000000000002</v>
      </c>
      <c r="E493" s="70">
        <v>17.809999999999999</v>
      </c>
      <c r="F493" s="70">
        <v>18.36</v>
      </c>
      <c r="G493" s="71">
        <v>1057469228</v>
      </c>
      <c r="H493" s="84"/>
      <c r="I493" s="82"/>
      <c r="J493" s="82"/>
      <c r="K493" s="60" t="str">
        <f>Hammer!N493</f>
        <v/>
      </c>
      <c r="L493" s="64"/>
      <c r="M493" s="64"/>
      <c r="N493" s="81"/>
      <c r="O493" s="85">
        <v>0</v>
      </c>
      <c r="P493" s="66"/>
      <c r="Q493" s="43"/>
      <c r="R493" s="43"/>
      <c r="S493" s="43"/>
      <c r="T493" s="43">
        <f>MACD!F493</f>
        <v>17.155524364376955</v>
      </c>
      <c r="U493" s="43">
        <f>MACD!G493</f>
        <v>16.620557277544581</v>
      </c>
      <c r="V493" s="64">
        <f t="shared" si="35"/>
        <v>0.53496708683237415</v>
      </c>
      <c r="W493" s="81"/>
      <c r="X493" s="64">
        <f>MACD!I493</f>
        <v>0.36470963899503916</v>
      </c>
      <c r="Y493" s="64">
        <f>MACD!J493</f>
        <v>0.17025744783733499</v>
      </c>
      <c r="Z493" s="41"/>
      <c r="AA493" s="41"/>
      <c r="AB493" s="86"/>
      <c r="AC493" s="86"/>
      <c r="AD493" s="119"/>
      <c r="AE493" s="58"/>
      <c r="AF493" s="58"/>
      <c r="AG493" s="54"/>
      <c r="AH493" s="54"/>
      <c r="AI493" s="54"/>
      <c r="AJ493" s="54"/>
      <c r="AK493" s="36"/>
      <c r="AM493" s="63">
        <f t="shared" si="36"/>
        <v>17.920000000000002</v>
      </c>
      <c r="AN493" s="63">
        <f t="shared" si="37"/>
        <v>18.36</v>
      </c>
      <c r="AO493" s="63">
        <f t="shared" si="38"/>
        <v>17.809999999999999</v>
      </c>
      <c r="AP493" s="63">
        <f t="shared" si="39"/>
        <v>18.36</v>
      </c>
      <c r="AQ493" s="42"/>
    </row>
    <row r="494" spans="1:43" s="37" customFormat="1">
      <c r="A494" s="96">
        <v>43118</v>
      </c>
      <c r="B494" s="70">
        <v>18.22</v>
      </c>
      <c r="C494" s="104">
        <v>-0.76</v>
      </c>
      <c r="D494" s="70">
        <v>18.350000000000001</v>
      </c>
      <c r="E494" s="70">
        <v>17.93</v>
      </c>
      <c r="F494" s="70">
        <v>18.53</v>
      </c>
      <c r="G494" s="71">
        <v>886368844</v>
      </c>
      <c r="H494" s="84"/>
      <c r="I494" s="82"/>
      <c r="J494" s="82"/>
      <c r="K494" s="60" t="str">
        <f>Hammer!N494</f>
        <v/>
      </c>
      <c r="L494" s="64"/>
      <c r="M494" s="64"/>
      <c r="N494" s="81"/>
      <c r="O494" s="85">
        <v>-0.122529644268775</v>
      </c>
      <c r="P494" s="66"/>
      <c r="Q494" s="43"/>
      <c r="R494" s="43"/>
      <c r="S494" s="43"/>
      <c r="T494" s="43">
        <f>MACD!F494</f>
        <v>17.319289846780499</v>
      </c>
      <c r="U494" s="43">
        <f>MACD!G494</f>
        <v>16.739034516244981</v>
      </c>
      <c r="V494" s="64">
        <f t="shared" si="35"/>
        <v>0.58025533053551825</v>
      </c>
      <c r="W494" s="81"/>
      <c r="X494" s="64">
        <f>MACD!I494</f>
        <v>0.40781877730313498</v>
      </c>
      <c r="Y494" s="64">
        <f>MACD!J494</f>
        <v>0.17243655323238327</v>
      </c>
      <c r="Z494" s="41"/>
      <c r="AA494" s="41"/>
      <c r="AB494" s="86"/>
      <c r="AC494" s="86"/>
      <c r="AD494" s="119"/>
      <c r="AE494" s="58"/>
      <c r="AF494" s="58"/>
      <c r="AG494" s="54"/>
      <c r="AH494" s="54"/>
      <c r="AI494" s="54"/>
      <c r="AJ494" s="54"/>
      <c r="AK494" s="36"/>
      <c r="AM494" s="63">
        <f t="shared" si="36"/>
        <v>18.350000000000001</v>
      </c>
      <c r="AN494" s="63">
        <f t="shared" si="37"/>
        <v>18.53</v>
      </c>
      <c r="AO494" s="63">
        <f t="shared" si="38"/>
        <v>17.93</v>
      </c>
      <c r="AP494" s="63">
        <f t="shared" si="39"/>
        <v>18.22</v>
      </c>
      <c r="AQ494" s="42"/>
    </row>
    <row r="495" spans="1:43" s="37" customFormat="1">
      <c r="A495" s="96">
        <v>43119</v>
      </c>
      <c r="B495" s="70">
        <v>18.260000000000002</v>
      </c>
      <c r="C495" s="104">
        <v>0.22</v>
      </c>
      <c r="D495" s="70">
        <v>18.309999999999999</v>
      </c>
      <c r="E495" s="70">
        <v>18.03</v>
      </c>
      <c r="F495" s="70">
        <v>18.420000000000002</v>
      </c>
      <c r="G495" s="71">
        <v>608457563</v>
      </c>
      <c r="H495" s="84"/>
      <c r="I495" s="82"/>
      <c r="J495" s="82"/>
      <c r="K495" s="60" t="str">
        <f>Hammer!N495</f>
        <v/>
      </c>
      <c r="L495" s="64"/>
      <c r="M495" s="64"/>
      <c r="N495" s="81"/>
      <c r="O495" s="85">
        <v>-0.115384615384615</v>
      </c>
      <c r="P495" s="66"/>
      <c r="Q495" s="43"/>
      <c r="R495" s="43"/>
      <c r="S495" s="43"/>
      <c r="T495" s="43">
        <f>MACD!F495</f>
        <v>17.464014485737344</v>
      </c>
      <c r="U495" s="43">
        <f>MACD!G495</f>
        <v>16.851698626152761</v>
      </c>
      <c r="V495" s="64">
        <f t="shared" si="35"/>
        <v>0.61231585958458368</v>
      </c>
      <c r="W495" s="81"/>
      <c r="X495" s="64">
        <f>MACD!I495</f>
        <v>0.44871819375942473</v>
      </c>
      <c r="Y495" s="64">
        <f>MACD!J495</f>
        <v>0.16359766582515894</v>
      </c>
      <c r="Z495" s="41"/>
      <c r="AA495" s="41"/>
      <c r="AB495" s="86"/>
      <c r="AC495" s="86"/>
      <c r="AD495" s="119"/>
      <c r="AE495" s="58"/>
      <c r="AF495" s="58"/>
      <c r="AG495" s="54"/>
      <c r="AH495" s="54"/>
      <c r="AI495" s="54"/>
      <c r="AJ495" s="54"/>
      <c r="AK495" s="36"/>
      <c r="AM495" s="63">
        <f t="shared" si="36"/>
        <v>18.309999999999999</v>
      </c>
      <c r="AN495" s="63">
        <f t="shared" si="37"/>
        <v>18.420000000000002</v>
      </c>
      <c r="AO495" s="63">
        <f t="shared" si="38"/>
        <v>18.03</v>
      </c>
      <c r="AP495" s="63">
        <f t="shared" si="39"/>
        <v>18.260000000000002</v>
      </c>
      <c r="AQ495" s="42"/>
    </row>
    <row r="496" spans="1:43" s="37" customFormat="1">
      <c r="A496" s="96">
        <v>43122</v>
      </c>
      <c r="B496" s="70">
        <v>18.47</v>
      </c>
      <c r="C496" s="104">
        <v>1.1499999999999999</v>
      </c>
      <c r="D496" s="70">
        <v>18.47</v>
      </c>
      <c r="E496" s="70">
        <v>18.09</v>
      </c>
      <c r="F496" s="70">
        <v>18.47</v>
      </c>
      <c r="G496" s="71">
        <v>620941511</v>
      </c>
      <c r="H496" s="84"/>
      <c r="I496" s="82"/>
      <c r="J496" s="82"/>
      <c r="K496" s="60" t="str">
        <f>Hammer!N496</f>
        <v/>
      </c>
      <c r="L496" s="64"/>
      <c r="M496" s="64"/>
      <c r="N496" s="81"/>
      <c r="O496" s="85">
        <v>-2.77777777777788E-2</v>
      </c>
      <c r="P496" s="66"/>
      <c r="Q496" s="43"/>
      <c r="R496" s="43"/>
      <c r="S496" s="43"/>
      <c r="T496" s="43">
        <f>MACD!F496</f>
        <v>17.618781487931599</v>
      </c>
      <c r="U496" s="43">
        <f>MACD!G496</f>
        <v>16.971572801993297</v>
      </c>
      <c r="V496" s="64">
        <f t="shared" si="35"/>
        <v>0.64720868593830261</v>
      </c>
      <c r="W496" s="81"/>
      <c r="X496" s="64">
        <f>MACD!I496</f>
        <v>0.48841629219520033</v>
      </c>
      <c r="Y496" s="64">
        <f>MACD!J496</f>
        <v>0.15879239374310228</v>
      </c>
      <c r="Z496" s="41"/>
      <c r="AA496" s="41"/>
      <c r="AB496" s="86"/>
      <c r="AC496" s="86"/>
      <c r="AD496" s="119"/>
      <c r="AE496" s="58"/>
      <c r="AF496" s="58"/>
      <c r="AG496" s="54"/>
      <c r="AH496" s="54"/>
      <c r="AI496" s="54"/>
      <c r="AJ496" s="54"/>
      <c r="AK496" s="36"/>
      <c r="AM496" s="63">
        <f t="shared" si="36"/>
        <v>18.47</v>
      </c>
      <c r="AN496" s="63">
        <f t="shared" si="37"/>
        <v>18.47</v>
      </c>
      <c r="AO496" s="63">
        <f t="shared" si="38"/>
        <v>18.09</v>
      </c>
      <c r="AP496" s="63">
        <f t="shared" si="39"/>
        <v>18.47</v>
      </c>
      <c r="AQ496" s="42"/>
    </row>
    <row r="497" spans="1:43" s="37" customFormat="1">
      <c r="A497" s="96">
        <v>43123</v>
      </c>
      <c r="B497" s="70">
        <v>18.29</v>
      </c>
      <c r="C497" s="105">
        <f>(B497-B498)/B498</f>
        <v>-5.4291623578076563E-2</v>
      </c>
      <c r="D497" s="70">
        <v>18.399999999999999</v>
      </c>
      <c r="E497" s="70">
        <v>18</v>
      </c>
      <c r="F497" s="70">
        <v>18.46</v>
      </c>
      <c r="G497" s="71">
        <v>725655241</v>
      </c>
      <c r="H497" s="84"/>
      <c r="I497" s="82"/>
      <c r="J497" s="82"/>
      <c r="K497" s="60" t="str">
        <f>Hammer!N497</f>
        <v/>
      </c>
      <c r="L497" s="64"/>
      <c r="M497" s="64"/>
      <c r="N497" s="81"/>
      <c r="O497" s="85">
        <v>-0.122448979591837</v>
      </c>
      <c r="P497" s="66"/>
      <c r="Q497" s="43"/>
      <c r="R497" s="43"/>
      <c r="S497" s="43"/>
      <c r="T497" s="43">
        <f>MACD!F497</f>
        <v>17.722045874403662</v>
      </c>
      <c r="U497" s="43">
        <f>MACD!G497</f>
        <v>17.06923407591972</v>
      </c>
      <c r="V497" s="64">
        <f t="shared" si="35"/>
        <v>0.65281179848394189</v>
      </c>
      <c r="W497" s="81"/>
      <c r="X497" s="64">
        <f>MACD!I497</f>
        <v>0.52129539345294862</v>
      </c>
      <c r="Y497" s="64">
        <f>MACD!J497</f>
        <v>0.13151640503099327</v>
      </c>
      <c r="Z497" s="41"/>
      <c r="AA497" s="41"/>
      <c r="AB497" s="86"/>
      <c r="AC497" s="86"/>
      <c r="AD497" s="119"/>
      <c r="AE497" s="58"/>
      <c r="AF497" s="58"/>
      <c r="AG497" s="54"/>
      <c r="AH497" s="54"/>
      <c r="AI497" s="54"/>
      <c r="AJ497" s="54"/>
      <c r="AK497" s="36"/>
      <c r="AM497" s="63">
        <f t="shared" si="36"/>
        <v>18.399999999999999</v>
      </c>
      <c r="AN497" s="63">
        <f t="shared" si="37"/>
        <v>18.46</v>
      </c>
      <c r="AO497" s="63">
        <f t="shared" si="38"/>
        <v>18</v>
      </c>
      <c r="AP497" s="63">
        <f t="shared" si="39"/>
        <v>18.29</v>
      </c>
      <c r="AQ497" s="42"/>
    </row>
    <row r="498" spans="1:43" s="37" customFormat="1">
      <c r="A498" s="96">
        <v>43124</v>
      </c>
      <c r="B498" s="70">
        <v>19.34</v>
      </c>
      <c r="C498" s="104">
        <v>5.74</v>
      </c>
      <c r="D498" s="70">
        <v>18.420000000000002</v>
      </c>
      <c r="E498" s="70">
        <v>18.420000000000002</v>
      </c>
      <c r="F498" s="70">
        <v>19.63</v>
      </c>
      <c r="G498" s="71">
        <v>1707747172</v>
      </c>
      <c r="H498" s="84"/>
      <c r="I498" s="82"/>
      <c r="J498" s="82"/>
      <c r="K498" s="60" t="str">
        <f>Hammer!N498</f>
        <v/>
      </c>
      <c r="L498" s="64"/>
      <c r="M498" s="64"/>
      <c r="N498" s="81"/>
      <c r="O498" s="85">
        <v>-9.4771241830065106E-2</v>
      </c>
      <c r="P498" s="66"/>
      <c r="Q498" s="43"/>
      <c r="R498" s="43"/>
      <c r="S498" s="43"/>
      <c r="T498" s="43">
        <f>MACD!F498</f>
        <v>17.970961893726177</v>
      </c>
      <c r="U498" s="43">
        <f>MACD!G498</f>
        <v>17.237438959184924</v>
      </c>
      <c r="V498" s="64">
        <f t="shared" si="35"/>
        <v>0.73352293454125217</v>
      </c>
      <c r="W498" s="81"/>
      <c r="X498" s="64">
        <f>MACD!I498</f>
        <v>0.56374090167060931</v>
      </c>
      <c r="Y498" s="64">
        <f>MACD!J498</f>
        <v>0.16978203287064286</v>
      </c>
      <c r="Z498" s="41"/>
      <c r="AA498" s="41"/>
      <c r="AB498" s="86"/>
      <c r="AC498" s="86"/>
      <c r="AD498" s="119"/>
      <c r="AE498" s="58"/>
      <c r="AF498" s="58"/>
      <c r="AG498" s="54"/>
      <c r="AH498" s="54"/>
      <c r="AI498" s="54"/>
      <c r="AJ498" s="54"/>
      <c r="AK498" s="36"/>
      <c r="AM498" s="63">
        <f t="shared" si="36"/>
        <v>18.420000000000002</v>
      </c>
      <c r="AN498" s="63">
        <f t="shared" si="37"/>
        <v>19.63</v>
      </c>
      <c r="AO498" s="63">
        <f t="shared" si="38"/>
        <v>18.420000000000002</v>
      </c>
      <c r="AP498" s="63">
        <f t="shared" si="39"/>
        <v>19.34</v>
      </c>
      <c r="AQ498" s="42"/>
    </row>
    <row r="499" spans="1:43" s="37" customFormat="1">
      <c r="A499" s="95">
        <v>43126</v>
      </c>
      <c r="B499" s="69">
        <v>19.12</v>
      </c>
      <c r="C499" s="103">
        <v>3.0700000000000002E-2</v>
      </c>
      <c r="D499" s="69">
        <v>18.82</v>
      </c>
      <c r="E499" s="69">
        <v>18.32</v>
      </c>
      <c r="F499" s="69">
        <v>19.170000000000002</v>
      </c>
      <c r="G499" s="69" t="s">
        <v>376</v>
      </c>
      <c r="H499" s="84"/>
      <c r="I499" s="82"/>
      <c r="J499" s="82"/>
      <c r="K499" s="60" t="str">
        <f>Hammer!N499</f>
        <v/>
      </c>
      <c r="L499" s="64"/>
      <c r="M499" s="64"/>
      <c r="N499" s="81"/>
      <c r="O499" s="85">
        <v>-0.17465753424657399</v>
      </c>
      <c r="P499" s="66"/>
      <c r="Q499" s="43"/>
      <c r="R499" s="43"/>
      <c r="S499" s="43"/>
      <c r="T499" s="43">
        <f>MACD!F499</f>
        <v>18.147736986999071</v>
      </c>
      <c r="U499" s="43">
        <f>MACD!G499</f>
        <v>17.376887925171225</v>
      </c>
      <c r="V499" s="64">
        <f t="shared" si="35"/>
        <v>0.77084906182784607</v>
      </c>
      <c r="W499" s="81"/>
      <c r="X499" s="64">
        <f>MACD!I499</f>
        <v>0.60516253370205664</v>
      </c>
      <c r="Y499" s="64">
        <f>MACD!J499</f>
        <v>0.16568652812578943</v>
      </c>
      <c r="Z499" s="41"/>
      <c r="AA499" s="41"/>
      <c r="AB499" s="86"/>
      <c r="AC499" s="86"/>
      <c r="AD499" s="119"/>
      <c r="AE499" s="58"/>
      <c r="AF499" s="58"/>
      <c r="AG499" s="54"/>
      <c r="AH499" s="54"/>
      <c r="AI499" s="54"/>
      <c r="AJ499" s="54"/>
      <c r="AK499" s="36"/>
      <c r="AM499" s="63">
        <f t="shared" si="36"/>
        <v>18.82</v>
      </c>
      <c r="AN499" s="63">
        <f t="shared" si="37"/>
        <v>19.170000000000002</v>
      </c>
      <c r="AO499" s="63">
        <f t="shared" si="38"/>
        <v>18.32</v>
      </c>
      <c r="AP499" s="63">
        <f t="shared" si="39"/>
        <v>19.12</v>
      </c>
      <c r="AQ499" s="42"/>
    </row>
    <row r="500" spans="1:43" s="37" customFormat="1">
      <c r="A500" s="95">
        <v>43129</v>
      </c>
      <c r="B500" s="69">
        <v>19.04</v>
      </c>
      <c r="C500" s="103">
        <v>-4.1999999999999997E-3</v>
      </c>
      <c r="D500" s="69">
        <v>18.87</v>
      </c>
      <c r="E500" s="69">
        <v>18.77</v>
      </c>
      <c r="F500" s="69">
        <v>19.23</v>
      </c>
      <c r="G500" s="69" t="s">
        <v>374</v>
      </c>
      <c r="H500" s="84"/>
      <c r="I500" s="82"/>
      <c r="J500" s="82"/>
      <c r="K500" s="60" t="str">
        <f>Hammer!N500</f>
        <v/>
      </c>
      <c r="L500" s="64"/>
      <c r="M500" s="64"/>
      <c r="N500" s="81"/>
      <c r="O500" s="85">
        <v>-0.206293706293706</v>
      </c>
      <c r="P500" s="66"/>
      <c r="Q500" s="43"/>
      <c r="R500" s="43"/>
      <c r="S500" s="43"/>
      <c r="T500" s="43">
        <f>MACD!F500</f>
        <v>18.285008219768443</v>
      </c>
      <c r="U500" s="43">
        <f>MACD!G500</f>
        <v>17.500081412195577</v>
      </c>
      <c r="V500" s="64">
        <f t="shared" si="35"/>
        <v>0.78492680757286593</v>
      </c>
      <c r="W500" s="81"/>
      <c r="X500" s="64">
        <f>MACD!I500</f>
        <v>0.64111538847621852</v>
      </c>
      <c r="Y500" s="64">
        <f>MACD!J500</f>
        <v>0.14381141909664741</v>
      </c>
      <c r="Z500" s="41"/>
      <c r="AA500" s="41"/>
      <c r="AB500" s="86"/>
      <c r="AC500" s="86"/>
      <c r="AD500" s="119"/>
      <c r="AE500" s="58"/>
      <c r="AF500" s="58"/>
      <c r="AG500" s="54"/>
      <c r="AH500" s="54"/>
      <c r="AI500" s="54"/>
      <c r="AJ500" s="54"/>
      <c r="AK500" s="36"/>
      <c r="AM500" s="63">
        <f t="shared" si="36"/>
        <v>18.87</v>
      </c>
      <c r="AN500" s="63">
        <f t="shared" si="37"/>
        <v>19.23</v>
      </c>
      <c r="AO500" s="63">
        <f t="shared" si="38"/>
        <v>18.77</v>
      </c>
      <c r="AP500" s="63">
        <f t="shared" si="39"/>
        <v>19.04</v>
      </c>
      <c r="AQ500" s="42"/>
    </row>
    <row r="501" spans="1:43" s="37" customFormat="1">
      <c r="A501" s="95">
        <v>43130</v>
      </c>
      <c r="B501" s="69">
        <v>18.7</v>
      </c>
      <c r="C501" s="103">
        <v>-1.7899999999999999E-2</v>
      </c>
      <c r="D501" s="69">
        <v>18.97</v>
      </c>
      <c r="E501" s="69">
        <v>18.57</v>
      </c>
      <c r="F501" s="69">
        <v>18.97</v>
      </c>
      <c r="G501" s="69" t="s">
        <v>372</v>
      </c>
      <c r="H501" s="84"/>
      <c r="I501" s="82"/>
      <c r="J501" s="82"/>
      <c r="K501" s="60" t="str">
        <f>Hammer!N501</f>
        <v/>
      </c>
      <c r="L501" s="64"/>
      <c r="M501" s="64"/>
      <c r="N501" s="81"/>
      <c r="O501" s="85">
        <v>-0.32517482517482499</v>
      </c>
      <c r="P501" s="66"/>
      <c r="Q501" s="43"/>
      <c r="R501" s="43"/>
      <c r="S501" s="43"/>
      <c r="T501" s="43">
        <f>MACD!F501</f>
        <v>18.348853109034835</v>
      </c>
      <c r="U501" s="43">
        <f>MACD!G501</f>
        <v>17.588964270551461</v>
      </c>
      <c r="V501" s="64">
        <f t="shared" si="35"/>
        <v>0.75988883848337352</v>
      </c>
      <c r="W501" s="81"/>
      <c r="X501" s="64">
        <f>MACD!I501</f>
        <v>0.66487007847764956</v>
      </c>
      <c r="Y501" s="64">
        <f>MACD!J501</f>
        <v>9.5018760005723957E-2</v>
      </c>
      <c r="Z501" s="41"/>
      <c r="AA501" s="41"/>
      <c r="AB501" s="86"/>
      <c r="AC501" s="86"/>
      <c r="AD501" s="119"/>
      <c r="AE501" s="58"/>
      <c r="AF501" s="58"/>
      <c r="AG501" s="54"/>
      <c r="AH501" s="54"/>
      <c r="AI501" s="54"/>
      <c r="AJ501" s="54"/>
      <c r="AK501" s="36"/>
      <c r="AM501" s="63">
        <f t="shared" si="36"/>
        <v>18.97</v>
      </c>
      <c r="AN501" s="63">
        <f t="shared" si="37"/>
        <v>18.97</v>
      </c>
      <c r="AO501" s="63">
        <f t="shared" si="38"/>
        <v>18.57</v>
      </c>
      <c r="AP501" s="63">
        <f t="shared" si="39"/>
        <v>18.7</v>
      </c>
      <c r="AQ501" s="42"/>
    </row>
    <row r="502" spans="1:43" s="37" customFormat="1">
      <c r="A502" s="95">
        <v>43131</v>
      </c>
      <c r="B502" s="69">
        <v>18.899999999999999</v>
      </c>
      <c r="C502" s="103">
        <v>1.0699999999999999E-2</v>
      </c>
      <c r="D502" s="69">
        <v>18.940000000000001</v>
      </c>
      <c r="E502" s="69">
        <v>18.88</v>
      </c>
      <c r="F502" s="69">
        <v>19.12</v>
      </c>
      <c r="G502" s="69" t="s">
        <v>370</v>
      </c>
      <c r="H502" s="84"/>
      <c r="I502" s="82"/>
      <c r="J502" s="82"/>
      <c r="K502" s="60" t="str">
        <f>Hammer!N502</f>
        <v/>
      </c>
      <c r="L502" s="64"/>
      <c r="M502" s="64"/>
      <c r="N502" s="81"/>
      <c r="O502" s="85">
        <v>-0.26164874551971301</v>
      </c>
      <c r="P502" s="66"/>
      <c r="Q502" s="43"/>
      <c r="R502" s="43"/>
      <c r="S502" s="43"/>
      <c r="T502" s="43">
        <f>MACD!F502</f>
        <v>18.433644938414091</v>
      </c>
      <c r="U502" s="43">
        <f>MACD!G502</f>
        <v>17.686078028288389</v>
      </c>
      <c r="V502" s="64">
        <f t="shared" si="35"/>
        <v>0.74756691012570187</v>
      </c>
      <c r="W502" s="81"/>
      <c r="X502" s="64">
        <f>MACD!I502</f>
        <v>0.68140944480726007</v>
      </c>
      <c r="Y502" s="64">
        <f>MACD!J502</f>
        <v>6.6157465318441799E-2</v>
      </c>
      <c r="Z502" s="41"/>
      <c r="AA502" s="41"/>
      <c r="AB502" s="86"/>
      <c r="AC502" s="86"/>
      <c r="AD502" s="119"/>
      <c r="AE502" s="58"/>
      <c r="AF502" s="58"/>
      <c r="AG502" s="54"/>
      <c r="AH502" s="54"/>
      <c r="AI502" s="54"/>
      <c r="AJ502" s="54"/>
      <c r="AK502" s="36"/>
      <c r="AM502" s="63">
        <f t="shared" si="36"/>
        <v>18.940000000000001</v>
      </c>
      <c r="AN502" s="63">
        <f t="shared" si="37"/>
        <v>19.12</v>
      </c>
      <c r="AO502" s="63">
        <f t="shared" si="38"/>
        <v>18.88</v>
      </c>
      <c r="AP502" s="63">
        <f t="shared" si="39"/>
        <v>18.899999999999999</v>
      </c>
      <c r="AQ502" s="42"/>
    </row>
    <row r="503" spans="1:43" s="37" customFormat="1">
      <c r="A503" s="95">
        <v>43132</v>
      </c>
      <c r="B503" s="69">
        <v>19.690000000000001</v>
      </c>
      <c r="C503" s="103">
        <v>4.1799999999999997E-2</v>
      </c>
      <c r="D503" s="69">
        <v>18.96</v>
      </c>
      <c r="E503" s="69">
        <v>18.96</v>
      </c>
      <c r="F503" s="69">
        <v>19.78</v>
      </c>
      <c r="G503" s="69" t="s">
        <v>368</v>
      </c>
      <c r="H503" s="84"/>
      <c r="I503" s="82"/>
      <c r="J503" s="82" t="s">
        <v>443</v>
      </c>
      <c r="K503" s="60" t="str">
        <f>Hammer!N503</f>
        <v/>
      </c>
      <c r="L503" s="64"/>
      <c r="M503" s="64"/>
      <c r="N503" s="81"/>
      <c r="O503" s="85">
        <v>-3.2608695652173801E-2</v>
      </c>
      <c r="P503" s="66"/>
      <c r="Q503" s="43"/>
      <c r="R503" s="43"/>
      <c r="S503" s="43"/>
      <c r="T503" s="43">
        <f>MACD!F503</f>
        <v>18.62693033250423</v>
      </c>
      <c r="U503" s="43">
        <f>MACD!G503</f>
        <v>17.834516692859619</v>
      </c>
      <c r="V503" s="64">
        <f t="shared" si="35"/>
        <v>0.79241363964461087</v>
      </c>
      <c r="W503" s="81"/>
      <c r="X503" s="64">
        <f>MACD!I503</f>
        <v>0.70361028377473023</v>
      </c>
      <c r="Y503" s="64">
        <f>MACD!J503</f>
        <v>8.880335586988064E-2</v>
      </c>
      <c r="Z503" s="41"/>
      <c r="AA503" s="41"/>
      <c r="AB503" s="86"/>
      <c r="AC503" s="86"/>
      <c r="AD503" s="119"/>
      <c r="AE503" s="58"/>
      <c r="AF503" s="58"/>
      <c r="AG503" s="54"/>
      <c r="AH503" s="54"/>
      <c r="AI503" s="54"/>
      <c r="AJ503" s="54"/>
      <c r="AK503" s="36"/>
      <c r="AM503" s="63">
        <f t="shared" si="36"/>
        <v>18.96</v>
      </c>
      <c r="AN503" s="63">
        <f t="shared" si="37"/>
        <v>19.78</v>
      </c>
      <c r="AO503" s="63">
        <f t="shared" si="38"/>
        <v>18.96</v>
      </c>
      <c r="AP503" s="63">
        <f t="shared" si="39"/>
        <v>19.690000000000001</v>
      </c>
      <c r="AQ503" s="42"/>
    </row>
    <row r="504" spans="1:43" s="37" customFormat="1">
      <c r="A504" s="95">
        <v>43133</v>
      </c>
      <c r="B504" s="69">
        <v>19.16</v>
      </c>
      <c r="C504" s="103">
        <v>-2.69E-2</v>
      </c>
      <c r="D504" s="69">
        <v>19.47</v>
      </c>
      <c r="E504" s="69">
        <v>19.04</v>
      </c>
      <c r="F504" s="69">
        <v>19.59</v>
      </c>
      <c r="G504" s="69" t="s">
        <v>366</v>
      </c>
      <c r="H504" s="84"/>
      <c r="I504" s="82"/>
      <c r="J504" s="82"/>
      <c r="K504" s="60" t="str">
        <f>Hammer!N504</f>
        <v/>
      </c>
      <c r="L504" s="64"/>
      <c r="M504" s="64"/>
      <c r="N504" s="81"/>
      <c r="O504" s="85">
        <v>-0.23574144486692</v>
      </c>
      <c r="P504" s="66"/>
      <c r="Q504" s="43"/>
      <c r="R504" s="43"/>
      <c r="S504" s="43"/>
      <c r="T504" s="43">
        <f>MACD!F504</f>
        <v>18.708941050580503</v>
      </c>
      <c r="U504" s="43">
        <f>MACD!G504</f>
        <v>17.932700641536684</v>
      </c>
      <c r="V504" s="64">
        <f t="shared" si="35"/>
        <v>0.77624040904381886</v>
      </c>
      <c r="W504" s="81"/>
      <c r="X504" s="64">
        <f>MACD!I504</f>
        <v>0.71813630882854795</v>
      </c>
      <c r="Y504" s="64">
        <f>MACD!J504</f>
        <v>5.8104100215270904E-2</v>
      </c>
      <c r="Z504" s="41"/>
      <c r="AA504" s="41"/>
      <c r="AB504" s="86"/>
      <c r="AC504" s="86"/>
      <c r="AD504" s="119"/>
      <c r="AE504" s="58"/>
      <c r="AF504" s="58"/>
      <c r="AG504" s="54"/>
      <c r="AH504" s="54"/>
      <c r="AI504" s="54"/>
      <c r="AJ504" s="54"/>
      <c r="AK504" s="36"/>
      <c r="AM504" s="63">
        <f t="shared" si="36"/>
        <v>19.47</v>
      </c>
      <c r="AN504" s="63">
        <f t="shared" si="37"/>
        <v>19.59</v>
      </c>
      <c r="AO504" s="63">
        <f t="shared" si="38"/>
        <v>19.04</v>
      </c>
      <c r="AP504" s="63">
        <f t="shared" si="39"/>
        <v>19.16</v>
      </c>
      <c r="AQ504" s="42"/>
    </row>
    <row r="505" spans="1:43" s="37" customFormat="1">
      <c r="A505" s="95">
        <v>43136</v>
      </c>
      <c r="B505" s="69">
        <v>18.27</v>
      </c>
      <c r="C505" s="103">
        <v>-4.65E-2</v>
      </c>
      <c r="D505" s="69">
        <v>18.850000000000001</v>
      </c>
      <c r="E505" s="69">
        <v>18.27</v>
      </c>
      <c r="F505" s="69">
        <v>19.16</v>
      </c>
      <c r="G505" s="69" t="s">
        <v>364</v>
      </c>
      <c r="H505" s="84"/>
      <c r="I505" s="82"/>
      <c r="J505" s="82"/>
      <c r="K505" s="60" t="str">
        <f>Hammer!N505</f>
        <v/>
      </c>
      <c r="L505" s="64"/>
      <c r="M505" s="64"/>
      <c r="N505" s="81"/>
      <c r="O505" s="85">
        <v>-0.60887096774193605</v>
      </c>
      <c r="P505" s="66"/>
      <c r="Q505" s="43"/>
      <c r="R505" s="43"/>
      <c r="S505" s="43"/>
      <c r="T505" s="43">
        <f>MACD!F505</f>
        <v>18.641411658183504</v>
      </c>
      <c r="U505" s="43">
        <f>MACD!G505</f>
        <v>17.957685779200634</v>
      </c>
      <c r="V505" s="64">
        <f t="shared" si="35"/>
        <v>0.68372587898286952</v>
      </c>
      <c r="W505" s="81"/>
      <c r="X505" s="64">
        <f>MACD!I505</f>
        <v>0.71125422285941231</v>
      </c>
      <c r="Y505" s="64">
        <f>MACD!J505</f>
        <v>-2.7528343876542793E-2</v>
      </c>
      <c r="Z505" s="41"/>
      <c r="AA505" s="41"/>
      <c r="AB505" s="86"/>
      <c r="AC505" s="86"/>
      <c r="AD505" s="119"/>
      <c r="AE505" s="58"/>
      <c r="AF505" s="58"/>
      <c r="AG505" s="54"/>
      <c r="AH505" s="54"/>
      <c r="AI505" s="54"/>
      <c r="AJ505" s="54"/>
      <c r="AK505" s="36"/>
      <c r="AM505" s="63">
        <f t="shared" si="36"/>
        <v>18.850000000000001</v>
      </c>
      <c r="AN505" s="63">
        <f t="shared" si="37"/>
        <v>19.16</v>
      </c>
      <c r="AO505" s="63">
        <f t="shared" si="38"/>
        <v>18.27</v>
      </c>
      <c r="AP505" s="63">
        <f t="shared" si="39"/>
        <v>18.27</v>
      </c>
      <c r="AQ505" s="42"/>
    </row>
    <row r="506" spans="1:43" s="37" customFormat="1">
      <c r="A506" s="95">
        <v>43137</v>
      </c>
      <c r="B506" s="69">
        <v>19.18</v>
      </c>
      <c r="C506" s="103">
        <v>4.9799999999999997E-2</v>
      </c>
      <c r="D506" s="69">
        <v>17.899999999999999</v>
      </c>
      <c r="E506" s="69">
        <v>17.86</v>
      </c>
      <c r="F506" s="69">
        <v>19.18</v>
      </c>
      <c r="G506" s="69" t="s">
        <v>362</v>
      </c>
      <c r="H506" s="84"/>
      <c r="I506" s="82"/>
      <c r="J506" s="82"/>
      <c r="K506" s="60" t="str">
        <f>Hammer!N506</f>
        <v/>
      </c>
      <c r="L506" s="64"/>
      <c r="M506" s="64"/>
      <c r="N506" s="81"/>
      <c r="O506" s="85">
        <v>-0.30456852791878197</v>
      </c>
      <c r="P506" s="66"/>
      <c r="Q506" s="43"/>
      <c r="R506" s="43"/>
      <c r="S506" s="43"/>
      <c r="T506" s="43">
        <f>MACD!F506</f>
        <v>18.724271403078351</v>
      </c>
      <c r="U506" s="43">
        <f>MACD!G506</f>
        <v>18.048227573333921</v>
      </c>
      <c r="V506" s="64">
        <f t="shared" si="35"/>
        <v>0.67604382974442956</v>
      </c>
      <c r="W506" s="81"/>
      <c r="X506" s="64">
        <f>MACD!I506</f>
        <v>0.70421214423641576</v>
      </c>
      <c r="Y506" s="64">
        <f>MACD!J506</f>
        <v>-2.8168314491986202E-2</v>
      </c>
      <c r="Z506" s="41"/>
      <c r="AA506" s="41"/>
      <c r="AB506" s="86"/>
      <c r="AC506" s="86"/>
      <c r="AD506" s="119"/>
      <c r="AE506" s="58"/>
      <c r="AF506" s="58"/>
      <c r="AG506" s="54"/>
      <c r="AH506" s="54"/>
      <c r="AI506" s="54"/>
      <c r="AJ506" s="54"/>
      <c r="AK506" s="36"/>
      <c r="AM506" s="63">
        <f t="shared" si="36"/>
        <v>17.899999999999999</v>
      </c>
      <c r="AN506" s="63">
        <f t="shared" si="37"/>
        <v>19.18</v>
      </c>
      <c r="AO506" s="63">
        <f t="shared" si="38"/>
        <v>17.86</v>
      </c>
      <c r="AP506" s="63">
        <f t="shared" si="39"/>
        <v>19.18</v>
      </c>
      <c r="AQ506" s="42"/>
    </row>
    <row r="507" spans="1:43" s="37" customFormat="1">
      <c r="A507" s="95">
        <v>43138</v>
      </c>
      <c r="B507" s="69">
        <v>18.649999999999999</v>
      </c>
      <c r="C507" s="103">
        <v>-2.76E-2</v>
      </c>
      <c r="D507" s="69">
        <v>19.16</v>
      </c>
      <c r="E507" s="69">
        <v>18.57</v>
      </c>
      <c r="F507" s="69">
        <v>19.399999999999999</v>
      </c>
      <c r="G507" s="69" t="s">
        <v>360</v>
      </c>
      <c r="H507" s="84"/>
      <c r="I507" s="82"/>
      <c r="J507" s="82" t="s">
        <v>443</v>
      </c>
      <c r="K507" s="60" t="str">
        <f>Hammer!N507</f>
        <v/>
      </c>
      <c r="L507" s="64"/>
      <c r="M507" s="64"/>
      <c r="N507" s="81"/>
      <c r="O507" s="85">
        <v>-0.58854166666666696</v>
      </c>
      <c r="P507" s="66"/>
      <c r="Q507" s="43"/>
      <c r="R507" s="43"/>
      <c r="S507" s="43"/>
      <c r="T507" s="43">
        <f>MACD!F507</f>
        <v>18.712845033373988</v>
      </c>
      <c r="U507" s="43">
        <f>MACD!G507</f>
        <v>18.09280330864252</v>
      </c>
      <c r="V507" s="64">
        <f t="shared" si="35"/>
        <v>0.62004172473146824</v>
      </c>
      <c r="W507" s="81"/>
      <c r="X507" s="64">
        <f>MACD!I507</f>
        <v>0.68737806033542626</v>
      </c>
      <c r="Y507" s="64">
        <f>MACD!J507</f>
        <v>-6.733633560395802E-2</v>
      </c>
      <c r="Z507" s="41"/>
      <c r="AA507" s="41"/>
      <c r="AB507" s="86"/>
      <c r="AC507" s="86"/>
      <c r="AD507" s="119"/>
      <c r="AE507" s="58"/>
      <c r="AF507" s="58"/>
      <c r="AG507" s="54"/>
      <c r="AH507" s="54"/>
      <c r="AI507" s="54"/>
      <c r="AJ507" s="54"/>
      <c r="AK507" s="36"/>
      <c r="AM507" s="63">
        <f t="shared" si="36"/>
        <v>19.16</v>
      </c>
      <c r="AN507" s="63">
        <f t="shared" si="37"/>
        <v>19.399999999999999</v>
      </c>
      <c r="AO507" s="63">
        <f t="shared" si="38"/>
        <v>18.57</v>
      </c>
      <c r="AP507" s="63">
        <f t="shared" si="39"/>
        <v>18.649999999999999</v>
      </c>
      <c r="AQ507" s="42"/>
    </row>
    <row r="508" spans="1:43" s="37" customFormat="1">
      <c r="A508" s="95">
        <v>43139</v>
      </c>
      <c r="B508" s="69">
        <v>18.28</v>
      </c>
      <c r="C508" s="103">
        <v>-1.9800000000000002E-2</v>
      </c>
      <c r="D508" s="69">
        <v>18.760000000000002</v>
      </c>
      <c r="E508" s="69">
        <v>18.04</v>
      </c>
      <c r="F508" s="69">
        <v>18.940000000000001</v>
      </c>
      <c r="G508" s="69" t="s">
        <v>358</v>
      </c>
      <c r="H508" s="84"/>
      <c r="I508" s="82"/>
      <c r="J508" s="82"/>
      <c r="K508" s="60" t="str">
        <f>Hammer!N508</f>
        <v/>
      </c>
      <c r="L508" s="64"/>
      <c r="M508" s="64"/>
      <c r="N508" s="81"/>
      <c r="O508" s="85">
        <v>-0.781249999999999</v>
      </c>
      <c r="P508" s="66"/>
      <c r="Q508" s="43"/>
      <c r="R508" s="43"/>
      <c r="S508" s="43"/>
      <c r="T508" s="43">
        <f>MACD!F508</f>
        <v>18.64625348977799</v>
      </c>
      <c r="U508" s="43">
        <f>MACD!G508</f>
        <v>18.106669730224557</v>
      </c>
      <c r="V508" s="64">
        <f t="shared" si="35"/>
        <v>0.53958375955343385</v>
      </c>
      <c r="W508" s="81"/>
      <c r="X508" s="64">
        <f>MACD!I508</f>
        <v>0.65781920017902773</v>
      </c>
      <c r="Y508" s="64">
        <f>MACD!J508</f>
        <v>-0.11823544062559388</v>
      </c>
      <c r="Z508" s="41"/>
      <c r="AA508" s="41"/>
      <c r="AB508" s="86"/>
      <c r="AC508" s="86"/>
      <c r="AD508" s="119"/>
      <c r="AE508" s="58"/>
      <c r="AF508" s="58"/>
      <c r="AG508" s="54"/>
      <c r="AH508" s="54"/>
      <c r="AI508" s="54"/>
      <c r="AJ508" s="54"/>
      <c r="AK508" s="36"/>
      <c r="AM508" s="63">
        <f t="shared" si="36"/>
        <v>18.760000000000002</v>
      </c>
      <c r="AN508" s="63">
        <f t="shared" si="37"/>
        <v>18.940000000000001</v>
      </c>
      <c r="AO508" s="63">
        <f t="shared" si="38"/>
        <v>18.04</v>
      </c>
      <c r="AP508" s="63">
        <f t="shared" si="39"/>
        <v>18.28</v>
      </c>
      <c r="AQ508" s="42"/>
    </row>
    <row r="509" spans="1:43" s="37" customFormat="1">
      <c r="A509" s="95">
        <v>43140</v>
      </c>
      <c r="B509" s="69">
        <v>18.010000000000002</v>
      </c>
      <c r="C509" s="103">
        <v>-1.4800000000000001E-2</v>
      </c>
      <c r="D509" s="69">
        <v>18.260000000000002</v>
      </c>
      <c r="E509" s="69">
        <v>17.760000000000002</v>
      </c>
      <c r="F509" s="69">
        <v>18.600000000000001</v>
      </c>
      <c r="G509" s="69" t="s">
        <v>356</v>
      </c>
      <c r="H509" s="84"/>
      <c r="I509" s="82" t="s">
        <v>442</v>
      </c>
      <c r="J509" s="82"/>
      <c r="K509" s="60" t="str">
        <f>Hammer!N509</f>
        <v/>
      </c>
      <c r="L509" s="64"/>
      <c r="M509" s="64"/>
      <c r="N509" s="81"/>
      <c r="O509" s="85">
        <v>-0.87623762376237602</v>
      </c>
      <c r="P509" s="66"/>
      <c r="Q509" s="43"/>
      <c r="R509" s="43"/>
      <c r="S509" s="43"/>
      <c r="T509" s="43">
        <f>MACD!F509</f>
        <v>18.548368337504453</v>
      </c>
      <c r="U509" s="43">
        <f>MACD!G509</f>
        <v>18.099509009467184</v>
      </c>
      <c r="V509" s="64">
        <f t="shared" si="35"/>
        <v>0.44885932803726902</v>
      </c>
      <c r="W509" s="81"/>
      <c r="X509" s="64">
        <f>MACD!I509</f>
        <v>0.61602722575067603</v>
      </c>
      <c r="Y509" s="64">
        <f>MACD!J509</f>
        <v>-0.16716789771340701</v>
      </c>
      <c r="Z509" s="41"/>
      <c r="AA509" s="41"/>
      <c r="AB509" s="86"/>
      <c r="AC509" s="86"/>
      <c r="AD509" s="119"/>
      <c r="AE509" s="58"/>
      <c r="AF509" s="58"/>
      <c r="AG509" s="54"/>
      <c r="AH509" s="54"/>
      <c r="AI509" s="54"/>
      <c r="AJ509" s="54"/>
      <c r="AK509" s="36"/>
      <c r="AM509" s="63">
        <f t="shared" si="36"/>
        <v>18.260000000000002</v>
      </c>
      <c r="AN509" s="63">
        <f t="shared" si="37"/>
        <v>18.600000000000001</v>
      </c>
      <c r="AO509" s="63">
        <f t="shared" si="38"/>
        <v>17.760000000000002</v>
      </c>
      <c r="AP509" s="63">
        <f t="shared" si="39"/>
        <v>18.010000000000002</v>
      </c>
      <c r="AQ509" s="42"/>
    </row>
    <row r="510" spans="1:43" s="37" customFormat="1">
      <c r="A510" s="95">
        <v>43145</v>
      </c>
      <c r="B510" s="69">
        <v>18.47</v>
      </c>
      <c r="C510" s="103">
        <v>2.5499999999999998E-2</v>
      </c>
      <c r="D510" s="69">
        <v>18.239999999999998</v>
      </c>
      <c r="E510" s="69">
        <v>18.190000000000001</v>
      </c>
      <c r="F510" s="69">
        <v>18.57</v>
      </c>
      <c r="G510" s="69" t="s">
        <v>354</v>
      </c>
      <c r="H510" s="84"/>
      <c r="I510" s="82"/>
      <c r="J510" s="82"/>
      <c r="K510" s="60" t="str">
        <f>Hammer!N510</f>
        <v/>
      </c>
      <c r="L510" s="64"/>
      <c r="M510" s="64"/>
      <c r="N510" s="81"/>
      <c r="O510" s="85">
        <v>-0.64851485148514898</v>
      </c>
      <c r="P510" s="66"/>
      <c r="Q510" s="43"/>
      <c r="R510" s="43"/>
      <c r="S510" s="43"/>
      <c r="T510" s="43">
        <f>MACD!F510</f>
        <v>18.536311670196074</v>
      </c>
      <c r="U510" s="43">
        <f>MACD!G510</f>
        <v>18.12695278654369</v>
      </c>
      <c r="V510" s="64">
        <f t="shared" si="35"/>
        <v>0.40935888365238426</v>
      </c>
      <c r="W510" s="81"/>
      <c r="X510" s="64">
        <f>MACD!I510</f>
        <v>0.57469355733101768</v>
      </c>
      <c r="Y510" s="64">
        <f>MACD!J510</f>
        <v>-0.16533467367863341</v>
      </c>
      <c r="Z510" s="41"/>
      <c r="AA510" s="41"/>
      <c r="AB510" s="86"/>
      <c r="AC510" s="86"/>
      <c r="AD510" s="119"/>
      <c r="AE510" s="58"/>
      <c r="AF510" s="58"/>
      <c r="AG510" s="54"/>
      <c r="AH510" s="54"/>
      <c r="AI510" s="54"/>
      <c r="AJ510" s="54"/>
      <c r="AK510" s="36"/>
      <c r="AM510" s="63">
        <f t="shared" si="36"/>
        <v>18.239999999999998</v>
      </c>
      <c r="AN510" s="63">
        <f t="shared" si="37"/>
        <v>18.57</v>
      </c>
      <c r="AO510" s="63">
        <f t="shared" si="38"/>
        <v>18.190000000000001</v>
      </c>
      <c r="AP510" s="63">
        <f t="shared" si="39"/>
        <v>18.47</v>
      </c>
      <c r="AQ510" s="42"/>
    </row>
    <row r="511" spans="1:43" s="37" customFormat="1">
      <c r="A511" s="95">
        <v>43146</v>
      </c>
      <c r="B511" s="69">
        <v>18.61</v>
      </c>
      <c r="C511" s="103">
        <v>7.6E-3</v>
      </c>
      <c r="D511" s="69">
        <v>18.71</v>
      </c>
      <c r="E511" s="69">
        <v>18.39</v>
      </c>
      <c r="F511" s="69">
        <v>18.75</v>
      </c>
      <c r="G511" s="69" t="s">
        <v>352</v>
      </c>
      <c r="H511" s="84"/>
      <c r="I511" s="82"/>
      <c r="J511" s="82"/>
      <c r="K511" s="60" t="str">
        <f>Hammer!N511</f>
        <v/>
      </c>
      <c r="L511" s="64"/>
      <c r="M511" s="64"/>
      <c r="N511" s="81"/>
      <c r="O511" s="85">
        <v>-0.57920792079208006</v>
      </c>
      <c r="P511" s="66"/>
      <c r="Q511" s="43"/>
      <c r="R511" s="43"/>
      <c r="S511" s="43"/>
      <c r="T511" s="43">
        <f>MACD!F511</f>
        <v>18.547648336319757</v>
      </c>
      <c r="U511" s="43">
        <f>MACD!G511</f>
        <v>18.162734061614529</v>
      </c>
      <c r="V511" s="64">
        <f t="shared" si="35"/>
        <v>0.38491427470522765</v>
      </c>
      <c r="W511" s="81"/>
      <c r="X511" s="64">
        <f>MACD!I511</f>
        <v>0.5367377008058597</v>
      </c>
      <c r="Y511" s="64">
        <f>MACD!J511</f>
        <v>-0.15182342610063204</v>
      </c>
      <c r="Z511" s="41"/>
      <c r="AA511" s="41"/>
      <c r="AB511" s="86"/>
      <c r="AC511" s="86"/>
      <c r="AD511" s="119"/>
      <c r="AE511" s="58"/>
      <c r="AF511" s="58"/>
      <c r="AG511" s="54"/>
      <c r="AH511" s="54"/>
      <c r="AI511" s="54"/>
      <c r="AJ511" s="54"/>
      <c r="AK511" s="36"/>
      <c r="AM511" s="63">
        <f t="shared" si="36"/>
        <v>18.71</v>
      </c>
      <c r="AN511" s="63">
        <f t="shared" si="37"/>
        <v>18.75</v>
      </c>
      <c r="AO511" s="63">
        <f t="shared" si="38"/>
        <v>18.39</v>
      </c>
      <c r="AP511" s="63">
        <f t="shared" si="39"/>
        <v>18.61</v>
      </c>
      <c r="AQ511" s="42"/>
    </row>
    <row r="512" spans="1:43" s="37" customFormat="1">
      <c r="A512" s="95">
        <v>43147</v>
      </c>
      <c r="B512" s="69">
        <v>18.63</v>
      </c>
      <c r="C512" s="103">
        <v>1.1000000000000001E-3</v>
      </c>
      <c r="D512" s="69">
        <v>18.670000000000002</v>
      </c>
      <c r="E512" s="69">
        <v>18.52</v>
      </c>
      <c r="F512" s="69">
        <v>18.78</v>
      </c>
      <c r="G512" s="69" t="s">
        <v>350</v>
      </c>
      <c r="H512" s="84"/>
      <c r="I512" s="82"/>
      <c r="J512" s="82"/>
      <c r="K512" s="60" t="str">
        <f>Hammer!N512</f>
        <v/>
      </c>
      <c r="L512" s="64"/>
      <c r="M512" s="64"/>
      <c r="N512" s="81"/>
      <c r="O512" s="85">
        <v>-0.56930693069307003</v>
      </c>
      <c r="P512" s="66"/>
      <c r="Q512" s="43"/>
      <c r="R512" s="43"/>
      <c r="S512" s="43"/>
      <c r="T512" s="43">
        <f>MACD!F512</f>
        <v>18.560317823039792</v>
      </c>
      <c r="U512" s="43">
        <f>MACD!G512</f>
        <v>18.197346353346784</v>
      </c>
      <c r="V512" s="64">
        <f t="shared" si="35"/>
        <v>0.36297146969300798</v>
      </c>
      <c r="W512" s="81"/>
      <c r="X512" s="64">
        <f>MACD!I512</f>
        <v>0.50198445458328933</v>
      </c>
      <c r="Y512" s="64">
        <f>MACD!J512</f>
        <v>-0.13901298489028135</v>
      </c>
      <c r="Z512" s="41"/>
      <c r="AA512" s="41"/>
      <c r="AB512" s="86"/>
      <c r="AC512" s="86"/>
      <c r="AD512" s="119"/>
      <c r="AE512" s="58"/>
      <c r="AF512" s="58"/>
      <c r="AG512" s="54"/>
      <c r="AH512" s="54"/>
      <c r="AI512" s="54"/>
      <c r="AJ512" s="54"/>
      <c r="AK512" s="36"/>
      <c r="AM512" s="63">
        <f t="shared" si="36"/>
        <v>18.670000000000002</v>
      </c>
      <c r="AN512" s="63">
        <f t="shared" si="37"/>
        <v>18.78</v>
      </c>
      <c r="AO512" s="63">
        <f t="shared" si="38"/>
        <v>18.52</v>
      </c>
      <c r="AP512" s="63">
        <f t="shared" si="39"/>
        <v>18.63</v>
      </c>
      <c r="AQ512" s="42"/>
    </row>
    <row r="513" spans="1:43" s="37" customFormat="1">
      <c r="A513" s="95">
        <v>43150</v>
      </c>
      <c r="B513" s="69">
        <v>19.23</v>
      </c>
      <c r="C513" s="103">
        <v>3.2199999999999999E-2</v>
      </c>
      <c r="D513" s="69">
        <v>18.760000000000002</v>
      </c>
      <c r="E513" s="69">
        <v>18.760000000000002</v>
      </c>
      <c r="F513" s="69">
        <v>19.28</v>
      </c>
      <c r="G513" s="69" t="s">
        <v>348</v>
      </c>
      <c r="H513" s="84"/>
      <c r="I513" s="82"/>
      <c r="J513" s="82"/>
      <c r="K513" s="60" t="str">
        <f>Hammer!N513</f>
        <v/>
      </c>
      <c r="L513" s="64"/>
      <c r="M513" s="64"/>
      <c r="N513" s="81"/>
      <c r="O513" s="85">
        <v>-0.27227722772277202</v>
      </c>
      <c r="P513" s="66"/>
      <c r="Q513" s="43"/>
      <c r="R513" s="43"/>
      <c r="S513" s="43"/>
      <c r="T513" s="43">
        <f>MACD!F513</f>
        <v>18.663345850264438</v>
      </c>
      <c r="U513" s="43">
        <f>MACD!G513</f>
        <v>18.273839216061837</v>
      </c>
      <c r="V513" s="64">
        <f t="shared" si="35"/>
        <v>0.38950663420260057</v>
      </c>
      <c r="W513" s="81"/>
      <c r="X513" s="64">
        <f>MACD!I513</f>
        <v>0.4794888905071516</v>
      </c>
      <c r="Y513" s="64">
        <f>MACD!J513</f>
        <v>-8.9982256304551034E-2</v>
      </c>
      <c r="Z513" s="41"/>
      <c r="AA513" s="41"/>
      <c r="AB513" s="86"/>
      <c r="AC513" s="86"/>
      <c r="AD513" s="119"/>
      <c r="AE513" s="58"/>
      <c r="AF513" s="58"/>
      <c r="AG513" s="54"/>
      <c r="AH513" s="54"/>
      <c r="AI513" s="54"/>
      <c r="AJ513" s="54"/>
      <c r="AK513" s="36"/>
      <c r="AM513" s="63">
        <f t="shared" si="36"/>
        <v>18.760000000000002</v>
      </c>
      <c r="AN513" s="63">
        <f t="shared" si="37"/>
        <v>19.28</v>
      </c>
      <c r="AO513" s="63">
        <f t="shared" si="38"/>
        <v>18.760000000000002</v>
      </c>
      <c r="AP513" s="63">
        <f t="shared" si="39"/>
        <v>19.23</v>
      </c>
      <c r="AQ513" s="42"/>
    </row>
    <row r="514" spans="1:43" s="37" customFormat="1">
      <c r="A514" s="95">
        <v>43151</v>
      </c>
      <c r="B514" s="69">
        <v>19.61</v>
      </c>
      <c r="C514" s="103">
        <v>1.9800000000000002E-2</v>
      </c>
      <c r="D514" s="69">
        <v>19.07</v>
      </c>
      <c r="E514" s="69">
        <v>19.010000000000002</v>
      </c>
      <c r="F514" s="69">
        <v>19.97</v>
      </c>
      <c r="G514" s="69" t="s">
        <v>346</v>
      </c>
      <c r="H514" s="84"/>
      <c r="I514" s="82"/>
      <c r="J514" s="82"/>
      <c r="K514" s="60" t="str">
        <f>Hammer!N514</f>
        <v/>
      </c>
      <c r="L514" s="64"/>
      <c r="M514" s="64"/>
      <c r="N514" s="81"/>
      <c r="O514" s="85">
        <v>-0.16289592760180899</v>
      </c>
      <c r="P514" s="66"/>
      <c r="Q514" s="43"/>
      <c r="R514" s="43"/>
      <c r="S514" s="43"/>
      <c r="T514" s="43">
        <f>MACD!F514</f>
        <v>18.808984950223756</v>
      </c>
      <c r="U514" s="43">
        <f>MACD!G514</f>
        <v>18.372814088946146</v>
      </c>
      <c r="V514" s="64">
        <f t="shared" si="35"/>
        <v>0.43617086127760984</v>
      </c>
      <c r="W514" s="81"/>
      <c r="X514" s="64">
        <f>MACD!I514</f>
        <v>0.47082528466124324</v>
      </c>
      <c r="Y514" s="64">
        <f>MACD!J514</f>
        <v>-3.4654423383633393E-2</v>
      </c>
      <c r="Z514" s="41"/>
      <c r="AA514" s="41"/>
      <c r="AB514" s="86"/>
      <c r="AC514" s="86"/>
      <c r="AD514" s="119"/>
      <c r="AE514" s="58"/>
      <c r="AF514" s="58"/>
      <c r="AG514" s="54"/>
      <c r="AH514" s="54"/>
      <c r="AI514" s="54"/>
      <c r="AJ514" s="54"/>
      <c r="AK514" s="36"/>
      <c r="AM514" s="63">
        <f t="shared" si="36"/>
        <v>19.07</v>
      </c>
      <c r="AN514" s="63">
        <f t="shared" si="37"/>
        <v>19.97</v>
      </c>
      <c r="AO514" s="63">
        <f t="shared" si="38"/>
        <v>19.010000000000002</v>
      </c>
      <c r="AP514" s="63">
        <f t="shared" si="39"/>
        <v>19.61</v>
      </c>
      <c r="AQ514" s="42"/>
    </row>
    <row r="515" spans="1:43" s="37" customFormat="1">
      <c r="A515" s="95">
        <v>43152</v>
      </c>
      <c r="B515" s="69">
        <v>19.43</v>
      </c>
      <c r="C515" s="103">
        <v>-9.1999999999999998E-3</v>
      </c>
      <c r="D515" s="69">
        <v>19.75</v>
      </c>
      <c r="E515" s="69">
        <v>19.43</v>
      </c>
      <c r="F515" s="69">
        <v>20.03</v>
      </c>
      <c r="G515" s="69" t="s">
        <v>344</v>
      </c>
      <c r="H515" s="84"/>
      <c r="I515" s="82"/>
      <c r="J515" s="82"/>
      <c r="K515" s="60" t="str">
        <f>Hammer!N515</f>
        <v/>
      </c>
      <c r="L515" s="64"/>
      <c r="M515" s="64"/>
      <c r="N515" s="81"/>
      <c r="O515" s="85">
        <v>-0.26431718061673998</v>
      </c>
      <c r="P515" s="66"/>
      <c r="Q515" s="43"/>
      <c r="R515" s="43"/>
      <c r="S515" s="43"/>
      <c r="T515" s="43">
        <f>MACD!F515</f>
        <v>18.904525727112411</v>
      </c>
      <c r="U515" s="43">
        <f>MACD!G515</f>
        <v>18.451124156431618</v>
      </c>
      <c r="V515" s="64">
        <f t="shared" ref="V515:V578" si="40">T515-U515</f>
        <v>0.45340157068079279</v>
      </c>
      <c r="W515" s="81"/>
      <c r="X515" s="64">
        <f>MACD!I515</f>
        <v>0.46734054186515317</v>
      </c>
      <c r="Y515" s="64">
        <f>MACD!J515</f>
        <v>-1.3938971184360383E-2</v>
      </c>
      <c r="Z515" s="41"/>
      <c r="AA515" s="41"/>
      <c r="AB515" s="86"/>
      <c r="AC515" s="86"/>
      <c r="AD515" s="119"/>
      <c r="AE515" s="55"/>
      <c r="AF515" s="55"/>
      <c r="AG515" s="54"/>
      <c r="AH515" s="54"/>
      <c r="AI515" s="54"/>
      <c r="AJ515" s="54"/>
      <c r="AK515" s="36"/>
      <c r="AM515" s="63">
        <f t="shared" si="36"/>
        <v>19.75</v>
      </c>
      <c r="AN515" s="63">
        <f t="shared" si="37"/>
        <v>20.03</v>
      </c>
      <c r="AO515" s="63">
        <f t="shared" si="38"/>
        <v>19.43</v>
      </c>
      <c r="AP515" s="63">
        <f t="shared" si="39"/>
        <v>19.43</v>
      </c>
      <c r="AQ515" s="42"/>
    </row>
    <row r="516" spans="1:43" s="37" customFormat="1">
      <c r="A516" s="95">
        <v>43153</v>
      </c>
      <c r="B516" s="69">
        <v>19.899999999999999</v>
      </c>
      <c r="C516" s="103">
        <v>2.4199999999999999E-2</v>
      </c>
      <c r="D516" s="69">
        <v>19.75</v>
      </c>
      <c r="E516" s="69">
        <v>19.7</v>
      </c>
      <c r="F516" s="69">
        <v>19.97</v>
      </c>
      <c r="G516" s="69" t="s">
        <v>342</v>
      </c>
      <c r="H516" s="84"/>
      <c r="I516" s="82"/>
      <c r="J516" s="82"/>
      <c r="K516" s="60" t="str">
        <f>Hammer!N516</f>
        <v/>
      </c>
      <c r="L516" s="64"/>
      <c r="M516" s="64"/>
      <c r="N516" s="81"/>
      <c r="O516" s="85">
        <v>-5.7268722466961401E-2</v>
      </c>
      <c r="P516" s="66"/>
      <c r="Q516" s="43"/>
      <c r="R516" s="43"/>
      <c r="S516" s="43"/>
      <c r="T516" s="43">
        <f>MACD!F516</f>
        <v>19.057675615248964</v>
      </c>
      <c r="U516" s="43">
        <f>MACD!G516</f>
        <v>18.558448292992239</v>
      </c>
      <c r="V516" s="64">
        <f t="shared" si="40"/>
        <v>0.49922732225672561</v>
      </c>
      <c r="W516" s="81"/>
      <c r="X516" s="64">
        <f>MACD!I516</f>
        <v>0.47371789794346764</v>
      </c>
      <c r="Y516" s="64">
        <f>MACD!J516</f>
        <v>2.5509424313257978E-2</v>
      </c>
      <c r="Z516" s="41"/>
      <c r="AA516" s="41"/>
      <c r="AB516" s="86"/>
      <c r="AC516" s="86"/>
      <c r="AD516" s="119"/>
      <c r="AE516" s="58"/>
      <c r="AF516" s="58"/>
      <c r="AG516" s="54"/>
      <c r="AH516" s="54"/>
      <c r="AI516" s="54"/>
      <c r="AJ516" s="54"/>
      <c r="AK516" s="36"/>
      <c r="AM516" s="63">
        <f t="shared" si="36"/>
        <v>19.75</v>
      </c>
      <c r="AN516" s="63">
        <f t="shared" si="37"/>
        <v>19.97</v>
      </c>
      <c r="AO516" s="63">
        <f t="shared" si="38"/>
        <v>19.7</v>
      </c>
      <c r="AP516" s="63">
        <f t="shared" si="39"/>
        <v>19.899999999999999</v>
      </c>
      <c r="AQ516" s="42"/>
    </row>
    <row r="517" spans="1:43" s="37" customFormat="1">
      <c r="A517" s="95">
        <v>43154</v>
      </c>
      <c r="B517" s="69">
        <v>20.260000000000002</v>
      </c>
      <c r="C517" s="103">
        <v>1.8100000000000002E-2</v>
      </c>
      <c r="D517" s="69">
        <v>20.100000000000001</v>
      </c>
      <c r="E517" s="69">
        <v>19.78</v>
      </c>
      <c r="F517" s="69">
        <v>20.28</v>
      </c>
      <c r="G517" s="69" t="s">
        <v>340</v>
      </c>
      <c r="H517" s="84"/>
      <c r="I517" s="82"/>
      <c r="J517" s="82"/>
      <c r="K517" s="60" t="str">
        <f>Hammer!N517</f>
        <v/>
      </c>
      <c r="L517" s="64"/>
      <c r="M517" s="64"/>
      <c r="N517" s="81"/>
      <c r="O517" s="85">
        <v>-7.9365079365077695E-3</v>
      </c>
      <c r="P517" s="66"/>
      <c r="Q517" s="43"/>
      <c r="R517" s="43"/>
      <c r="S517" s="43"/>
      <c r="T517" s="43">
        <f>MACD!F517</f>
        <v>19.242648597518354</v>
      </c>
      <c r="U517" s="43">
        <f>MACD!G517</f>
        <v>18.684489160178</v>
      </c>
      <c r="V517" s="64">
        <f t="shared" si="40"/>
        <v>0.558159437340354</v>
      </c>
      <c r="W517" s="81"/>
      <c r="X517" s="64">
        <f>MACD!I517</f>
        <v>0.49060620582284492</v>
      </c>
      <c r="Y517" s="64">
        <f>MACD!J517</f>
        <v>6.7553231517509083E-2</v>
      </c>
      <c r="Z517" s="41"/>
      <c r="AA517" s="41"/>
      <c r="AB517" s="86"/>
      <c r="AC517" s="86"/>
      <c r="AD517" s="119"/>
      <c r="AE517" s="58"/>
      <c r="AF517" s="58"/>
      <c r="AG517" s="54"/>
      <c r="AH517" s="54"/>
      <c r="AI517" s="54"/>
      <c r="AJ517" s="54"/>
      <c r="AK517" s="36"/>
      <c r="AM517" s="63">
        <f t="shared" si="36"/>
        <v>20.100000000000001</v>
      </c>
      <c r="AN517" s="63">
        <f t="shared" si="37"/>
        <v>20.28</v>
      </c>
      <c r="AO517" s="63">
        <f t="shared" si="38"/>
        <v>19.78</v>
      </c>
      <c r="AP517" s="63">
        <f t="shared" si="39"/>
        <v>20.260000000000002</v>
      </c>
      <c r="AQ517" s="42"/>
    </row>
    <row r="518" spans="1:43" s="37" customFormat="1">
      <c r="A518" s="95">
        <v>43157</v>
      </c>
      <c r="B518" s="69">
        <v>20.65</v>
      </c>
      <c r="C518" s="103">
        <v>1.9199999999999998E-2</v>
      </c>
      <c r="D518" s="69">
        <v>20.53</v>
      </c>
      <c r="E518" s="69">
        <v>20.51</v>
      </c>
      <c r="F518" s="69">
        <v>20.81</v>
      </c>
      <c r="G518" s="69" t="s">
        <v>338</v>
      </c>
      <c r="H518" s="84"/>
      <c r="I518" s="82"/>
      <c r="J518" s="82"/>
      <c r="K518" s="60" t="str">
        <f>Hammer!N518</f>
        <v/>
      </c>
      <c r="L518" s="64"/>
      <c r="M518" s="64"/>
      <c r="N518" s="81"/>
      <c r="O518" s="85">
        <v>-5.2459016393442699E-2</v>
      </c>
      <c r="P518" s="66"/>
      <c r="Q518" s="43"/>
      <c r="R518" s="43"/>
      <c r="S518" s="43"/>
      <c r="T518" s="43">
        <f>MACD!F518</f>
        <v>19.459164197900144</v>
      </c>
      <c r="U518" s="43">
        <f>MACD!G518</f>
        <v>18.83008255572037</v>
      </c>
      <c r="V518" s="64">
        <f t="shared" si="40"/>
        <v>0.62908164217977358</v>
      </c>
      <c r="W518" s="81"/>
      <c r="X518" s="64">
        <f>MACD!I518</f>
        <v>0.51830129309423068</v>
      </c>
      <c r="Y518" s="64">
        <f>MACD!J518</f>
        <v>0.11078034908554291</v>
      </c>
      <c r="Z518" s="41"/>
      <c r="AA518" s="41"/>
      <c r="AB518" s="86"/>
      <c r="AC518" s="86"/>
      <c r="AD518" s="119"/>
      <c r="AE518" s="58"/>
      <c r="AF518" s="58"/>
      <c r="AG518" s="54"/>
      <c r="AH518" s="54"/>
      <c r="AI518" s="54"/>
      <c r="AJ518" s="54"/>
      <c r="AK518" s="36"/>
      <c r="AM518" s="63">
        <f t="shared" si="36"/>
        <v>20.53</v>
      </c>
      <c r="AN518" s="63">
        <f t="shared" si="37"/>
        <v>20.81</v>
      </c>
      <c r="AO518" s="63">
        <f t="shared" si="38"/>
        <v>20.51</v>
      </c>
      <c r="AP518" s="63">
        <f t="shared" si="39"/>
        <v>20.65</v>
      </c>
      <c r="AQ518" s="42"/>
    </row>
    <row r="519" spans="1:43" s="37" customFormat="1">
      <c r="A519" s="95">
        <v>43158</v>
      </c>
      <c r="B519" s="69">
        <v>20.63</v>
      </c>
      <c r="C519" s="103">
        <v>-1E-3</v>
      </c>
      <c r="D519" s="69">
        <v>20.6</v>
      </c>
      <c r="E519" s="69">
        <v>20.47</v>
      </c>
      <c r="F519" s="69">
        <v>20.96</v>
      </c>
      <c r="G519" s="69" t="s">
        <v>336</v>
      </c>
      <c r="H519" s="84"/>
      <c r="I519" s="82"/>
      <c r="J519" s="82" t="s">
        <v>443</v>
      </c>
      <c r="K519" s="60" t="str">
        <f>Hammer!N519</f>
        <v/>
      </c>
      <c r="L519" s="64"/>
      <c r="M519" s="64"/>
      <c r="N519" s="81"/>
      <c r="O519" s="85">
        <v>-0.10312499999999999</v>
      </c>
      <c r="P519" s="66"/>
      <c r="Q519" s="43"/>
      <c r="R519" s="43"/>
      <c r="S519" s="43"/>
      <c r="T519" s="43">
        <f>MACD!F519</f>
        <v>19.639292782838584</v>
      </c>
      <c r="U519" s="43">
        <f>MACD!G519</f>
        <v>18.963409773815158</v>
      </c>
      <c r="V519" s="64">
        <f t="shared" si="40"/>
        <v>0.67588300902342624</v>
      </c>
      <c r="W519" s="81"/>
      <c r="X519" s="64">
        <f>MACD!I519</f>
        <v>0.54981763628006974</v>
      </c>
      <c r="Y519" s="64">
        <f>MACD!J519</f>
        <v>0.1260653727433565</v>
      </c>
      <c r="Z519" s="41"/>
      <c r="AA519" s="41"/>
      <c r="AB519" s="86"/>
      <c r="AC519" s="86"/>
      <c r="AD519" s="119"/>
      <c r="AE519" s="58"/>
      <c r="AF519" s="58"/>
      <c r="AG519" s="54"/>
      <c r="AH519" s="54"/>
      <c r="AI519" s="54"/>
      <c r="AJ519" s="54"/>
      <c r="AK519" s="36"/>
      <c r="AM519" s="63">
        <f t="shared" si="36"/>
        <v>20.6</v>
      </c>
      <c r="AN519" s="63">
        <f t="shared" si="37"/>
        <v>20.96</v>
      </c>
      <c r="AO519" s="63">
        <f t="shared" si="38"/>
        <v>20.47</v>
      </c>
      <c r="AP519" s="63">
        <f t="shared" si="39"/>
        <v>20.63</v>
      </c>
      <c r="AQ519" s="42"/>
    </row>
    <row r="520" spans="1:43" s="37" customFormat="1">
      <c r="A520" s="95">
        <v>43159</v>
      </c>
      <c r="B520" s="69">
        <v>20.59</v>
      </c>
      <c r="C520" s="103">
        <v>-1.9E-3</v>
      </c>
      <c r="D520" s="69">
        <v>20.75</v>
      </c>
      <c r="E520" s="69">
        <v>20.32</v>
      </c>
      <c r="F520" s="69">
        <v>20.89</v>
      </c>
      <c r="G520" s="69" t="s">
        <v>334</v>
      </c>
      <c r="H520" s="84"/>
      <c r="I520" s="82"/>
      <c r="J520" s="82"/>
      <c r="K520" s="60" t="str">
        <f>Hammer!N520</f>
        <v/>
      </c>
      <c r="L520" s="64"/>
      <c r="M520" s="64"/>
      <c r="N520" s="81"/>
      <c r="O520" s="85">
        <v>-0.11562500000000001</v>
      </c>
      <c r="P520" s="66"/>
      <c r="Q520" s="43"/>
      <c r="R520" s="43"/>
      <c r="S520" s="43"/>
      <c r="T520" s="43">
        <f>MACD!F520</f>
        <v>19.785555431632648</v>
      </c>
      <c r="U520" s="43">
        <f>MACD!G520</f>
        <v>19.08389793871774</v>
      </c>
      <c r="V520" s="64">
        <f t="shared" si="40"/>
        <v>0.70165749291490798</v>
      </c>
      <c r="W520" s="81"/>
      <c r="X520" s="64">
        <f>MACD!I520</f>
        <v>0.58018560760703741</v>
      </c>
      <c r="Y520" s="64">
        <f>MACD!J520</f>
        <v>0.12147188530787056</v>
      </c>
      <c r="Z520" s="41"/>
      <c r="AA520" s="41"/>
      <c r="AB520" s="86"/>
      <c r="AC520" s="86"/>
      <c r="AD520" s="119"/>
      <c r="AE520" s="58"/>
      <c r="AF520" s="58"/>
      <c r="AG520" s="54"/>
      <c r="AH520" s="54"/>
      <c r="AI520" s="54"/>
      <c r="AJ520" s="54"/>
      <c r="AK520" s="36"/>
      <c r="AM520" s="63">
        <f t="shared" si="36"/>
        <v>20.75</v>
      </c>
      <c r="AN520" s="63">
        <f t="shared" si="37"/>
        <v>20.89</v>
      </c>
      <c r="AO520" s="63">
        <f t="shared" si="38"/>
        <v>20.32</v>
      </c>
      <c r="AP520" s="63">
        <f t="shared" si="39"/>
        <v>20.59</v>
      </c>
      <c r="AQ520" s="42"/>
    </row>
    <row r="521" spans="1:43" s="37" customFormat="1">
      <c r="A521" s="95">
        <v>43160</v>
      </c>
      <c r="B521" s="69">
        <v>20.18</v>
      </c>
      <c r="C521" s="103">
        <v>-1.9900000000000001E-2</v>
      </c>
      <c r="D521" s="69">
        <v>20.53</v>
      </c>
      <c r="E521" s="69">
        <v>19.920000000000002</v>
      </c>
      <c r="F521" s="69">
        <v>20.59</v>
      </c>
      <c r="G521" s="69" t="s">
        <v>332</v>
      </c>
      <c r="H521" s="84"/>
      <c r="I521" s="82"/>
      <c r="J521" s="82"/>
      <c r="K521" s="60" t="str">
        <f>Hammer!N521</f>
        <v/>
      </c>
      <c r="L521" s="64"/>
      <c r="M521" s="64"/>
      <c r="N521" s="81"/>
      <c r="O521" s="85">
        <v>-0.24374999999999999</v>
      </c>
      <c r="P521" s="66"/>
      <c r="Q521" s="43"/>
      <c r="R521" s="43"/>
      <c r="S521" s="43"/>
      <c r="T521" s="43">
        <f>MACD!F521</f>
        <v>19.846239211381473</v>
      </c>
      <c r="U521" s="43">
        <f>MACD!G521</f>
        <v>19.165090683997906</v>
      </c>
      <c r="V521" s="64">
        <f t="shared" si="40"/>
        <v>0.68114852738356646</v>
      </c>
      <c r="W521" s="81"/>
      <c r="X521" s="64">
        <f>MACD!I521</f>
        <v>0.60037819156234318</v>
      </c>
      <c r="Y521" s="64">
        <f>MACD!J521</f>
        <v>8.0770335821223282E-2</v>
      </c>
      <c r="Z521" s="41"/>
      <c r="AA521" s="41"/>
      <c r="AB521" s="86"/>
      <c r="AC521" s="86"/>
      <c r="AD521" s="119"/>
      <c r="AE521" s="58"/>
      <c r="AF521" s="58"/>
      <c r="AG521" s="54"/>
      <c r="AH521" s="54"/>
      <c r="AI521" s="54"/>
      <c r="AJ521" s="54"/>
      <c r="AK521" s="36"/>
      <c r="AM521" s="63">
        <f t="shared" si="36"/>
        <v>20.53</v>
      </c>
      <c r="AN521" s="63">
        <f t="shared" si="37"/>
        <v>20.59</v>
      </c>
      <c r="AO521" s="63">
        <f t="shared" si="38"/>
        <v>19.920000000000002</v>
      </c>
      <c r="AP521" s="63">
        <f t="shared" si="39"/>
        <v>20.18</v>
      </c>
      <c r="AQ521" s="42"/>
    </row>
    <row r="522" spans="1:43" s="37" customFormat="1">
      <c r="A522" s="95">
        <v>43161</v>
      </c>
      <c r="B522" s="69">
        <v>20.64</v>
      </c>
      <c r="C522" s="103">
        <v>2.2800000000000001E-2</v>
      </c>
      <c r="D522" s="69">
        <v>19.86</v>
      </c>
      <c r="E522" s="69">
        <v>19.68</v>
      </c>
      <c r="F522" s="69">
        <v>20.64</v>
      </c>
      <c r="G522" s="69" t="s">
        <v>330</v>
      </c>
      <c r="H522" s="84"/>
      <c r="I522" s="82" t="s">
        <v>442</v>
      </c>
      <c r="J522" s="82"/>
      <c r="K522" s="60" t="str">
        <f>Hammer!N522</f>
        <v/>
      </c>
      <c r="L522" s="64"/>
      <c r="M522" s="64"/>
      <c r="N522" s="81"/>
      <c r="O522" s="85">
        <v>-0.1</v>
      </c>
      <c r="P522" s="66"/>
      <c r="Q522" s="43"/>
      <c r="R522" s="43"/>
      <c r="S522" s="43"/>
      <c r="T522" s="43">
        <f>MACD!F522</f>
        <v>19.968356255784322</v>
      </c>
      <c r="U522" s="43">
        <f>MACD!G522</f>
        <v>19.274343225923989</v>
      </c>
      <c r="V522" s="64">
        <f t="shared" si="40"/>
        <v>0.69401302986033286</v>
      </c>
      <c r="W522" s="81"/>
      <c r="X522" s="64">
        <f>MACD!I522</f>
        <v>0.61910515922194109</v>
      </c>
      <c r="Y522" s="64">
        <f>MACD!J522</f>
        <v>7.4907870638391771E-2</v>
      </c>
      <c r="Z522" s="41"/>
      <c r="AA522" s="41"/>
      <c r="AB522" s="86"/>
      <c r="AC522" s="86"/>
      <c r="AD522" s="119"/>
      <c r="AE522" s="58"/>
      <c r="AF522" s="58"/>
      <c r="AG522" s="54"/>
      <c r="AH522" s="54"/>
      <c r="AI522" s="54"/>
      <c r="AJ522" s="54"/>
      <c r="AK522" s="36"/>
      <c r="AM522" s="63">
        <f t="shared" si="36"/>
        <v>19.86</v>
      </c>
      <c r="AN522" s="63">
        <f t="shared" si="37"/>
        <v>20.64</v>
      </c>
      <c r="AO522" s="63">
        <f t="shared" si="38"/>
        <v>19.68</v>
      </c>
      <c r="AP522" s="63">
        <f t="shared" si="39"/>
        <v>20.64</v>
      </c>
      <c r="AQ522" s="42"/>
    </row>
    <row r="523" spans="1:43" s="37" customFormat="1">
      <c r="A523" s="95">
        <v>43164</v>
      </c>
      <c r="B523" s="69">
        <v>21.22</v>
      </c>
      <c r="C523" s="103">
        <v>2.81E-2</v>
      </c>
      <c r="D523" s="69">
        <v>20.62</v>
      </c>
      <c r="E523" s="69">
        <v>20.49</v>
      </c>
      <c r="F523" s="69">
        <v>21.27</v>
      </c>
      <c r="G523" s="69" t="s">
        <v>328</v>
      </c>
      <c r="H523" s="84"/>
      <c r="I523" s="82"/>
      <c r="J523" s="82"/>
      <c r="K523" s="60" t="str">
        <f>Hammer!N523</f>
        <v/>
      </c>
      <c r="L523" s="64"/>
      <c r="M523" s="64"/>
      <c r="N523" s="81"/>
      <c r="O523" s="85">
        <v>-1.6233766233766399E-2</v>
      </c>
      <c r="P523" s="66"/>
      <c r="Q523" s="43"/>
      <c r="R523" s="43"/>
      <c r="S523" s="43"/>
      <c r="T523" s="43">
        <f>MACD!F523</f>
        <v>20.160916831817502</v>
      </c>
      <c r="U523" s="43">
        <f>MACD!G523</f>
        <v>19.418465949929619</v>
      </c>
      <c r="V523" s="64">
        <f t="shared" si="40"/>
        <v>0.74245088188788344</v>
      </c>
      <c r="W523" s="81"/>
      <c r="X523" s="64">
        <f>MACD!I523</f>
        <v>0.64377430375512956</v>
      </c>
      <c r="Y523" s="64">
        <f>MACD!J523</f>
        <v>9.8676578132753878E-2</v>
      </c>
      <c r="Z523" s="41"/>
      <c r="AA523" s="41"/>
      <c r="AB523" s="86"/>
      <c r="AC523" s="86"/>
      <c r="AD523" s="119"/>
      <c r="AE523" s="58"/>
      <c r="AF523" s="58"/>
      <c r="AG523" s="54"/>
      <c r="AH523" s="54"/>
      <c r="AI523" s="54"/>
      <c r="AJ523" s="54"/>
      <c r="AK523" s="36"/>
      <c r="AM523" s="63">
        <f t="shared" si="36"/>
        <v>20.62</v>
      </c>
      <c r="AN523" s="63">
        <f t="shared" si="37"/>
        <v>21.27</v>
      </c>
      <c r="AO523" s="63">
        <f t="shared" si="38"/>
        <v>20.49</v>
      </c>
      <c r="AP523" s="63">
        <f t="shared" si="39"/>
        <v>21.22</v>
      </c>
      <c r="AQ523" s="42"/>
    </row>
    <row r="524" spans="1:43" s="37" customFormat="1">
      <c r="A524" s="95">
        <v>43165</v>
      </c>
      <c r="B524" s="69">
        <v>21.01</v>
      </c>
      <c r="C524" s="103">
        <v>-9.9000000000000008E-3</v>
      </c>
      <c r="D524" s="69">
        <v>21.59</v>
      </c>
      <c r="E524" s="69">
        <v>20.97</v>
      </c>
      <c r="F524" s="69">
        <v>21.71</v>
      </c>
      <c r="G524" s="69" t="s">
        <v>326</v>
      </c>
      <c r="H524" s="84"/>
      <c r="I524" s="82"/>
      <c r="J524" s="82" t="s">
        <v>443</v>
      </c>
      <c r="K524" s="60" t="str">
        <f>Hammer!N524</f>
        <v/>
      </c>
      <c r="L524" s="64"/>
      <c r="M524" s="64"/>
      <c r="N524" s="81"/>
      <c r="O524" s="85">
        <v>-0.210843373493975</v>
      </c>
      <c r="P524" s="66"/>
      <c r="Q524" s="43"/>
      <c r="R524" s="43"/>
      <c r="S524" s="43"/>
      <c r="T524" s="43">
        <f>MACD!F524</f>
        <v>20.291545011537888</v>
      </c>
      <c r="U524" s="43">
        <f>MACD!G524</f>
        <v>19.536357361045944</v>
      </c>
      <c r="V524" s="64">
        <f t="shared" si="40"/>
        <v>0.75518765049194414</v>
      </c>
      <c r="W524" s="81"/>
      <c r="X524" s="64">
        <f>MACD!I524</f>
        <v>0.66605697310249246</v>
      </c>
      <c r="Y524" s="64">
        <f>MACD!J524</f>
        <v>8.9130677389451685E-2</v>
      </c>
      <c r="Z524" s="41"/>
      <c r="AA524" s="41"/>
      <c r="AB524" s="86"/>
      <c r="AC524" s="86"/>
      <c r="AD524" s="119"/>
      <c r="AE524" s="58"/>
      <c r="AF524" s="58"/>
      <c r="AG524" s="54"/>
      <c r="AH524" s="54"/>
      <c r="AI524" s="54"/>
      <c r="AJ524" s="54"/>
      <c r="AK524" s="36"/>
      <c r="AM524" s="63">
        <f t="shared" si="36"/>
        <v>21.59</v>
      </c>
      <c r="AN524" s="63">
        <f t="shared" si="37"/>
        <v>21.71</v>
      </c>
      <c r="AO524" s="63">
        <f t="shared" si="38"/>
        <v>20.97</v>
      </c>
      <c r="AP524" s="63">
        <f t="shared" si="39"/>
        <v>21.01</v>
      </c>
      <c r="AQ524" s="42"/>
    </row>
    <row r="525" spans="1:43" s="37" customFormat="1">
      <c r="A525" s="95">
        <v>43166</v>
      </c>
      <c r="B525" s="69">
        <v>20.79</v>
      </c>
      <c r="C525" s="103">
        <v>-1.0500000000000001E-2</v>
      </c>
      <c r="D525" s="69">
        <v>20.81</v>
      </c>
      <c r="E525" s="69">
        <v>20.5</v>
      </c>
      <c r="F525" s="69">
        <v>21.08</v>
      </c>
      <c r="G525" s="69" t="s">
        <v>324</v>
      </c>
      <c r="H525" s="84"/>
      <c r="I525" s="82"/>
      <c r="J525" s="82"/>
      <c r="K525" s="60" t="str">
        <f>Hammer!N525</f>
        <v/>
      </c>
      <c r="L525" s="64"/>
      <c r="M525" s="64"/>
      <c r="N525" s="81"/>
      <c r="O525" s="85">
        <v>-0.28840125391849503</v>
      </c>
      <c r="P525" s="66"/>
      <c r="Q525" s="43"/>
      <c r="R525" s="43"/>
      <c r="S525" s="43"/>
      <c r="T525" s="43">
        <f>MACD!F525</f>
        <v>20.368230394378212</v>
      </c>
      <c r="U525" s="43">
        <f>MACD!G525</f>
        <v>19.629219778746243</v>
      </c>
      <c r="V525" s="64">
        <f t="shared" si="40"/>
        <v>0.7390106156319689</v>
      </c>
      <c r="W525" s="81"/>
      <c r="X525" s="64">
        <f>MACD!I525</f>
        <v>0.68064770160838772</v>
      </c>
      <c r="Y525" s="64">
        <f>MACD!J525</f>
        <v>5.8362914023581181E-2</v>
      </c>
      <c r="Z525" s="41"/>
      <c r="AA525" s="41"/>
      <c r="AB525" s="86"/>
      <c r="AC525" s="86"/>
      <c r="AD525" s="119"/>
      <c r="AE525" s="58"/>
      <c r="AF525" s="58"/>
      <c r="AG525" s="54"/>
      <c r="AH525" s="54"/>
      <c r="AI525" s="54"/>
      <c r="AJ525" s="54"/>
      <c r="AK525" s="36"/>
      <c r="AM525" s="63">
        <f t="shared" si="36"/>
        <v>20.81</v>
      </c>
      <c r="AN525" s="63">
        <f t="shared" si="37"/>
        <v>21.08</v>
      </c>
      <c r="AO525" s="63">
        <f t="shared" si="38"/>
        <v>20.5</v>
      </c>
      <c r="AP525" s="63">
        <f t="shared" si="39"/>
        <v>20.79</v>
      </c>
      <c r="AQ525" s="42"/>
    </row>
    <row r="526" spans="1:43" s="37" customFormat="1">
      <c r="A526" s="95">
        <v>43167</v>
      </c>
      <c r="B526" s="69">
        <v>20.82</v>
      </c>
      <c r="C526" s="103">
        <v>1.4E-3</v>
      </c>
      <c r="D526" s="69">
        <v>20.96</v>
      </c>
      <c r="E526" s="69">
        <v>20.45</v>
      </c>
      <c r="F526" s="69">
        <v>20.99</v>
      </c>
      <c r="G526" s="69" t="s">
        <v>322</v>
      </c>
      <c r="H526" s="84"/>
      <c r="I526" s="82" t="s">
        <v>442</v>
      </c>
      <c r="J526" s="82"/>
      <c r="K526" s="60" t="str">
        <f>Hammer!N526</f>
        <v/>
      </c>
      <c r="L526" s="64"/>
      <c r="M526" s="64"/>
      <c r="N526" s="81"/>
      <c r="O526" s="85">
        <v>-0.30169491525423697</v>
      </c>
      <c r="P526" s="66"/>
      <c r="Q526" s="43"/>
      <c r="R526" s="43"/>
      <c r="S526" s="43"/>
      <c r="T526" s="43">
        <f>MACD!F526</f>
        <v>20.437733410627718</v>
      </c>
      <c r="U526" s="43">
        <f>MACD!G526</f>
        <v>19.717425721061336</v>
      </c>
      <c r="V526" s="64">
        <f t="shared" si="40"/>
        <v>0.72030768956638269</v>
      </c>
      <c r="W526" s="81"/>
      <c r="X526" s="64">
        <f>MACD!I526</f>
        <v>0.68857969919998674</v>
      </c>
      <c r="Y526" s="64">
        <f>MACD!J526</f>
        <v>3.1727990366395953E-2</v>
      </c>
      <c r="Z526" s="41"/>
      <c r="AA526" s="41"/>
      <c r="AB526" s="86"/>
      <c r="AC526" s="86"/>
      <c r="AD526" s="119"/>
      <c r="AE526" s="58"/>
      <c r="AF526" s="58"/>
      <c r="AG526" s="54"/>
      <c r="AH526" s="54"/>
      <c r="AI526" s="54"/>
      <c r="AJ526" s="54"/>
      <c r="AK526" s="36"/>
      <c r="AM526" s="63">
        <f t="shared" si="36"/>
        <v>20.96</v>
      </c>
      <c r="AN526" s="63">
        <f t="shared" si="37"/>
        <v>20.99</v>
      </c>
      <c r="AO526" s="63">
        <f t="shared" si="38"/>
        <v>20.45</v>
      </c>
      <c r="AP526" s="63">
        <f t="shared" si="39"/>
        <v>20.82</v>
      </c>
      <c r="AQ526" s="42"/>
    </row>
    <row r="527" spans="1:43" s="37" customFormat="1">
      <c r="A527" s="95">
        <v>43168</v>
      </c>
      <c r="B527" s="69">
        <v>21.48</v>
      </c>
      <c r="C527" s="103">
        <v>3.1699999999999999E-2</v>
      </c>
      <c r="D527" s="69">
        <v>20.89</v>
      </c>
      <c r="E527" s="69">
        <v>20.71</v>
      </c>
      <c r="F527" s="69">
        <v>21.48</v>
      </c>
      <c r="G527" s="69" t="s">
        <v>320</v>
      </c>
      <c r="H527" s="84"/>
      <c r="I527" s="82"/>
      <c r="J527" s="82"/>
      <c r="K527" s="60" t="str">
        <f>Hammer!N527</f>
        <v/>
      </c>
      <c r="L527" s="64"/>
      <c r="M527" s="64"/>
      <c r="N527" s="81"/>
      <c r="O527" s="85">
        <v>-8.5185185185185294E-2</v>
      </c>
      <c r="P527" s="66"/>
      <c r="Q527" s="43"/>
      <c r="R527" s="43"/>
      <c r="S527" s="43"/>
      <c r="T527" s="43">
        <f>MACD!F527</f>
        <v>20.598082116684992</v>
      </c>
      <c r="U527" s="43">
        <f>MACD!G527</f>
        <v>19.847986778760497</v>
      </c>
      <c r="V527" s="64">
        <f t="shared" si="40"/>
        <v>0.75009533792449545</v>
      </c>
      <c r="W527" s="81"/>
      <c r="X527" s="64">
        <f>MACD!I527</f>
        <v>0.70088282694488846</v>
      </c>
      <c r="Y527" s="64">
        <f>MACD!J527</f>
        <v>4.9212510979606994E-2</v>
      </c>
      <c r="Z527" s="41"/>
      <c r="AA527" s="41"/>
      <c r="AB527" s="86"/>
      <c r="AC527" s="86"/>
      <c r="AD527" s="119"/>
      <c r="AE527" s="58"/>
      <c r="AF527" s="58"/>
      <c r="AG527" s="54"/>
      <c r="AH527" s="54"/>
      <c r="AI527" s="54"/>
      <c r="AJ527" s="54"/>
      <c r="AK527" s="36"/>
      <c r="AM527" s="63">
        <f t="shared" si="36"/>
        <v>20.89</v>
      </c>
      <c r="AN527" s="63">
        <f t="shared" si="37"/>
        <v>21.48</v>
      </c>
      <c r="AO527" s="63">
        <f t="shared" si="38"/>
        <v>20.71</v>
      </c>
      <c r="AP527" s="63">
        <f t="shared" si="39"/>
        <v>21.48</v>
      </c>
      <c r="AQ527" s="42"/>
    </row>
    <row r="528" spans="1:43" s="37" customFormat="1">
      <c r="A528" s="95">
        <v>43171</v>
      </c>
      <c r="B528" s="69">
        <v>21.42</v>
      </c>
      <c r="C528" s="103">
        <v>-2.8E-3</v>
      </c>
      <c r="D528" s="69">
        <v>21.62</v>
      </c>
      <c r="E528" s="69">
        <v>21.33</v>
      </c>
      <c r="F528" s="69">
        <v>21.67</v>
      </c>
      <c r="G528" s="69" t="s">
        <v>318</v>
      </c>
      <c r="H528" s="84"/>
      <c r="I528" s="82"/>
      <c r="J528" s="82" t="s">
        <v>443</v>
      </c>
      <c r="K528" s="60" t="str">
        <f>Hammer!N528</f>
        <v/>
      </c>
      <c r="L528" s="64"/>
      <c r="M528" s="64"/>
      <c r="N528" s="81"/>
      <c r="O528" s="85">
        <v>-0.127192982456139</v>
      </c>
      <c r="P528" s="66"/>
      <c r="Q528" s="43"/>
      <c r="R528" s="43"/>
      <c r="S528" s="43"/>
      <c r="T528" s="43">
        <f>MACD!F528</f>
        <v>20.724531021810378</v>
      </c>
      <c r="U528" s="43">
        <f>MACD!G528</f>
        <v>19.964432202556015</v>
      </c>
      <c r="V528" s="64">
        <f t="shared" si="40"/>
        <v>0.76009881925436318</v>
      </c>
      <c r="W528" s="81"/>
      <c r="X528" s="64">
        <f>MACD!I528</f>
        <v>0.71272602540678343</v>
      </c>
      <c r="Y528" s="64">
        <f>MACD!J528</f>
        <v>4.7372793847579753E-2</v>
      </c>
      <c r="Z528" s="41"/>
      <c r="AA528" s="41"/>
      <c r="AB528" s="86"/>
      <c r="AC528" s="86"/>
      <c r="AD528" s="119"/>
      <c r="AE528" s="58"/>
      <c r="AF528" s="58"/>
      <c r="AG528" s="54"/>
      <c r="AH528" s="54"/>
      <c r="AI528" s="54"/>
      <c r="AJ528" s="54"/>
      <c r="AK528" s="36"/>
      <c r="AM528" s="63">
        <f t="shared" si="36"/>
        <v>21.62</v>
      </c>
      <c r="AN528" s="63">
        <f t="shared" si="37"/>
        <v>21.67</v>
      </c>
      <c r="AO528" s="63">
        <f t="shared" si="38"/>
        <v>21.33</v>
      </c>
      <c r="AP528" s="63">
        <f t="shared" si="39"/>
        <v>21.42</v>
      </c>
      <c r="AQ528" s="42"/>
    </row>
    <row r="529" spans="1:43" s="37" customFormat="1">
      <c r="A529" s="94">
        <v>43172</v>
      </c>
      <c r="B529" s="69">
        <v>21.21</v>
      </c>
      <c r="C529" s="103">
        <v>-9.7999999999999997E-3</v>
      </c>
      <c r="D529" s="69">
        <v>21.54</v>
      </c>
      <c r="E529" s="69">
        <v>21.16</v>
      </c>
      <c r="F529" s="69">
        <v>21.62</v>
      </c>
      <c r="G529" s="69" t="s">
        <v>316</v>
      </c>
      <c r="H529" s="84"/>
      <c r="I529" s="82"/>
      <c r="J529" s="82"/>
      <c r="K529" s="60" t="str">
        <f>Hammer!N529</f>
        <v/>
      </c>
      <c r="L529" s="64"/>
      <c r="M529" s="64"/>
      <c r="N529" s="81"/>
      <c r="O529" s="85">
        <v>-0.24630541871921099</v>
      </c>
      <c r="P529" s="66"/>
      <c r="Q529" s="43"/>
      <c r="R529" s="43"/>
      <c r="S529" s="43"/>
      <c r="T529" s="43">
        <f>MACD!F529</f>
        <v>20.799218556916475</v>
      </c>
      <c r="U529" s="43">
        <f>MACD!G529</f>
        <v>20.056696483848164</v>
      </c>
      <c r="V529" s="64">
        <f t="shared" si="40"/>
        <v>0.74252207306831153</v>
      </c>
      <c r="W529" s="81"/>
      <c r="X529" s="64">
        <f>MACD!I529</f>
        <v>0.71868523493908909</v>
      </c>
      <c r="Y529" s="64">
        <f>MACD!J529</f>
        <v>2.3836838129222437E-2</v>
      </c>
      <c r="Z529" s="41"/>
      <c r="AA529" s="41"/>
      <c r="AB529" s="86"/>
      <c r="AC529" s="86"/>
      <c r="AD529" s="119"/>
      <c r="AE529" s="58"/>
      <c r="AF529" s="58"/>
      <c r="AG529" s="54"/>
      <c r="AH529" s="54"/>
      <c r="AI529" s="54"/>
      <c r="AJ529" s="54"/>
      <c r="AK529" s="36"/>
      <c r="AM529" s="63">
        <f t="shared" si="36"/>
        <v>21.54</v>
      </c>
      <c r="AN529" s="63">
        <f t="shared" si="37"/>
        <v>21.62</v>
      </c>
      <c r="AO529" s="63">
        <f t="shared" si="38"/>
        <v>21.16</v>
      </c>
      <c r="AP529" s="63">
        <f t="shared" si="39"/>
        <v>21.21</v>
      </c>
      <c r="AQ529" s="42"/>
    </row>
    <row r="530" spans="1:43" s="37" customFormat="1">
      <c r="A530" s="93">
        <v>43173</v>
      </c>
      <c r="B530" s="67">
        <v>20.9</v>
      </c>
      <c r="C530" s="102">
        <v>1.22</v>
      </c>
      <c r="D530" s="67">
        <v>20.82</v>
      </c>
      <c r="E530" s="67">
        <v>20.62</v>
      </c>
      <c r="F530" s="67">
        <v>20.95</v>
      </c>
      <c r="G530" s="67" t="s">
        <v>313</v>
      </c>
      <c r="H530" s="84"/>
      <c r="I530" s="82"/>
      <c r="J530" s="82"/>
      <c r="K530" s="60" t="str">
        <f>Hammer!N530</f>
        <v/>
      </c>
      <c r="L530" s="64"/>
      <c r="M530" s="64"/>
      <c r="N530" s="81"/>
      <c r="O530" s="85">
        <v>-0.399014778325124</v>
      </c>
      <c r="P530" s="66"/>
      <c r="Q530" s="43"/>
      <c r="R530" s="43"/>
      <c r="S530" s="43"/>
      <c r="T530" s="43">
        <f>MACD!F530</f>
        <v>20.81472339431394</v>
      </c>
      <c r="U530" s="43">
        <f>MACD!G530</f>
        <v>20.119163410970522</v>
      </c>
      <c r="V530" s="64">
        <f t="shared" si="40"/>
        <v>0.69555998334341851</v>
      </c>
      <c r="W530" s="81"/>
      <c r="X530" s="64">
        <f>MACD!I530</f>
        <v>0.71406018461995502</v>
      </c>
      <c r="Y530" s="64">
        <f>MACD!J530</f>
        <v>-1.850020127653651E-2</v>
      </c>
      <c r="Z530" s="41"/>
      <c r="AA530" s="41"/>
      <c r="AB530" s="86"/>
      <c r="AC530" s="86"/>
      <c r="AD530" s="119"/>
      <c r="AE530" s="58"/>
      <c r="AF530" s="58"/>
      <c r="AG530" s="54"/>
      <c r="AH530" s="54"/>
      <c r="AI530" s="54"/>
      <c r="AJ530" s="54"/>
      <c r="AK530" s="36"/>
      <c r="AM530" s="63">
        <f t="shared" si="36"/>
        <v>20.82</v>
      </c>
      <c r="AN530" s="63">
        <f t="shared" si="37"/>
        <v>20.95</v>
      </c>
      <c r="AO530" s="63">
        <f t="shared" si="38"/>
        <v>20.62</v>
      </c>
      <c r="AP530" s="63">
        <f t="shared" si="39"/>
        <v>20.9</v>
      </c>
      <c r="AQ530" s="42"/>
    </row>
    <row r="531" spans="1:43" s="37" customFormat="1">
      <c r="A531" s="93">
        <v>43174</v>
      </c>
      <c r="B531" s="67">
        <v>19.899999999999999</v>
      </c>
      <c r="C531" s="102">
        <v>-4.78</v>
      </c>
      <c r="D531" s="67">
        <v>20.59</v>
      </c>
      <c r="E531" s="67">
        <v>19.899999999999999</v>
      </c>
      <c r="F531" s="67">
        <v>20.71</v>
      </c>
      <c r="G531" s="67" t="s">
        <v>176</v>
      </c>
      <c r="H531" s="84"/>
      <c r="I531" s="82"/>
      <c r="J531" s="82"/>
      <c r="K531" s="60" t="str">
        <f>Hammer!N531</f>
        <v/>
      </c>
      <c r="L531" s="64"/>
      <c r="M531" s="64"/>
      <c r="N531" s="81"/>
      <c r="O531" s="85">
        <v>-0.89162561576354704</v>
      </c>
      <c r="P531" s="66"/>
      <c r="Q531" s="43"/>
      <c r="R531" s="43"/>
      <c r="S531" s="43"/>
      <c r="T531" s="43">
        <f>MACD!F531</f>
        <v>20.673996718265641</v>
      </c>
      <c r="U531" s="43">
        <f>MACD!G531</f>
        <v>20.102929084231963</v>
      </c>
      <c r="V531" s="64">
        <f t="shared" si="40"/>
        <v>0.57106763403367822</v>
      </c>
      <c r="W531" s="81"/>
      <c r="X531" s="64">
        <f>MACD!I531</f>
        <v>0.68546167450269968</v>
      </c>
      <c r="Y531" s="64">
        <f>MACD!J531</f>
        <v>-0.11439404046902146</v>
      </c>
      <c r="Z531" s="41"/>
      <c r="AA531" s="41"/>
      <c r="AB531" s="86"/>
      <c r="AC531" s="86"/>
      <c r="AD531" s="119"/>
      <c r="AE531" s="58"/>
      <c r="AF531" s="58"/>
      <c r="AG531" s="54"/>
      <c r="AH531" s="54"/>
      <c r="AI531" s="54"/>
      <c r="AJ531" s="54"/>
      <c r="AK531" s="36"/>
      <c r="AM531" s="63">
        <f t="shared" si="36"/>
        <v>20.59</v>
      </c>
      <c r="AN531" s="63">
        <f t="shared" si="37"/>
        <v>20.71</v>
      </c>
      <c r="AO531" s="63">
        <f t="shared" si="38"/>
        <v>19.899999999999999</v>
      </c>
      <c r="AP531" s="63">
        <f t="shared" si="39"/>
        <v>19.899999999999999</v>
      </c>
      <c r="AQ531" s="42"/>
    </row>
    <row r="532" spans="1:43" s="37" customFormat="1">
      <c r="A532" s="93">
        <v>43175</v>
      </c>
      <c r="B532" s="67">
        <v>20.010000000000002</v>
      </c>
      <c r="C532" s="102">
        <v>0.56000000000000005</v>
      </c>
      <c r="D532" s="67">
        <v>20.05</v>
      </c>
      <c r="E532" s="67">
        <v>19.82</v>
      </c>
      <c r="F532" s="67">
        <v>20.3</v>
      </c>
      <c r="G532" s="67" t="s">
        <v>81</v>
      </c>
      <c r="H532" s="84"/>
      <c r="I532" s="82"/>
      <c r="J532" s="82"/>
      <c r="K532" s="60" t="str">
        <f>Hammer!N532</f>
        <v/>
      </c>
      <c r="L532" s="64"/>
      <c r="M532" s="64"/>
      <c r="N532" s="81"/>
      <c r="O532" s="85">
        <v>-0.83743842364531895</v>
      </c>
      <c r="P532" s="66"/>
      <c r="Q532" s="43"/>
      <c r="R532" s="43"/>
      <c r="S532" s="43"/>
      <c r="T532" s="43">
        <f>MACD!F532</f>
        <v>20.571843376994003</v>
      </c>
      <c r="U532" s="43">
        <f>MACD!G532</f>
        <v>20.096045448362929</v>
      </c>
      <c r="V532" s="64">
        <f t="shared" si="40"/>
        <v>0.47579792863107429</v>
      </c>
      <c r="W532" s="81"/>
      <c r="X532" s="64">
        <f>MACD!I532</f>
        <v>0.64352892532837458</v>
      </c>
      <c r="Y532" s="64">
        <f>MACD!J532</f>
        <v>-0.16773099669730029</v>
      </c>
      <c r="Z532" s="41"/>
      <c r="AA532" s="41"/>
      <c r="AB532" s="86"/>
      <c r="AC532" s="86"/>
      <c r="AD532" s="119"/>
      <c r="AE532" s="58"/>
      <c r="AF532" s="58"/>
      <c r="AG532" s="54"/>
      <c r="AH532" s="54"/>
      <c r="AI532" s="54"/>
      <c r="AJ532" s="54"/>
      <c r="AK532" s="36"/>
      <c r="AM532" s="63">
        <f t="shared" ref="AM532:AM595" si="41">D532</f>
        <v>20.05</v>
      </c>
      <c r="AN532" s="63">
        <f t="shared" si="37"/>
        <v>20.3</v>
      </c>
      <c r="AO532" s="63">
        <f t="shared" si="38"/>
        <v>19.82</v>
      </c>
      <c r="AP532" s="63">
        <f t="shared" si="39"/>
        <v>20.010000000000002</v>
      </c>
      <c r="AQ532" s="42"/>
    </row>
    <row r="533" spans="1:43" s="37" customFormat="1">
      <c r="A533" s="93">
        <v>43178</v>
      </c>
      <c r="B533" s="67">
        <v>19.54</v>
      </c>
      <c r="C533" s="102">
        <v>-2.33</v>
      </c>
      <c r="D533" s="67">
        <v>19.86</v>
      </c>
      <c r="E533" s="67">
        <v>19.48</v>
      </c>
      <c r="F533" s="67">
        <v>19.940000000000001</v>
      </c>
      <c r="G533" s="67" t="s">
        <v>312</v>
      </c>
      <c r="H533" s="84"/>
      <c r="I533" s="82" t="s">
        <v>442</v>
      </c>
      <c r="J533" s="82"/>
      <c r="K533" s="60" t="str">
        <f>Hammer!N533</f>
        <v/>
      </c>
      <c r="L533" s="64"/>
      <c r="M533" s="64"/>
      <c r="N533" s="81"/>
      <c r="O533" s="85">
        <v>-0.97309417040358803</v>
      </c>
      <c r="P533" s="66"/>
      <c r="Q533" s="43"/>
      <c r="R533" s="43"/>
      <c r="S533" s="43"/>
      <c r="T533" s="43">
        <f>MACD!F533</f>
        <v>20.41309824207185</v>
      </c>
      <c r="U533" s="43">
        <f>MACD!G533</f>
        <v>20.054856896632341</v>
      </c>
      <c r="V533" s="64">
        <f t="shared" si="40"/>
        <v>0.35824134543950947</v>
      </c>
      <c r="W533" s="81"/>
      <c r="X533" s="64">
        <f>MACD!I533</f>
        <v>0.5864714093506016</v>
      </c>
      <c r="Y533" s="64">
        <f>MACD!J533</f>
        <v>-0.22823006391109213</v>
      </c>
      <c r="Z533" s="41"/>
      <c r="AA533" s="41"/>
      <c r="AB533" s="86"/>
      <c r="AC533" s="86"/>
      <c r="AD533" s="119"/>
      <c r="AE533" s="58"/>
      <c r="AF533" s="58"/>
      <c r="AG533" s="54"/>
      <c r="AH533" s="54"/>
      <c r="AI533" s="54"/>
      <c r="AJ533" s="54"/>
      <c r="AK533" s="36"/>
      <c r="AM533" s="63">
        <f t="shared" si="41"/>
        <v>19.86</v>
      </c>
      <c r="AN533" s="63">
        <f t="shared" si="37"/>
        <v>19.940000000000001</v>
      </c>
      <c r="AO533" s="63">
        <f t="shared" si="38"/>
        <v>19.48</v>
      </c>
      <c r="AP533" s="63">
        <f t="shared" si="39"/>
        <v>19.54</v>
      </c>
      <c r="AQ533" s="42"/>
    </row>
    <row r="534" spans="1:43" s="37" customFormat="1">
      <c r="A534" s="93">
        <v>43179</v>
      </c>
      <c r="B534" s="67">
        <v>19.760000000000002</v>
      </c>
      <c r="C534" s="102">
        <v>1.1000000000000001</v>
      </c>
      <c r="D534" s="67">
        <v>19.78</v>
      </c>
      <c r="E534" s="67">
        <v>19.71</v>
      </c>
      <c r="F534" s="67">
        <v>19.989999999999998</v>
      </c>
      <c r="G534" s="67" t="s">
        <v>311</v>
      </c>
      <c r="H534" s="84"/>
      <c r="I534" s="82"/>
      <c r="J534" s="82"/>
      <c r="K534" s="60" t="str">
        <f>Hammer!N534</f>
        <v/>
      </c>
      <c r="L534" s="64"/>
      <c r="M534" s="64"/>
      <c r="N534" s="81"/>
      <c r="O534" s="85">
        <v>-0.87443946188340704</v>
      </c>
      <c r="P534" s="66"/>
      <c r="Q534" s="43"/>
      <c r="R534" s="43"/>
      <c r="S534" s="43"/>
      <c r="T534" s="43">
        <f>MACD!F534</f>
        <v>20.312621589445413</v>
      </c>
      <c r="U534" s="43">
        <f>MACD!G534</f>
        <v>20.033015645029945</v>
      </c>
      <c r="V534" s="64">
        <f t="shared" si="40"/>
        <v>0.2796059444154686</v>
      </c>
      <c r="W534" s="81"/>
      <c r="X534" s="64">
        <f>MACD!I534</f>
        <v>0.52509831636357496</v>
      </c>
      <c r="Y534" s="64">
        <f>MACD!J534</f>
        <v>-0.24549237194810636</v>
      </c>
      <c r="Z534" s="41"/>
      <c r="AA534" s="41"/>
      <c r="AB534" s="86"/>
      <c r="AC534" s="86"/>
      <c r="AD534" s="119"/>
      <c r="AE534" s="58"/>
      <c r="AF534" s="58"/>
      <c r="AG534" s="54"/>
      <c r="AH534" s="54"/>
      <c r="AI534" s="54"/>
      <c r="AJ534" s="54"/>
      <c r="AK534" s="36"/>
      <c r="AM534" s="63">
        <f t="shared" si="41"/>
        <v>19.78</v>
      </c>
      <c r="AN534" s="63">
        <f t="shared" ref="AN534:AN597" si="42">F534</f>
        <v>19.989999999999998</v>
      </c>
      <c r="AO534" s="63">
        <f t="shared" ref="AO534:AO597" si="43">E534</f>
        <v>19.71</v>
      </c>
      <c r="AP534" s="63">
        <f t="shared" ref="AP534:AP597" si="44">B534</f>
        <v>19.760000000000002</v>
      </c>
      <c r="AQ534" s="42"/>
    </row>
    <row r="535" spans="1:43" s="37" customFormat="1">
      <c r="A535" s="93">
        <v>43180</v>
      </c>
      <c r="B535" s="67">
        <v>20.59</v>
      </c>
      <c r="C535" s="102">
        <v>4.21</v>
      </c>
      <c r="D535" s="67">
        <v>19.84</v>
      </c>
      <c r="E535" s="67">
        <v>19.79</v>
      </c>
      <c r="F535" s="67">
        <v>20.62</v>
      </c>
      <c r="G535" s="67" t="s">
        <v>252</v>
      </c>
      <c r="H535" s="84"/>
      <c r="I535" s="82"/>
      <c r="J535" s="82"/>
      <c r="K535" s="60" t="str">
        <f>Hammer!N535</f>
        <v/>
      </c>
      <c r="L535" s="64"/>
      <c r="M535" s="64"/>
      <c r="N535" s="81"/>
      <c r="O535" s="85">
        <v>-0.50224215246636805</v>
      </c>
      <c r="P535" s="66"/>
      <c r="Q535" s="43"/>
      <c r="R535" s="43"/>
      <c r="S535" s="43"/>
      <c r="T535" s="43">
        <f>MACD!F535</f>
        <v>20.355295191069196</v>
      </c>
      <c r="U535" s="43">
        <f>MACD!G535</f>
        <v>20.074273745398099</v>
      </c>
      <c r="V535" s="64">
        <f t="shared" si="40"/>
        <v>0.28102144567109733</v>
      </c>
      <c r="W535" s="81"/>
      <c r="X535" s="64">
        <f>MACD!I535</f>
        <v>0.47628294222507944</v>
      </c>
      <c r="Y535" s="64">
        <f>MACD!J535</f>
        <v>-0.19526149655398212</v>
      </c>
      <c r="Z535" s="41"/>
      <c r="AA535" s="41"/>
      <c r="AB535" s="86"/>
      <c r="AC535" s="86"/>
      <c r="AD535" s="119"/>
      <c r="AE535" s="58"/>
      <c r="AF535" s="58"/>
      <c r="AG535" s="54"/>
      <c r="AH535" s="54"/>
      <c r="AI535" s="54"/>
      <c r="AJ535" s="54"/>
      <c r="AK535" s="36"/>
      <c r="AM535" s="63">
        <f t="shared" si="41"/>
        <v>19.84</v>
      </c>
      <c r="AN535" s="63">
        <f t="shared" si="42"/>
        <v>20.62</v>
      </c>
      <c r="AO535" s="63">
        <f t="shared" si="43"/>
        <v>19.79</v>
      </c>
      <c r="AP535" s="63">
        <f t="shared" si="44"/>
        <v>20.59</v>
      </c>
      <c r="AQ535" s="42"/>
    </row>
    <row r="536" spans="1:43" s="37" customFormat="1">
      <c r="A536" s="93">
        <v>43181</v>
      </c>
      <c r="B536" s="67">
        <v>20.28</v>
      </c>
      <c r="C536" s="102">
        <v>-1.5</v>
      </c>
      <c r="D536" s="67">
        <v>20.41</v>
      </c>
      <c r="E536" s="67">
        <v>20.149999999999999</v>
      </c>
      <c r="F536" s="67">
        <v>20.58</v>
      </c>
      <c r="G536" s="67" t="s">
        <v>67</v>
      </c>
      <c r="H536" s="84"/>
      <c r="I536" s="82"/>
      <c r="J536" s="82"/>
      <c r="K536" s="60" t="str">
        <f>Hammer!N536</f>
        <v/>
      </c>
      <c r="L536" s="64"/>
      <c r="M536" s="64"/>
      <c r="N536" s="81"/>
      <c r="O536" s="85">
        <v>-0.64125560538116499</v>
      </c>
      <c r="P536" s="66"/>
      <c r="Q536" s="43"/>
      <c r="R536" s="43"/>
      <c r="S536" s="43"/>
      <c r="T536" s="43">
        <f>MACD!F536</f>
        <v>20.343711315520089</v>
      </c>
      <c r="U536" s="43">
        <f>MACD!G536</f>
        <v>20.089512727220463</v>
      </c>
      <c r="V536" s="64">
        <f t="shared" si="40"/>
        <v>0.25419858829962649</v>
      </c>
      <c r="W536" s="81"/>
      <c r="X536" s="64">
        <f>MACD!I536</f>
        <v>0.43186607143998884</v>
      </c>
      <c r="Y536" s="64">
        <f>MACD!J536</f>
        <v>-0.17766748314036235</v>
      </c>
      <c r="Z536" s="41"/>
      <c r="AA536" s="41"/>
      <c r="AB536" s="86"/>
      <c r="AC536" s="86"/>
      <c r="AD536" s="119"/>
      <c r="AE536" s="58"/>
      <c r="AF536" s="58"/>
      <c r="AG536" s="54"/>
      <c r="AH536" s="54"/>
      <c r="AI536" s="54"/>
      <c r="AJ536" s="54"/>
      <c r="AK536" s="36"/>
      <c r="AM536" s="63">
        <f t="shared" si="41"/>
        <v>20.41</v>
      </c>
      <c r="AN536" s="63">
        <f t="shared" si="42"/>
        <v>20.58</v>
      </c>
      <c r="AO536" s="63">
        <f t="shared" si="43"/>
        <v>20.149999999999999</v>
      </c>
      <c r="AP536" s="63">
        <f t="shared" si="44"/>
        <v>20.28</v>
      </c>
      <c r="AQ536" s="42"/>
    </row>
    <row r="537" spans="1:43" s="37" customFormat="1">
      <c r="A537" s="93">
        <v>43182</v>
      </c>
      <c r="B537" s="67">
        <v>20.309999999999999</v>
      </c>
      <c r="C537" s="102">
        <v>0.14000000000000001</v>
      </c>
      <c r="D537" s="67">
        <v>20.18</v>
      </c>
      <c r="E537" s="67">
        <v>20.100000000000001</v>
      </c>
      <c r="F537" s="67">
        <v>20.64</v>
      </c>
      <c r="G537" s="67" t="s">
        <v>55</v>
      </c>
      <c r="H537" s="84"/>
      <c r="I537" s="82"/>
      <c r="J537" s="82"/>
      <c r="K537" s="60" t="str">
        <f>Hammer!N537</f>
        <v/>
      </c>
      <c r="L537" s="64"/>
      <c r="M537" s="64"/>
      <c r="N537" s="81"/>
      <c r="O537" s="85">
        <v>-0.62780269058296001</v>
      </c>
      <c r="P537" s="66"/>
      <c r="Q537" s="43"/>
      <c r="R537" s="43"/>
      <c r="S537" s="43"/>
      <c r="T537" s="43">
        <f>MACD!F537</f>
        <v>20.338524959286229</v>
      </c>
      <c r="U537" s="43">
        <f>MACD!G537</f>
        <v>20.105845117796726</v>
      </c>
      <c r="V537" s="64">
        <f t="shared" si="40"/>
        <v>0.23267984148950305</v>
      </c>
      <c r="W537" s="81"/>
      <c r="X537" s="64">
        <f>MACD!I537</f>
        <v>0.3920288254498917</v>
      </c>
      <c r="Y537" s="64">
        <f>MACD!J537</f>
        <v>-0.15934898396038866</v>
      </c>
      <c r="Z537" s="41"/>
      <c r="AA537" s="41"/>
      <c r="AB537" s="86"/>
      <c r="AC537" s="86"/>
      <c r="AD537" s="119"/>
      <c r="AE537" s="58"/>
      <c r="AF537" s="58"/>
      <c r="AG537" s="54"/>
      <c r="AH537" s="54"/>
      <c r="AI537" s="54"/>
      <c r="AJ537" s="54"/>
      <c r="AK537" s="36"/>
      <c r="AM537" s="63">
        <f t="shared" si="41"/>
        <v>20.18</v>
      </c>
      <c r="AN537" s="63">
        <f t="shared" si="42"/>
        <v>20.64</v>
      </c>
      <c r="AO537" s="63">
        <f t="shared" si="43"/>
        <v>20.100000000000001</v>
      </c>
      <c r="AP537" s="63">
        <f t="shared" si="44"/>
        <v>20.309999999999999</v>
      </c>
      <c r="AQ537" s="42"/>
    </row>
    <row r="538" spans="1:43" s="37" customFormat="1">
      <c r="A538" s="93">
        <v>43185</v>
      </c>
      <c r="B538" s="67">
        <v>20.57</v>
      </c>
      <c r="C538" s="102">
        <v>1.29</v>
      </c>
      <c r="D538" s="67">
        <v>20.61</v>
      </c>
      <c r="E538" s="67">
        <v>20.39</v>
      </c>
      <c r="F538" s="67">
        <v>20.73</v>
      </c>
      <c r="G538" s="67" t="s">
        <v>310</v>
      </c>
      <c r="H538" s="84"/>
      <c r="I538" s="82"/>
      <c r="J538" s="82" t="s">
        <v>443</v>
      </c>
      <c r="K538" s="60" t="str">
        <f>Hammer!N538</f>
        <v/>
      </c>
      <c r="L538" s="64"/>
      <c r="M538" s="64"/>
      <c r="N538" s="81"/>
      <c r="O538" s="85">
        <v>-0.50228310502283102</v>
      </c>
      <c r="P538" s="66"/>
      <c r="Q538" s="43"/>
      <c r="R538" s="43"/>
      <c r="S538" s="43"/>
      <c r="T538" s="43">
        <f>MACD!F538</f>
        <v>20.374136504011425</v>
      </c>
      <c r="U538" s="43">
        <f>MACD!G538</f>
        <v>20.140226960922895</v>
      </c>
      <c r="V538" s="64">
        <f t="shared" si="40"/>
        <v>0.2339095430885294</v>
      </c>
      <c r="W538" s="81"/>
      <c r="X538" s="64">
        <f>MACD!I538</f>
        <v>0.36040496897761926</v>
      </c>
      <c r="Y538" s="64">
        <f>MACD!J538</f>
        <v>-0.12649542588908985</v>
      </c>
      <c r="Z538" s="41"/>
      <c r="AA538" s="41"/>
      <c r="AB538" s="86"/>
      <c r="AC538" s="86"/>
      <c r="AD538" s="119"/>
      <c r="AE538" s="58"/>
      <c r="AF538" s="58"/>
      <c r="AG538" s="54"/>
      <c r="AH538" s="54"/>
      <c r="AI538" s="54"/>
      <c r="AJ538" s="54"/>
      <c r="AK538" s="36"/>
      <c r="AM538" s="63">
        <f t="shared" si="41"/>
        <v>20.61</v>
      </c>
      <c r="AN538" s="63">
        <f t="shared" si="42"/>
        <v>20.73</v>
      </c>
      <c r="AO538" s="63">
        <f t="shared" si="43"/>
        <v>20.39</v>
      </c>
      <c r="AP538" s="63">
        <f t="shared" si="44"/>
        <v>20.57</v>
      </c>
      <c r="AQ538" s="42"/>
    </row>
    <row r="539" spans="1:43" s="37" customFormat="1">
      <c r="A539" s="93">
        <v>43186</v>
      </c>
      <c r="B539" s="67">
        <v>20.02</v>
      </c>
      <c r="C539" s="102">
        <v>-2.68</v>
      </c>
      <c r="D539" s="67">
        <v>20.67</v>
      </c>
      <c r="E539" s="67">
        <v>19.95</v>
      </c>
      <c r="F539" s="67">
        <v>20.71</v>
      </c>
      <c r="G539" s="67" t="s">
        <v>309</v>
      </c>
      <c r="H539" s="84"/>
      <c r="I539" s="82"/>
      <c r="J539" s="82"/>
      <c r="K539" s="60" t="str">
        <f>Hammer!N539</f>
        <v/>
      </c>
      <c r="L539" s="64"/>
      <c r="M539" s="64"/>
      <c r="N539" s="81"/>
      <c r="O539" s="85">
        <v>-0.75342465753424703</v>
      </c>
      <c r="P539" s="66"/>
      <c r="Q539" s="43"/>
      <c r="R539" s="43"/>
      <c r="S539" s="43"/>
      <c r="T539" s="43">
        <f>MACD!F539</f>
        <v>20.319653964932744</v>
      </c>
      <c r="U539" s="43">
        <f>MACD!G539</f>
        <v>20.131321260113793</v>
      </c>
      <c r="V539" s="64">
        <f t="shared" si="40"/>
        <v>0.1883327048189507</v>
      </c>
      <c r="W539" s="81"/>
      <c r="X539" s="64">
        <f>MACD!I539</f>
        <v>0.32599051614588553</v>
      </c>
      <c r="Y539" s="64">
        <f>MACD!J539</f>
        <v>-0.13765781132693483</v>
      </c>
      <c r="Z539" s="41"/>
      <c r="AA539" s="41"/>
      <c r="AB539" s="86"/>
      <c r="AC539" s="86"/>
      <c r="AD539" s="119"/>
      <c r="AE539" s="58"/>
      <c r="AF539" s="58"/>
      <c r="AG539" s="54"/>
      <c r="AH539" s="54"/>
      <c r="AI539" s="54"/>
      <c r="AJ539" s="54"/>
      <c r="AK539" s="36"/>
      <c r="AM539" s="63">
        <f t="shared" si="41"/>
        <v>20.67</v>
      </c>
      <c r="AN539" s="63">
        <f t="shared" si="42"/>
        <v>20.71</v>
      </c>
      <c r="AO539" s="63">
        <f t="shared" si="43"/>
        <v>19.95</v>
      </c>
      <c r="AP539" s="63">
        <f t="shared" si="44"/>
        <v>20.02</v>
      </c>
      <c r="AQ539" s="42"/>
    </row>
    <row r="540" spans="1:43" s="37" customFormat="1">
      <c r="A540" s="93">
        <v>43187</v>
      </c>
      <c r="B540" s="67">
        <v>19.79</v>
      </c>
      <c r="C540" s="102">
        <v>-1.1200000000000001</v>
      </c>
      <c r="D540" s="67">
        <v>19.850000000000001</v>
      </c>
      <c r="E540" s="67">
        <v>19.600000000000001</v>
      </c>
      <c r="F540" s="67">
        <v>19.989999999999998</v>
      </c>
      <c r="G540" s="67" t="s">
        <v>308</v>
      </c>
      <c r="H540" s="84"/>
      <c r="I540" s="82"/>
      <c r="J540" s="82"/>
      <c r="K540" s="60" t="str">
        <f>Hammer!N540</f>
        <v/>
      </c>
      <c r="L540" s="64"/>
      <c r="M540" s="64"/>
      <c r="N540" s="81"/>
      <c r="O540" s="85">
        <v>-0.85844748858447495</v>
      </c>
      <c r="P540" s="66"/>
      <c r="Q540" s="43"/>
      <c r="R540" s="43"/>
      <c r="S540" s="43"/>
      <c r="T540" s="43">
        <f>MACD!F540</f>
        <v>20.238168739558475</v>
      </c>
      <c r="U540" s="43">
        <f>MACD!G540</f>
        <v>20.106038203809067</v>
      </c>
      <c r="V540" s="64">
        <f t="shared" si="40"/>
        <v>0.13213053574940758</v>
      </c>
      <c r="W540" s="81"/>
      <c r="X540" s="64">
        <f>MACD!I540</f>
        <v>0.28721852006658993</v>
      </c>
      <c r="Y540" s="64">
        <f>MACD!J540</f>
        <v>-0.15508798431718235</v>
      </c>
      <c r="Z540" s="41"/>
      <c r="AA540" s="41"/>
      <c r="AB540" s="86"/>
      <c r="AC540" s="86"/>
      <c r="AD540" s="119"/>
      <c r="AE540" s="58"/>
      <c r="AF540" s="58"/>
      <c r="AG540" s="54"/>
      <c r="AH540" s="54"/>
      <c r="AI540" s="54"/>
      <c r="AJ540" s="54"/>
      <c r="AK540" s="36"/>
      <c r="AM540" s="63">
        <f t="shared" si="41"/>
        <v>19.850000000000001</v>
      </c>
      <c r="AN540" s="63">
        <f t="shared" si="42"/>
        <v>19.989999999999998</v>
      </c>
      <c r="AO540" s="63">
        <f t="shared" si="43"/>
        <v>19.600000000000001</v>
      </c>
      <c r="AP540" s="63">
        <f t="shared" si="44"/>
        <v>19.79</v>
      </c>
      <c r="AQ540" s="42"/>
    </row>
    <row r="541" spans="1:43" s="37" customFormat="1">
      <c r="A541" s="93">
        <v>43188</v>
      </c>
      <c r="B541" s="67">
        <v>19.989999999999998</v>
      </c>
      <c r="C541" s="102">
        <v>0.99</v>
      </c>
      <c r="D541" s="67">
        <v>19.850000000000001</v>
      </c>
      <c r="E541" s="67">
        <v>19.82</v>
      </c>
      <c r="F541" s="67">
        <v>20.13</v>
      </c>
      <c r="G541" s="67" t="s">
        <v>307</v>
      </c>
      <c r="H541" s="84"/>
      <c r="I541" s="82"/>
      <c r="J541" s="82"/>
      <c r="K541" s="60" t="str">
        <f>Hammer!N541</f>
        <v/>
      </c>
      <c r="L541" s="64"/>
      <c r="M541" s="64"/>
      <c r="N541" s="81"/>
      <c r="O541" s="85">
        <v>-0.76712328767123295</v>
      </c>
      <c r="P541" s="66"/>
      <c r="Q541" s="43"/>
      <c r="R541" s="43"/>
      <c r="S541" s="43"/>
      <c r="T541" s="43">
        <f>MACD!F541</f>
        <v>20.199988933472554</v>
      </c>
      <c r="U541" s="43">
        <f>MACD!G541</f>
        <v>20.097442781304693</v>
      </c>
      <c r="V541" s="64">
        <f t="shared" si="40"/>
        <v>0.10254615216786078</v>
      </c>
      <c r="W541" s="81"/>
      <c r="X541" s="64">
        <f>MACD!I541</f>
        <v>0.2502840464868441</v>
      </c>
      <c r="Y541" s="64">
        <f>MACD!J541</f>
        <v>-0.14773789431898332</v>
      </c>
      <c r="Z541" s="41"/>
      <c r="AA541" s="41"/>
      <c r="AB541" s="86"/>
      <c r="AC541" s="86"/>
      <c r="AD541" s="119"/>
      <c r="AE541" s="58"/>
      <c r="AF541" s="58"/>
      <c r="AG541" s="54"/>
      <c r="AH541" s="54"/>
      <c r="AI541" s="54"/>
      <c r="AJ541" s="54"/>
      <c r="AK541" s="36"/>
      <c r="AM541" s="63">
        <f t="shared" si="41"/>
        <v>19.850000000000001</v>
      </c>
      <c r="AN541" s="63">
        <f t="shared" si="42"/>
        <v>20.13</v>
      </c>
      <c r="AO541" s="63">
        <f t="shared" si="43"/>
        <v>19.82</v>
      </c>
      <c r="AP541" s="63">
        <f t="shared" si="44"/>
        <v>19.989999999999998</v>
      </c>
      <c r="AQ541" s="42"/>
    </row>
    <row r="542" spans="1:43" s="37" customFormat="1">
      <c r="A542" s="93">
        <v>43192</v>
      </c>
      <c r="B542" s="67">
        <v>19.510000000000002</v>
      </c>
      <c r="C542" s="102">
        <v>-2.38</v>
      </c>
      <c r="D542" s="67">
        <v>19.940000000000001</v>
      </c>
      <c r="E542" s="67">
        <v>19.39</v>
      </c>
      <c r="F542" s="67">
        <v>20.04</v>
      </c>
      <c r="G542" s="67" t="s">
        <v>306</v>
      </c>
      <c r="H542" s="84"/>
      <c r="I542" s="82"/>
      <c r="J542" s="82"/>
      <c r="K542" s="60" t="str">
        <f>Hammer!N542</f>
        <v/>
      </c>
      <c r="L542" s="64"/>
      <c r="M542" s="64"/>
      <c r="N542" s="81"/>
      <c r="O542" s="85">
        <v>-0.94618834080717396</v>
      </c>
      <c r="P542" s="66"/>
      <c r="Q542" s="43"/>
      <c r="R542" s="43"/>
      <c r="S542" s="43"/>
      <c r="T542" s="43">
        <f>MACD!F542</f>
        <v>20.093836789861392</v>
      </c>
      <c r="U542" s="43">
        <f>MACD!G542</f>
        <v>20.053928501208048</v>
      </c>
      <c r="V542" s="64">
        <f t="shared" si="40"/>
        <v>3.9908288653343504E-2</v>
      </c>
      <c r="W542" s="81"/>
      <c r="X542" s="64">
        <f>MACD!I542</f>
        <v>0.20820889492014399</v>
      </c>
      <c r="Y542" s="64">
        <f>MACD!J542</f>
        <v>-0.16830060626680049</v>
      </c>
      <c r="Z542" s="41"/>
      <c r="AA542" s="41"/>
      <c r="AB542" s="86"/>
      <c r="AC542" s="86"/>
      <c r="AD542" s="119"/>
      <c r="AE542" s="58"/>
      <c r="AF542" s="58"/>
      <c r="AG542" s="54"/>
      <c r="AH542" s="54"/>
      <c r="AI542" s="54"/>
      <c r="AJ542" s="54"/>
      <c r="AK542" s="36"/>
      <c r="AM542" s="63">
        <f t="shared" si="41"/>
        <v>19.940000000000001</v>
      </c>
      <c r="AN542" s="63">
        <f t="shared" si="42"/>
        <v>20.04</v>
      </c>
      <c r="AO542" s="63">
        <f t="shared" si="43"/>
        <v>19.39</v>
      </c>
      <c r="AP542" s="63">
        <f t="shared" si="44"/>
        <v>19.510000000000002</v>
      </c>
      <c r="AQ542" s="42"/>
    </row>
    <row r="543" spans="1:43" s="37" customFormat="1">
      <c r="A543" s="93">
        <v>43193</v>
      </c>
      <c r="B543" s="67">
        <v>19.34</v>
      </c>
      <c r="C543" s="102">
        <v>-0.91</v>
      </c>
      <c r="D543" s="67">
        <v>19.71</v>
      </c>
      <c r="E543" s="67">
        <v>19.29</v>
      </c>
      <c r="F543" s="67">
        <v>19.78</v>
      </c>
      <c r="G543" s="67" t="s">
        <v>305</v>
      </c>
      <c r="H543" s="84"/>
      <c r="I543" s="82"/>
      <c r="J543" s="82"/>
      <c r="K543" s="60" t="str">
        <f>Hammer!N543</f>
        <v/>
      </c>
      <c r="L543" s="64"/>
      <c r="M543" s="64"/>
      <c r="N543" s="81"/>
      <c r="O543" s="85">
        <v>-0.969879518072288</v>
      </c>
      <c r="P543" s="66"/>
      <c r="Q543" s="43"/>
      <c r="R543" s="43"/>
      <c r="S543" s="43"/>
      <c r="T543" s="43">
        <f>MACD!F543</f>
        <v>19.977861899113485</v>
      </c>
      <c r="U543" s="43">
        <f>MACD!G543</f>
        <v>20.001044908525969</v>
      </c>
      <c r="V543" s="64">
        <f t="shared" si="40"/>
        <v>-2.3183009412484523E-2</v>
      </c>
      <c r="W543" s="81"/>
      <c r="X543" s="64">
        <f>MACD!I543</f>
        <v>0.1619305140536183</v>
      </c>
      <c r="Y543" s="64">
        <f>MACD!J543</f>
        <v>-0.18511352346610283</v>
      </c>
      <c r="Z543" s="41"/>
      <c r="AA543" s="41"/>
      <c r="AB543" s="86"/>
      <c r="AC543" s="86"/>
      <c r="AD543" s="119"/>
      <c r="AE543" s="58"/>
      <c r="AF543" s="58"/>
      <c r="AG543" s="54"/>
      <c r="AH543" s="54"/>
      <c r="AI543" s="54"/>
      <c r="AJ543" s="54"/>
      <c r="AK543" s="36"/>
      <c r="AM543" s="63">
        <f t="shared" si="41"/>
        <v>19.71</v>
      </c>
      <c r="AN543" s="63">
        <f t="shared" si="42"/>
        <v>19.78</v>
      </c>
      <c r="AO543" s="63">
        <f t="shared" si="43"/>
        <v>19.29</v>
      </c>
      <c r="AP543" s="63">
        <f t="shared" si="44"/>
        <v>19.34</v>
      </c>
      <c r="AQ543" s="42"/>
    </row>
    <row r="544" spans="1:43" s="37" customFormat="1">
      <c r="A544" s="93">
        <v>43194</v>
      </c>
      <c r="B544" s="67">
        <v>19.03</v>
      </c>
      <c r="C544" s="102">
        <v>-1.59</v>
      </c>
      <c r="D544" s="67">
        <v>18.96</v>
      </c>
      <c r="E544" s="67">
        <v>18.78</v>
      </c>
      <c r="F544" s="67">
        <v>19.23</v>
      </c>
      <c r="G544" s="67" t="s">
        <v>65</v>
      </c>
      <c r="H544" s="84"/>
      <c r="I544" s="82"/>
      <c r="J544" s="82"/>
      <c r="K544" s="60" t="str">
        <f>Hammer!N544</f>
        <v/>
      </c>
      <c r="L544" s="64"/>
      <c r="M544" s="64"/>
      <c r="N544" s="81"/>
      <c r="O544" s="85">
        <v>-0.87179487179487103</v>
      </c>
      <c r="P544" s="66"/>
      <c r="Q544" s="43"/>
      <c r="R544" s="43"/>
      <c r="S544" s="43"/>
      <c r="T544" s="43">
        <f>MACD!F544</f>
        <v>19.832036991557565</v>
      </c>
      <c r="U544" s="43">
        <f>MACD!G544</f>
        <v>19.929115656042566</v>
      </c>
      <c r="V544" s="64">
        <f t="shared" si="40"/>
        <v>-9.7078664485000132E-2</v>
      </c>
      <c r="W544" s="81"/>
      <c r="X544" s="64">
        <f>MACD!I544</f>
        <v>0.11012867834589461</v>
      </c>
      <c r="Y544" s="64">
        <f>MACD!J544</f>
        <v>-0.20720734283089476</v>
      </c>
      <c r="Z544" s="41"/>
      <c r="AA544" s="41"/>
      <c r="AB544" s="86"/>
      <c r="AC544" s="86"/>
      <c r="AD544" s="119"/>
      <c r="AE544" s="58"/>
      <c r="AF544" s="58"/>
      <c r="AG544" s="54"/>
      <c r="AH544" s="54"/>
      <c r="AI544" s="54"/>
      <c r="AJ544" s="54"/>
      <c r="AK544" s="36"/>
      <c r="AM544" s="63">
        <f t="shared" si="41"/>
        <v>18.96</v>
      </c>
      <c r="AN544" s="63">
        <f t="shared" si="42"/>
        <v>19.23</v>
      </c>
      <c r="AO544" s="63">
        <f t="shared" si="43"/>
        <v>18.78</v>
      </c>
      <c r="AP544" s="63">
        <f t="shared" si="44"/>
        <v>19.03</v>
      </c>
      <c r="AQ544" s="42"/>
    </row>
    <row r="545" spans="1:43" s="37" customFormat="1">
      <c r="A545" s="93">
        <v>43195</v>
      </c>
      <c r="B545" s="67">
        <v>19.75</v>
      </c>
      <c r="C545" s="102">
        <v>3.78</v>
      </c>
      <c r="D545" s="67">
        <v>19.75</v>
      </c>
      <c r="E545" s="67">
        <v>19.64</v>
      </c>
      <c r="F545" s="67">
        <v>19.920000000000002</v>
      </c>
      <c r="G545" s="67" t="s">
        <v>193</v>
      </c>
      <c r="H545" s="84"/>
      <c r="I545" s="82"/>
      <c r="J545" s="82"/>
      <c r="K545" s="60" t="str">
        <f>Hammer!N545</f>
        <v/>
      </c>
      <c r="L545" s="64"/>
      <c r="M545" s="64"/>
      <c r="N545" s="81"/>
      <c r="O545" s="85">
        <v>-0.502564102564103</v>
      </c>
      <c r="P545" s="66"/>
      <c r="Q545" s="43"/>
      <c r="R545" s="43"/>
      <c r="S545" s="43"/>
      <c r="T545" s="43">
        <f>MACD!F545</f>
        <v>19.819415915933323</v>
      </c>
      <c r="U545" s="43">
        <f>MACD!G545</f>
        <v>19.91584782966904</v>
      </c>
      <c r="V545" s="64">
        <f t="shared" si="40"/>
        <v>-9.6431913735717245E-2</v>
      </c>
      <c r="W545" s="81"/>
      <c r="X545" s="64">
        <f>MACD!I545</f>
        <v>6.8816559929572238E-2</v>
      </c>
      <c r="Y545" s="64">
        <f>MACD!J545</f>
        <v>-0.1652484736652895</v>
      </c>
      <c r="Z545" s="41"/>
      <c r="AA545" s="41"/>
      <c r="AB545" s="86"/>
      <c r="AC545" s="86"/>
      <c r="AD545" s="119"/>
      <c r="AE545" s="58"/>
      <c r="AF545" s="58"/>
      <c r="AG545" s="54"/>
      <c r="AH545" s="54"/>
      <c r="AI545" s="54"/>
      <c r="AJ545" s="54"/>
      <c r="AK545" s="36"/>
      <c r="AM545" s="63">
        <f t="shared" si="41"/>
        <v>19.75</v>
      </c>
      <c r="AN545" s="63">
        <f t="shared" si="42"/>
        <v>19.920000000000002</v>
      </c>
      <c r="AO545" s="63">
        <f t="shared" si="43"/>
        <v>19.64</v>
      </c>
      <c r="AP545" s="63">
        <f t="shared" si="44"/>
        <v>19.75</v>
      </c>
      <c r="AQ545" s="42"/>
    </row>
    <row r="546" spans="1:43" s="37" customFormat="1">
      <c r="A546" s="93">
        <v>43196</v>
      </c>
      <c r="B546" s="67">
        <v>19.87</v>
      </c>
      <c r="C546" s="102">
        <v>0.61</v>
      </c>
      <c r="D546" s="67">
        <v>19.59</v>
      </c>
      <c r="E546" s="67">
        <v>19.45</v>
      </c>
      <c r="F546" s="67">
        <v>19.87</v>
      </c>
      <c r="G546" s="67" t="s">
        <v>304</v>
      </c>
      <c r="H546" s="84"/>
      <c r="I546" s="82"/>
      <c r="J546" s="82"/>
      <c r="K546" s="60" t="str">
        <f>Hammer!N546</f>
        <v/>
      </c>
      <c r="L546" s="64"/>
      <c r="M546" s="64"/>
      <c r="N546" s="81"/>
      <c r="O546" s="85">
        <v>-0.44102564102564001</v>
      </c>
      <c r="P546" s="66"/>
      <c r="Q546" s="43"/>
      <c r="R546" s="43"/>
      <c r="S546" s="43"/>
      <c r="T546" s="43">
        <f>MACD!F546</f>
        <v>19.827198082712812</v>
      </c>
      <c r="U546" s="43">
        <f>MACD!G546</f>
        <v>19.912451694137999</v>
      </c>
      <c r="V546" s="64">
        <f t="shared" si="40"/>
        <v>-8.5253611425187614E-2</v>
      </c>
      <c r="W546" s="81"/>
      <c r="X546" s="64">
        <f>MACD!I546</f>
        <v>3.8002525658620265E-2</v>
      </c>
      <c r="Y546" s="64">
        <f>MACD!J546</f>
        <v>-0.12325613708380788</v>
      </c>
      <c r="Z546" s="41"/>
      <c r="AA546" s="41"/>
      <c r="AB546" s="86"/>
      <c r="AC546" s="86"/>
      <c r="AD546" s="119"/>
      <c r="AE546" s="58"/>
      <c r="AF546" s="58"/>
      <c r="AG546" s="54"/>
      <c r="AH546" s="54"/>
      <c r="AI546" s="54"/>
      <c r="AJ546" s="54"/>
      <c r="AK546" s="36"/>
      <c r="AM546" s="63">
        <f t="shared" si="41"/>
        <v>19.59</v>
      </c>
      <c r="AN546" s="63">
        <f t="shared" si="42"/>
        <v>19.87</v>
      </c>
      <c r="AO546" s="63">
        <f t="shared" si="43"/>
        <v>19.45</v>
      </c>
      <c r="AP546" s="63">
        <f t="shared" si="44"/>
        <v>19.87</v>
      </c>
      <c r="AQ546" s="42"/>
    </row>
    <row r="547" spans="1:43" s="35" customFormat="1">
      <c r="A547" s="93">
        <v>43199</v>
      </c>
      <c r="B547" s="67">
        <v>19.170000000000002</v>
      </c>
      <c r="C547" s="102">
        <v>-3.52</v>
      </c>
      <c r="D547" s="67">
        <v>20.010000000000002</v>
      </c>
      <c r="E547" s="67">
        <v>19.170000000000002</v>
      </c>
      <c r="F547" s="67">
        <v>20.02</v>
      </c>
      <c r="G547" s="67" t="s">
        <v>303</v>
      </c>
      <c r="H547" s="84"/>
      <c r="I547" s="82" t="s">
        <v>442</v>
      </c>
      <c r="J547" s="82"/>
      <c r="K547" s="60" t="str">
        <f>Hammer!N547</f>
        <v/>
      </c>
      <c r="L547" s="64"/>
      <c r="M547" s="64"/>
      <c r="N547" s="81"/>
      <c r="O547" s="85">
        <v>-0.79999999999999905</v>
      </c>
      <c r="P547" s="66"/>
      <c r="Q547" s="43"/>
      <c r="R547" s="43"/>
      <c r="S547" s="43"/>
      <c r="T547" s="43">
        <f>MACD!F547</f>
        <v>19.72609068537238</v>
      </c>
      <c r="U547" s="43">
        <f>MACD!G547</f>
        <v>19.857455272349998</v>
      </c>
      <c r="V547" s="64">
        <f t="shared" si="40"/>
        <v>-0.1313645869776181</v>
      </c>
      <c r="W547" s="81"/>
      <c r="X547" s="64">
        <f>MACD!I547</f>
        <v>4.1291031313725884E-3</v>
      </c>
      <c r="Y547" s="64">
        <f>MACD!J547</f>
        <v>-0.13549369010899071</v>
      </c>
      <c r="Z547" s="41"/>
      <c r="AA547" s="41"/>
      <c r="AB547" s="86"/>
      <c r="AC547" s="86"/>
      <c r="AD547" s="119"/>
      <c r="AE547" s="45"/>
      <c r="AF547" s="45"/>
      <c r="AG547" s="42"/>
      <c r="AH547" s="42"/>
      <c r="AI547" s="42"/>
      <c r="AJ547" s="42"/>
      <c r="AK547" s="34"/>
      <c r="AM547" s="63">
        <f t="shared" si="41"/>
        <v>20.010000000000002</v>
      </c>
      <c r="AN547" s="63">
        <f t="shared" si="42"/>
        <v>20.02</v>
      </c>
      <c r="AO547" s="63">
        <f t="shared" si="43"/>
        <v>19.170000000000002</v>
      </c>
      <c r="AP547" s="63">
        <f t="shared" si="44"/>
        <v>19.170000000000002</v>
      </c>
      <c r="AQ547" s="42"/>
    </row>
    <row r="548" spans="1:43" s="35" customFormat="1">
      <c r="A548" s="93">
        <v>43200</v>
      </c>
      <c r="B548" s="67">
        <v>19.98</v>
      </c>
      <c r="C548" s="102">
        <v>4.24</v>
      </c>
      <c r="D548" s="67">
        <v>19.52</v>
      </c>
      <c r="E548" s="67">
        <v>19.38</v>
      </c>
      <c r="F548" s="67">
        <v>20.079999999999998</v>
      </c>
      <c r="G548" s="67" t="s">
        <v>70</v>
      </c>
      <c r="H548" s="84"/>
      <c r="I548" s="82"/>
      <c r="J548" s="82"/>
      <c r="K548" s="60" t="str">
        <f>Hammer!N548</f>
        <v/>
      </c>
      <c r="L548" s="64"/>
      <c r="M548" s="64"/>
      <c r="N548" s="81"/>
      <c r="O548" s="85">
        <v>-0.38461538461538403</v>
      </c>
      <c r="P548" s="66"/>
      <c r="Q548" s="43"/>
      <c r="R548" s="43"/>
      <c r="S548" s="43"/>
      <c r="T548" s="43">
        <f>MACD!F548</f>
        <v>19.765153656853553</v>
      </c>
      <c r="U548" s="43">
        <f>MACD!G548</f>
        <v>19.866532659583331</v>
      </c>
      <c r="V548" s="64">
        <f t="shared" si="40"/>
        <v>-0.10137900272977873</v>
      </c>
      <c r="W548" s="81"/>
      <c r="X548" s="64">
        <f>MACD!I548</f>
        <v>-1.6972518040857677E-2</v>
      </c>
      <c r="Y548" s="64">
        <f>MACD!J548</f>
        <v>-8.4406484688921063E-2</v>
      </c>
      <c r="Z548" s="41"/>
      <c r="AA548" s="41"/>
      <c r="AB548" s="86"/>
      <c r="AC548" s="86"/>
      <c r="AD548" s="119"/>
      <c r="AE548" s="45"/>
      <c r="AF548" s="45"/>
      <c r="AG548" s="42"/>
      <c r="AH548" s="42"/>
      <c r="AI548" s="42"/>
      <c r="AJ548" s="42"/>
      <c r="AK548" s="34"/>
      <c r="AM548" s="63">
        <f t="shared" si="41"/>
        <v>19.52</v>
      </c>
      <c r="AN548" s="63">
        <f t="shared" si="42"/>
        <v>20.079999999999998</v>
      </c>
      <c r="AO548" s="63">
        <f t="shared" si="43"/>
        <v>19.38</v>
      </c>
      <c r="AP548" s="63">
        <f t="shared" si="44"/>
        <v>19.98</v>
      </c>
      <c r="AQ548" s="42"/>
    </row>
    <row r="549" spans="1:43" s="35" customFormat="1">
      <c r="A549" s="93">
        <v>43201</v>
      </c>
      <c r="B549" s="67">
        <v>20.350000000000001</v>
      </c>
      <c r="C549" s="102">
        <v>1.87</v>
      </c>
      <c r="D549" s="67">
        <v>19.93</v>
      </c>
      <c r="E549" s="67">
        <v>19.920000000000002</v>
      </c>
      <c r="F549" s="67">
        <v>20.45</v>
      </c>
      <c r="G549" s="67" t="s">
        <v>51</v>
      </c>
      <c r="H549" s="84"/>
      <c r="I549" s="82"/>
      <c r="J549" s="82"/>
      <c r="K549" s="60" t="str">
        <f>Hammer!N549</f>
        <v/>
      </c>
      <c r="L549" s="64"/>
      <c r="M549" s="64"/>
      <c r="N549" s="81"/>
      <c r="O549" s="85">
        <v>-0.19487179487179401</v>
      </c>
      <c r="P549" s="66"/>
      <c r="Q549" s="43"/>
      <c r="R549" s="43"/>
      <c r="S549" s="43"/>
      <c r="T549" s="43">
        <f>MACD!F549</f>
        <v>19.855130017337622</v>
      </c>
      <c r="U549" s="43">
        <f>MACD!G549</f>
        <v>19.90234505516975</v>
      </c>
      <c r="V549" s="64">
        <f t="shared" si="40"/>
        <v>-4.7215037832128104E-2</v>
      </c>
      <c r="W549" s="81"/>
      <c r="X549" s="64">
        <f>MACD!I549</f>
        <v>-2.3021021999111761E-2</v>
      </c>
      <c r="Y549" s="64">
        <f>MACD!J549</f>
        <v>-2.4194015833016343E-2</v>
      </c>
      <c r="Z549" s="41"/>
      <c r="AA549" s="41"/>
      <c r="AB549" s="86"/>
      <c r="AC549" s="86"/>
      <c r="AD549" s="119"/>
      <c r="AE549" s="45"/>
      <c r="AF549" s="45"/>
      <c r="AG549" s="42"/>
      <c r="AH549" s="42"/>
      <c r="AI549" s="42"/>
      <c r="AJ549" s="42"/>
      <c r="AK549" s="34"/>
      <c r="AM549" s="63">
        <f t="shared" si="41"/>
        <v>19.93</v>
      </c>
      <c r="AN549" s="63">
        <f t="shared" si="42"/>
        <v>20.45</v>
      </c>
      <c r="AO549" s="63">
        <f t="shared" si="43"/>
        <v>19.920000000000002</v>
      </c>
      <c r="AP549" s="63">
        <f t="shared" si="44"/>
        <v>20.350000000000001</v>
      </c>
      <c r="AQ549" s="42"/>
    </row>
    <row r="550" spans="1:43" s="35" customFormat="1">
      <c r="A550" s="93">
        <v>43202</v>
      </c>
      <c r="B550" s="67">
        <v>20.239999999999998</v>
      </c>
      <c r="C550" s="102">
        <v>-0.55000000000000004</v>
      </c>
      <c r="D550" s="67">
        <v>20.34</v>
      </c>
      <c r="E550" s="67">
        <v>20.239999999999998</v>
      </c>
      <c r="F550" s="67">
        <v>20.48</v>
      </c>
      <c r="G550" s="67" t="s">
        <v>302</v>
      </c>
      <c r="H550" s="84"/>
      <c r="I550" s="82"/>
      <c r="J550" s="82" t="s">
        <v>443</v>
      </c>
      <c r="K550" s="60" t="str">
        <f>Hammer!N550</f>
        <v/>
      </c>
      <c r="L550" s="64"/>
      <c r="M550" s="64"/>
      <c r="N550" s="81"/>
      <c r="O550" s="85">
        <v>-0.251282051282052</v>
      </c>
      <c r="P550" s="66"/>
      <c r="Q550" s="43"/>
      <c r="R550" s="43"/>
      <c r="S550" s="43"/>
      <c r="T550" s="43">
        <f>MACD!F550</f>
        <v>19.914340783901064</v>
      </c>
      <c r="U550" s="43">
        <f>MACD!G550</f>
        <v>19.927356532564584</v>
      </c>
      <c r="V550" s="64">
        <f t="shared" si="40"/>
        <v>-1.3015748663519844E-2</v>
      </c>
      <c r="W550" s="81"/>
      <c r="X550" s="64">
        <f>MACD!I550</f>
        <v>-2.1019967331993378E-2</v>
      </c>
      <c r="Y550" s="64">
        <f>MACD!J550</f>
        <v>8.0042186684735339E-3</v>
      </c>
      <c r="Z550" s="41"/>
      <c r="AA550" s="41"/>
      <c r="AB550" s="86"/>
      <c r="AC550" s="86"/>
      <c r="AD550" s="119"/>
      <c r="AE550" s="45"/>
      <c r="AF550" s="45"/>
      <c r="AG550" s="42"/>
      <c r="AH550" s="42"/>
      <c r="AI550" s="42"/>
      <c r="AJ550" s="42"/>
      <c r="AK550" s="34"/>
      <c r="AM550" s="63">
        <f t="shared" si="41"/>
        <v>20.34</v>
      </c>
      <c r="AN550" s="63">
        <f t="shared" si="42"/>
        <v>20.48</v>
      </c>
      <c r="AO550" s="63">
        <f t="shared" si="43"/>
        <v>20.239999999999998</v>
      </c>
      <c r="AP550" s="63">
        <f t="shared" si="44"/>
        <v>20.239999999999998</v>
      </c>
      <c r="AQ550" s="42"/>
    </row>
    <row r="551" spans="1:43" s="35" customFormat="1">
      <c r="A551" s="93">
        <v>43203</v>
      </c>
      <c r="B551" s="67">
        <v>19.79</v>
      </c>
      <c r="C551" s="102">
        <v>-2.21</v>
      </c>
      <c r="D551" s="67">
        <v>20.2</v>
      </c>
      <c r="E551" s="67">
        <v>19.66</v>
      </c>
      <c r="F551" s="67">
        <v>20.3</v>
      </c>
      <c r="G551" s="67" t="s">
        <v>301</v>
      </c>
      <c r="H551" s="84"/>
      <c r="I551" s="82"/>
      <c r="J551" s="82"/>
      <c r="K551" s="60" t="str">
        <f>Hammer!N551</f>
        <v/>
      </c>
      <c r="L551" s="64"/>
      <c r="M551" s="64"/>
      <c r="N551" s="81"/>
      <c r="O551" s="85">
        <v>-0.482051282051282</v>
      </c>
      <c r="P551" s="66"/>
      <c r="Q551" s="43"/>
      <c r="R551" s="43"/>
      <c r="S551" s="43"/>
      <c r="T551" s="43">
        <f>MACD!F551</f>
        <v>19.895211432531671</v>
      </c>
      <c r="U551" s="43">
        <f>MACD!G551</f>
        <v>19.917181974596836</v>
      </c>
      <c r="V551" s="64">
        <f t="shared" si="40"/>
        <v>-2.1970542065165688E-2</v>
      </c>
      <c r="W551" s="81"/>
      <c r="X551" s="64">
        <f>MACD!I551</f>
        <v>-2.1210082278627841E-2</v>
      </c>
      <c r="Y551" s="64">
        <f>MACD!J551</f>
        <v>-7.6045978653784679E-4</v>
      </c>
      <c r="Z551" s="41"/>
      <c r="AA551" s="41"/>
      <c r="AB551" s="86"/>
      <c r="AC551" s="86"/>
      <c r="AD551" s="119"/>
      <c r="AE551" s="45"/>
      <c r="AF551" s="45"/>
      <c r="AG551" s="42"/>
      <c r="AH551" s="42"/>
      <c r="AI551" s="42"/>
      <c r="AJ551" s="42"/>
      <c r="AK551" s="34"/>
      <c r="AM551" s="63">
        <f t="shared" si="41"/>
        <v>20.2</v>
      </c>
      <c r="AN551" s="63">
        <f t="shared" si="42"/>
        <v>20.3</v>
      </c>
      <c r="AO551" s="63">
        <f t="shared" si="43"/>
        <v>19.66</v>
      </c>
      <c r="AP551" s="63">
        <f t="shared" si="44"/>
        <v>19.79</v>
      </c>
      <c r="AQ551" s="42"/>
    </row>
    <row r="552" spans="1:43" s="35" customFormat="1">
      <c r="A552" s="93">
        <v>43206</v>
      </c>
      <c r="B552" s="67">
        <v>19.25</v>
      </c>
      <c r="C552" s="102">
        <v>-2.74</v>
      </c>
      <c r="D552" s="67">
        <v>19.649999999999999</v>
      </c>
      <c r="E552" s="67">
        <v>19.23</v>
      </c>
      <c r="F552" s="67">
        <v>19.829999999999998</v>
      </c>
      <c r="G552" s="67" t="s">
        <v>300</v>
      </c>
      <c r="H552" s="84"/>
      <c r="I552" s="82" t="s">
        <v>442</v>
      </c>
      <c r="J552" s="82"/>
      <c r="K552" s="60" t="str">
        <f>Hammer!N552</f>
        <v/>
      </c>
      <c r="L552" s="64"/>
      <c r="M552" s="64"/>
      <c r="N552" s="81"/>
      <c r="O552" s="85">
        <v>-0.75647668393782397</v>
      </c>
      <c r="P552" s="66"/>
      <c r="Q552" s="43"/>
      <c r="R552" s="43"/>
      <c r="S552" s="43"/>
      <c r="T552" s="43">
        <f>MACD!F552</f>
        <v>19.795948135219106</v>
      </c>
      <c r="U552" s="43">
        <f>MACD!G552</f>
        <v>19.867761087589663</v>
      </c>
      <c r="V552" s="64">
        <f t="shared" si="40"/>
        <v>-7.181295237055707E-2</v>
      </c>
      <c r="W552" s="81"/>
      <c r="X552" s="64">
        <f>MACD!I552</f>
        <v>-3.133065629701369E-2</v>
      </c>
      <c r="Y552" s="64">
        <f>MACD!J552</f>
        <v>-4.0482296073543381E-2</v>
      </c>
      <c r="Z552" s="41"/>
      <c r="AA552" s="41"/>
      <c r="AB552" s="86"/>
      <c r="AC552" s="86"/>
      <c r="AD552" s="119"/>
      <c r="AE552" s="45"/>
      <c r="AF552" s="45"/>
      <c r="AG552" s="42"/>
      <c r="AH552" s="42"/>
      <c r="AI552" s="42"/>
      <c r="AJ552" s="42"/>
      <c r="AK552" s="34"/>
      <c r="AM552" s="63">
        <f t="shared" si="41"/>
        <v>19.649999999999999</v>
      </c>
      <c r="AN552" s="63">
        <f t="shared" si="42"/>
        <v>19.829999999999998</v>
      </c>
      <c r="AO552" s="63">
        <f t="shared" si="43"/>
        <v>19.23</v>
      </c>
      <c r="AP552" s="63">
        <f t="shared" si="44"/>
        <v>19.25</v>
      </c>
      <c r="AQ552" s="42"/>
    </row>
    <row r="553" spans="1:43" s="35" customFormat="1">
      <c r="A553" s="93">
        <v>43207</v>
      </c>
      <c r="B553" s="67">
        <v>19.64</v>
      </c>
      <c r="C553" s="102">
        <v>1.99</v>
      </c>
      <c r="D553" s="67">
        <v>19.329999999999998</v>
      </c>
      <c r="E553" s="67">
        <v>19.25</v>
      </c>
      <c r="F553" s="67">
        <v>19.68</v>
      </c>
      <c r="G553" s="67" t="s">
        <v>299</v>
      </c>
      <c r="H553" s="84"/>
      <c r="I553" s="82"/>
      <c r="J553" s="82"/>
      <c r="K553" s="60" t="str">
        <f>Hammer!N553</f>
        <v/>
      </c>
      <c r="L553" s="64"/>
      <c r="M553" s="64"/>
      <c r="N553" s="81"/>
      <c r="O553" s="85">
        <v>-0.494117647058823</v>
      </c>
      <c r="P553" s="66"/>
      <c r="Q553" s="43"/>
      <c r="R553" s="43"/>
      <c r="S553" s="43"/>
      <c r="T553" s="43">
        <f>MACD!F553</f>
        <v>19.771956114416167</v>
      </c>
      <c r="U553" s="43">
        <f>MACD!G553</f>
        <v>19.850889895916357</v>
      </c>
      <c r="V553" s="64">
        <f t="shared" si="40"/>
        <v>-7.8933781500190037E-2</v>
      </c>
      <c r="W553" s="81"/>
      <c r="X553" s="64">
        <f>MACD!I553</f>
        <v>-4.0851281337648961E-2</v>
      </c>
      <c r="Y553" s="64">
        <f>MACD!J553</f>
        <v>-3.8082500162541076E-2</v>
      </c>
      <c r="Z553" s="41"/>
      <c r="AA553" s="41"/>
      <c r="AB553" s="86"/>
      <c r="AC553" s="86"/>
      <c r="AD553" s="119"/>
      <c r="AE553" s="45"/>
      <c r="AF553" s="45"/>
      <c r="AG553" s="42"/>
      <c r="AH553" s="42"/>
      <c r="AI553" s="42"/>
      <c r="AJ553" s="42"/>
      <c r="AK553" s="34"/>
      <c r="AM553" s="63">
        <f t="shared" si="41"/>
        <v>19.329999999999998</v>
      </c>
      <c r="AN553" s="63">
        <f t="shared" si="42"/>
        <v>19.68</v>
      </c>
      <c r="AO553" s="63">
        <f t="shared" si="43"/>
        <v>19.25</v>
      </c>
      <c r="AP553" s="63">
        <f t="shared" si="44"/>
        <v>19.64</v>
      </c>
      <c r="AQ553" s="42"/>
    </row>
    <row r="554" spans="1:43" s="35" customFormat="1">
      <c r="A554" s="93">
        <v>43208</v>
      </c>
      <c r="B554" s="67">
        <v>20.350000000000001</v>
      </c>
      <c r="C554" s="102">
        <v>3.66</v>
      </c>
      <c r="D554" s="67">
        <v>19.93</v>
      </c>
      <c r="E554" s="67">
        <v>19.899999999999999</v>
      </c>
      <c r="F554" s="67">
        <v>20.420000000000002</v>
      </c>
      <c r="G554" s="67" t="s">
        <v>45</v>
      </c>
      <c r="H554" s="84"/>
      <c r="I554" s="82"/>
      <c r="J554" s="82"/>
      <c r="K554" s="60" t="str">
        <f>Hammer!N554</f>
        <v/>
      </c>
      <c r="L554" s="64"/>
      <c r="M554" s="64"/>
      <c r="N554" s="81"/>
      <c r="O554" s="85">
        <v>-7.6470588235293499E-2</v>
      </c>
      <c r="P554" s="66"/>
      <c r="Q554" s="43"/>
      <c r="R554" s="43"/>
      <c r="S554" s="43"/>
      <c r="T554" s="43">
        <f>MACD!F554</f>
        <v>19.860885942967524</v>
      </c>
      <c r="U554" s="43">
        <f>MACD!G554</f>
        <v>19.887861014737368</v>
      </c>
      <c r="V554" s="64">
        <f t="shared" si="40"/>
        <v>-2.6975071769843595E-2</v>
      </c>
      <c r="W554" s="81"/>
      <c r="X554" s="64">
        <f>MACD!I554</f>
        <v>-3.8076039424087889E-2</v>
      </c>
      <c r="Y554" s="64">
        <f>MACD!J554</f>
        <v>1.1100967654244294E-2</v>
      </c>
      <c r="Z554" s="41"/>
      <c r="AA554" s="41"/>
      <c r="AB554" s="86"/>
      <c r="AC554" s="86"/>
      <c r="AD554" s="119"/>
      <c r="AE554" s="45"/>
      <c r="AF554" s="45"/>
      <c r="AG554" s="42"/>
      <c r="AH554" s="42"/>
      <c r="AI554" s="42"/>
      <c r="AJ554" s="42"/>
      <c r="AK554" s="34"/>
      <c r="AM554" s="63">
        <f t="shared" si="41"/>
        <v>19.93</v>
      </c>
      <c r="AN554" s="63">
        <f t="shared" si="42"/>
        <v>20.420000000000002</v>
      </c>
      <c r="AO554" s="63">
        <f t="shared" si="43"/>
        <v>19.899999999999999</v>
      </c>
      <c r="AP554" s="63">
        <f t="shared" si="44"/>
        <v>20.350000000000001</v>
      </c>
      <c r="AQ554" s="42"/>
    </row>
    <row r="555" spans="1:43" s="35" customFormat="1">
      <c r="A555" s="93">
        <v>43209</v>
      </c>
      <c r="B555" s="67">
        <v>20.73</v>
      </c>
      <c r="C555" s="102">
        <v>1.84</v>
      </c>
      <c r="D555" s="67">
        <v>20.61</v>
      </c>
      <c r="E555" s="67">
        <v>20.48</v>
      </c>
      <c r="F555" s="67">
        <v>20.91</v>
      </c>
      <c r="G555" s="67" t="s">
        <v>168</v>
      </c>
      <c r="H555" s="84"/>
      <c r="I555" s="82"/>
      <c r="J555" s="82"/>
      <c r="K555" s="60" t="str">
        <f>Hammer!N555</f>
        <v/>
      </c>
      <c r="L555" s="64"/>
      <c r="M555" s="64"/>
      <c r="N555" s="81"/>
      <c r="O555" s="85">
        <v>-8.4507042253521E-2</v>
      </c>
      <c r="P555" s="66"/>
      <c r="Q555" s="43"/>
      <c r="R555" s="43"/>
      <c r="S555" s="43"/>
      <c r="T555" s="43">
        <f>MACD!F555</f>
        <v>19.994595797895599</v>
      </c>
      <c r="U555" s="43">
        <f>MACD!G555</f>
        <v>19.950241680312377</v>
      </c>
      <c r="V555" s="64">
        <f t="shared" si="40"/>
        <v>4.4354117583221608E-2</v>
      </c>
      <c r="W555" s="81"/>
      <c r="X555" s="64">
        <f>MACD!I555</f>
        <v>-2.1590008022625989E-2</v>
      </c>
      <c r="Y555" s="64">
        <f>MACD!J555</f>
        <v>6.5944125605847601E-2</v>
      </c>
      <c r="Z555" s="41"/>
      <c r="AA555" s="41"/>
      <c r="AB555" s="86"/>
      <c r="AC555" s="86"/>
      <c r="AD555" s="119"/>
      <c r="AE555" s="45"/>
      <c r="AF555" s="45"/>
      <c r="AG555" s="42"/>
      <c r="AH555" s="42"/>
      <c r="AI555" s="42"/>
      <c r="AJ555" s="42"/>
      <c r="AK555" s="34"/>
      <c r="AM555" s="63">
        <f t="shared" si="41"/>
        <v>20.61</v>
      </c>
      <c r="AN555" s="63">
        <f t="shared" si="42"/>
        <v>20.91</v>
      </c>
      <c r="AO555" s="63">
        <f t="shared" si="43"/>
        <v>20.48</v>
      </c>
      <c r="AP555" s="63">
        <f t="shared" si="44"/>
        <v>20.73</v>
      </c>
      <c r="AQ555" s="42"/>
    </row>
    <row r="556" spans="1:43" s="35" customFormat="1">
      <c r="A556" s="93">
        <v>43210</v>
      </c>
      <c r="B556" s="67">
        <v>20.88</v>
      </c>
      <c r="C556" s="102">
        <v>0.72</v>
      </c>
      <c r="D556" s="67">
        <v>20.6</v>
      </c>
      <c r="E556" s="67">
        <v>20.45</v>
      </c>
      <c r="F556" s="67">
        <v>20.97</v>
      </c>
      <c r="G556" s="67" t="s">
        <v>142</v>
      </c>
      <c r="H556" s="84"/>
      <c r="I556" s="82"/>
      <c r="J556" s="82"/>
      <c r="K556" s="60" t="str">
        <f>Hammer!N556</f>
        <v/>
      </c>
      <c r="L556" s="64"/>
      <c r="M556" s="64"/>
      <c r="N556" s="81"/>
      <c r="O556" s="85">
        <v>-4.1095890410958798E-2</v>
      </c>
      <c r="P556" s="66"/>
      <c r="Q556" s="43"/>
      <c r="R556" s="43"/>
      <c r="S556" s="43"/>
      <c r="T556" s="43">
        <f>MACD!F556</f>
        <v>20.130811828988584</v>
      </c>
      <c r="U556" s="43">
        <f>MACD!G556</f>
        <v>20.019112666955905</v>
      </c>
      <c r="V556" s="64">
        <f t="shared" si="40"/>
        <v>0.1116991620326786</v>
      </c>
      <c r="W556" s="81"/>
      <c r="X556" s="64">
        <f>MACD!I556</f>
        <v>5.0678259884349292E-3</v>
      </c>
      <c r="Y556" s="64">
        <f>MACD!J556</f>
        <v>0.10663133604424367</v>
      </c>
      <c r="Z556" s="41"/>
      <c r="AA556" s="41"/>
      <c r="AB556" s="86"/>
      <c r="AC556" s="86"/>
      <c r="AD556" s="119"/>
      <c r="AE556" s="45"/>
      <c r="AF556" s="45"/>
      <c r="AG556" s="42"/>
      <c r="AH556" s="42"/>
      <c r="AI556" s="42"/>
      <c r="AJ556" s="42"/>
      <c r="AK556" s="34"/>
      <c r="AM556" s="63">
        <f t="shared" si="41"/>
        <v>20.6</v>
      </c>
      <c r="AN556" s="63">
        <f t="shared" si="42"/>
        <v>20.97</v>
      </c>
      <c r="AO556" s="63">
        <f t="shared" si="43"/>
        <v>20.45</v>
      </c>
      <c r="AP556" s="63">
        <f t="shared" si="44"/>
        <v>20.88</v>
      </c>
      <c r="AQ556" s="42"/>
    </row>
    <row r="557" spans="1:43" s="35" customFormat="1">
      <c r="A557" s="93">
        <v>43213</v>
      </c>
      <c r="B557" s="67">
        <v>20.99</v>
      </c>
      <c r="C557" s="102">
        <v>0.54</v>
      </c>
      <c r="D557" s="67">
        <v>20.62</v>
      </c>
      <c r="E557" s="67">
        <v>20.48</v>
      </c>
      <c r="F557" s="67">
        <v>20.99</v>
      </c>
      <c r="G557" s="67" t="s">
        <v>298</v>
      </c>
      <c r="H557" s="84"/>
      <c r="I557" s="82"/>
      <c r="J557" s="82"/>
      <c r="K557" s="60" t="str">
        <f>Hammer!N557</f>
        <v/>
      </c>
      <c r="L557" s="64"/>
      <c r="M557" s="64"/>
      <c r="N557" s="81"/>
      <c r="O557" s="85">
        <v>0</v>
      </c>
      <c r="P557" s="66"/>
      <c r="Q557" s="43"/>
      <c r="R557" s="43"/>
      <c r="S557" s="43"/>
      <c r="T557" s="43">
        <f>MACD!F557</f>
        <v>20.262994624528801</v>
      </c>
      <c r="U557" s="43">
        <f>MACD!G557</f>
        <v>20.091030247181394</v>
      </c>
      <c r="V557" s="64">
        <f t="shared" si="40"/>
        <v>0.17196437734740755</v>
      </c>
      <c r="W557" s="81"/>
      <c r="X557" s="64">
        <f>MACD!I557</f>
        <v>3.8447136260229456E-2</v>
      </c>
      <c r="Y557" s="64">
        <f>MACD!J557</f>
        <v>0.13351724108717811</v>
      </c>
      <c r="Z557" s="41"/>
      <c r="AA557" s="41"/>
      <c r="AB557" s="86"/>
      <c r="AC557" s="86"/>
      <c r="AD557" s="119"/>
      <c r="AE557" s="45"/>
      <c r="AF557" s="45"/>
      <c r="AG557" s="42"/>
      <c r="AH557" s="42"/>
      <c r="AI557" s="42"/>
      <c r="AJ557" s="42"/>
      <c r="AK557" s="34"/>
      <c r="AM557" s="63">
        <f t="shared" si="41"/>
        <v>20.62</v>
      </c>
      <c r="AN557" s="63">
        <f t="shared" si="42"/>
        <v>20.99</v>
      </c>
      <c r="AO557" s="63">
        <f t="shared" si="43"/>
        <v>20.48</v>
      </c>
      <c r="AP557" s="63">
        <f t="shared" si="44"/>
        <v>20.99</v>
      </c>
      <c r="AQ557" s="42"/>
    </row>
    <row r="558" spans="1:43" s="35" customFormat="1">
      <c r="A558" s="93">
        <v>43214</v>
      </c>
      <c r="B558" s="67">
        <v>20.91</v>
      </c>
      <c r="C558" s="102">
        <v>-0.36</v>
      </c>
      <c r="D558" s="67">
        <v>21.1</v>
      </c>
      <c r="E558" s="67">
        <v>20.76</v>
      </c>
      <c r="F558" s="67">
        <v>21.26</v>
      </c>
      <c r="G558" s="67" t="s">
        <v>297</v>
      </c>
      <c r="H558" s="84"/>
      <c r="I558" s="82"/>
      <c r="J558" s="82"/>
      <c r="K558" s="60" t="str">
        <f>Hammer!N558</f>
        <v/>
      </c>
      <c r="L558" s="64"/>
      <c r="M558" s="64"/>
      <c r="N558" s="81"/>
      <c r="O558" s="85">
        <v>-0.16746411483253601</v>
      </c>
      <c r="P558" s="66"/>
      <c r="Q558" s="43"/>
      <c r="R558" s="43"/>
      <c r="S558" s="43"/>
      <c r="T558" s="43">
        <f>MACD!F558</f>
        <v>20.362533913062833</v>
      </c>
      <c r="U558" s="43">
        <f>MACD!G558</f>
        <v>20.151694673316104</v>
      </c>
      <c r="V558" s="64">
        <f t="shared" si="40"/>
        <v>0.21083923974672913</v>
      </c>
      <c r="W558" s="81"/>
      <c r="X558" s="64">
        <f>MACD!I558</f>
        <v>7.2925556957529392E-2</v>
      </c>
      <c r="Y558" s="64">
        <f>MACD!J558</f>
        <v>0.13791368278919974</v>
      </c>
      <c r="Z558" s="41"/>
      <c r="AA558" s="41"/>
      <c r="AB558" s="86"/>
      <c r="AC558" s="86"/>
      <c r="AD558" s="119"/>
      <c r="AE558" s="45"/>
      <c r="AF558" s="45"/>
      <c r="AG558" s="42"/>
      <c r="AH558" s="42"/>
      <c r="AI558" s="42"/>
      <c r="AJ558" s="42"/>
      <c r="AK558" s="34"/>
      <c r="AM558" s="63">
        <f t="shared" si="41"/>
        <v>21.1</v>
      </c>
      <c r="AN558" s="63">
        <f t="shared" si="42"/>
        <v>21.26</v>
      </c>
      <c r="AO558" s="63">
        <f t="shared" si="43"/>
        <v>20.76</v>
      </c>
      <c r="AP558" s="63">
        <f t="shared" si="44"/>
        <v>20.91</v>
      </c>
      <c r="AQ558" s="42"/>
    </row>
    <row r="559" spans="1:43" s="35" customFormat="1">
      <c r="A559" s="93">
        <v>43215</v>
      </c>
      <c r="B559" s="67">
        <v>20.29</v>
      </c>
      <c r="C559" s="102">
        <v>-2.99</v>
      </c>
      <c r="D559" s="67">
        <v>20.55</v>
      </c>
      <c r="E559" s="67">
        <v>20.23</v>
      </c>
      <c r="F559" s="67">
        <v>20.66</v>
      </c>
      <c r="G559" s="67" t="s">
        <v>128</v>
      </c>
      <c r="H559" s="84"/>
      <c r="I559" s="82"/>
      <c r="J559" s="82"/>
      <c r="K559" s="60" t="str">
        <f>Hammer!N559</f>
        <v/>
      </c>
      <c r="L559" s="64"/>
      <c r="M559" s="64"/>
      <c r="N559" s="81"/>
      <c r="O559" s="85">
        <v>-0.46411483253588598</v>
      </c>
      <c r="P559" s="66"/>
      <c r="Q559" s="43"/>
      <c r="R559" s="43"/>
      <c r="S559" s="43"/>
      <c r="T559" s="43">
        <f>MACD!F559</f>
        <v>20.351374849514706</v>
      </c>
      <c r="U559" s="43">
        <f>MACD!G559</f>
        <v>20.161939512329727</v>
      </c>
      <c r="V559" s="64">
        <f t="shared" si="40"/>
        <v>0.18943533718497818</v>
      </c>
      <c r="W559" s="81"/>
      <c r="X559" s="64">
        <f>MACD!I559</f>
        <v>9.6227513003019155E-2</v>
      </c>
      <c r="Y559" s="64">
        <f>MACD!J559</f>
        <v>9.3207824181959026E-2</v>
      </c>
      <c r="Z559" s="41"/>
      <c r="AA559" s="41"/>
      <c r="AB559" s="86"/>
      <c r="AC559" s="86"/>
      <c r="AD559" s="119"/>
      <c r="AE559" s="45"/>
      <c r="AF559" s="45"/>
      <c r="AG559" s="42"/>
      <c r="AH559" s="42"/>
      <c r="AI559" s="42"/>
      <c r="AJ559" s="42"/>
      <c r="AK559" s="34"/>
      <c r="AM559" s="63">
        <f t="shared" si="41"/>
        <v>20.55</v>
      </c>
      <c r="AN559" s="63">
        <f t="shared" si="42"/>
        <v>20.66</v>
      </c>
      <c r="AO559" s="63">
        <f t="shared" si="43"/>
        <v>20.23</v>
      </c>
      <c r="AP559" s="63">
        <f t="shared" si="44"/>
        <v>20.29</v>
      </c>
      <c r="AQ559" s="42"/>
    </row>
    <row r="560" spans="1:43" s="35" customFormat="1">
      <c r="A560" s="93">
        <v>43216</v>
      </c>
      <c r="B560" s="67">
        <v>21.13</v>
      </c>
      <c r="C560" s="102">
        <v>4.1399999999999997</v>
      </c>
      <c r="D560" s="67">
        <v>20.54</v>
      </c>
      <c r="E560" s="67">
        <v>20.51</v>
      </c>
      <c r="F560" s="67">
        <v>21.13</v>
      </c>
      <c r="G560" s="67" t="s">
        <v>132</v>
      </c>
      <c r="H560" s="84"/>
      <c r="I560" s="82"/>
      <c r="J560" s="82"/>
      <c r="K560" s="60" t="str">
        <f>Hammer!N560</f>
        <v/>
      </c>
      <c r="L560" s="64"/>
      <c r="M560" s="64"/>
      <c r="N560" s="81"/>
      <c r="O560" s="85">
        <v>-6.22009569378002E-2</v>
      </c>
      <c r="P560" s="66"/>
      <c r="Q560" s="43"/>
      <c r="R560" s="43"/>
      <c r="S560" s="43"/>
      <c r="T560" s="43">
        <f>MACD!F560</f>
        <v>20.47116333420475</v>
      </c>
      <c r="U560" s="43">
        <f>MACD!G560</f>
        <v>20.233647696601601</v>
      </c>
      <c r="V560" s="64">
        <f t="shared" si="40"/>
        <v>0.23751563760314909</v>
      </c>
      <c r="W560" s="81"/>
      <c r="X560" s="64">
        <f>MACD!I560</f>
        <v>0.12448513792304514</v>
      </c>
      <c r="Y560" s="64">
        <f>MACD!J560</f>
        <v>0.11303049968010395</v>
      </c>
      <c r="Z560" s="41"/>
      <c r="AA560" s="41"/>
      <c r="AB560" s="86"/>
      <c r="AC560" s="86"/>
      <c r="AD560" s="119"/>
      <c r="AE560" s="45"/>
      <c r="AF560" s="45"/>
      <c r="AG560" s="42"/>
      <c r="AH560" s="42"/>
      <c r="AI560" s="42"/>
      <c r="AJ560" s="42"/>
      <c r="AK560" s="34"/>
      <c r="AM560" s="63">
        <f t="shared" si="41"/>
        <v>20.54</v>
      </c>
      <c r="AN560" s="63">
        <f t="shared" si="42"/>
        <v>21.13</v>
      </c>
      <c r="AO560" s="63">
        <f t="shared" si="43"/>
        <v>20.51</v>
      </c>
      <c r="AP560" s="63">
        <f t="shared" si="44"/>
        <v>21.13</v>
      </c>
      <c r="AQ560" s="42"/>
    </row>
    <row r="561" spans="1:43" s="49" customFormat="1">
      <c r="A561" s="93">
        <v>43217</v>
      </c>
      <c r="B561" s="67">
        <v>21.2</v>
      </c>
      <c r="C561" s="102">
        <v>0.35</v>
      </c>
      <c r="D561" s="67">
        <v>21.33</v>
      </c>
      <c r="E561" s="67">
        <v>21.16</v>
      </c>
      <c r="F561" s="67">
        <v>21.41</v>
      </c>
      <c r="G561" s="67" t="s">
        <v>296</v>
      </c>
      <c r="H561" s="84"/>
      <c r="I561" s="82"/>
      <c r="J561" s="82"/>
      <c r="K561" s="60" t="str">
        <f>Hammer!N561</f>
        <v/>
      </c>
      <c r="L561" s="64"/>
      <c r="M561" s="64"/>
      <c r="N561" s="81"/>
      <c r="O561" s="85">
        <v>-9.6330275229358206E-2</v>
      </c>
      <c r="P561" s="66"/>
      <c r="Q561" s="43"/>
      <c r="R561" s="43"/>
      <c r="S561" s="43"/>
      <c r="T561" s="43">
        <f>MACD!F561</f>
        <v>20.583292052019402</v>
      </c>
      <c r="U561" s="43">
        <f>MACD!G561</f>
        <v>20.305229348705186</v>
      </c>
      <c r="V561" s="64">
        <f t="shared" si="40"/>
        <v>0.27806270331421601</v>
      </c>
      <c r="W561" s="81"/>
      <c r="X561" s="64">
        <f>MACD!I561</f>
        <v>0.15520065100127931</v>
      </c>
      <c r="Y561" s="64">
        <f>MACD!J561</f>
        <v>0.1228620523129367</v>
      </c>
      <c r="Z561" s="41"/>
      <c r="AA561" s="41"/>
      <c r="AB561" s="86"/>
      <c r="AC561" s="86"/>
      <c r="AD561" s="119"/>
      <c r="AE561" s="45"/>
      <c r="AF561" s="45"/>
      <c r="AG561" s="47"/>
      <c r="AH561" s="47"/>
      <c r="AI561" s="47"/>
      <c r="AJ561" s="47"/>
      <c r="AK561" s="48"/>
      <c r="AM561" s="63">
        <f t="shared" si="41"/>
        <v>21.33</v>
      </c>
      <c r="AN561" s="63">
        <f t="shared" si="42"/>
        <v>21.41</v>
      </c>
      <c r="AO561" s="63">
        <f t="shared" si="43"/>
        <v>21.16</v>
      </c>
      <c r="AP561" s="63">
        <f t="shared" si="44"/>
        <v>21.2</v>
      </c>
      <c r="AQ561" s="42"/>
    </row>
    <row r="562" spans="1:43" s="35" customFormat="1">
      <c r="A562" s="93">
        <v>43220</v>
      </c>
      <c r="B562" s="67">
        <v>21.45</v>
      </c>
      <c r="C562" s="102">
        <v>1.1399999999999999</v>
      </c>
      <c r="D562" s="67">
        <v>21.22</v>
      </c>
      <c r="E562" s="67">
        <v>21.13</v>
      </c>
      <c r="F562" s="67">
        <v>21.49</v>
      </c>
      <c r="G562" s="67" t="s">
        <v>295</v>
      </c>
      <c r="H562" s="84"/>
      <c r="I562" s="82"/>
      <c r="J562" s="82" t="s">
        <v>443</v>
      </c>
      <c r="K562" s="60" t="str">
        <f>Hammer!N562</f>
        <v/>
      </c>
      <c r="L562" s="64"/>
      <c r="M562" s="64"/>
      <c r="N562" s="81"/>
      <c r="O562" s="85">
        <v>-1.7699115044247399E-2</v>
      </c>
      <c r="P562" s="66"/>
      <c r="Q562" s="43"/>
      <c r="R562" s="43"/>
      <c r="S562" s="43"/>
      <c r="T562" s="43">
        <f>MACD!F562</f>
        <v>20.716631736324111</v>
      </c>
      <c r="U562" s="43">
        <f>MACD!G562</f>
        <v>20.390027174727024</v>
      </c>
      <c r="V562" s="64">
        <f t="shared" si="40"/>
        <v>0.32660456159708673</v>
      </c>
      <c r="W562" s="81"/>
      <c r="X562" s="64">
        <f>MACD!I562</f>
        <v>0.1894814331204408</v>
      </c>
      <c r="Y562" s="64">
        <f>MACD!J562</f>
        <v>0.13712312847664593</v>
      </c>
      <c r="Z562" s="41"/>
      <c r="AA562" s="41"/>
      <c r="AB562" s="86"/>
      <c r="AC562" s="86"/>
      <c r="AD562" s="119"/>
      <c r="AE562" s="45"/>
      <c r="AF562" s="45"/>
      <c r="AG562" s="42"/>
      <c r="AH562" s="42"/>
      <c r="AI562" s="42"/>
      <c r="AJ562" s="42"/>
      <c r="AK562" s="34"/>
      <c r="AM562" s="63">
        <f t="shared" si="41"/>
        <v>21.22</v>
      </c>
      <c r="AN562" s="63">
        <f t="shared" si="42"/>
        <v>21.49</v>
      </c>
      <c r="AO562" s="63">
        <f t="shared" si="43"/>
        <v>21.13</v>
      </c>
      <c r="AP562" s="63">
        <f t="shared" si="44"/>
        <v>21.45</v>
      </c>
      <c r="AQ562" s="42"/>
    </row>
    <row r="563" spans="1:43" s="35" customFormat="1">
      <c r="A563" s="93">
        <v>43222</v>
      </c>
      <c r="B563" s="67">
        <v>21.1</v>
      </c>
      <c r="C563" s="102">
        <v>-1.61</v>
      </c>
      <c r="D563" s="67">
        <v>21.17</v>
      </c>
      <c r="E563" s="67">
        <v>21.02</v>
      </c>
      <c r="F563" s="67">
        <v>21.41</v>
      </c>
      <c r="G563" s="67" t="s">
        <v>294</v>
      </c>
      <c r="H563" s="84"/>
      <c r="I563" s="82"/>
      <c r="J563" s="82"/>
      <c r="K563" s="60" t="str">
        <f>Hammer!N563</f>
        <v/>
      </c>
      <c r="L563" s="64"/>
      <c r="M563" s="64"/>
      <c r="N563" s="81"/>
      <c r="O563" s="85">
        <v>-0.172566371681414</v>
      </c>
      <c r="P563" s="66"/>
      <c r="Q563" s="43"/>
      <c r="R563" s="43"/>
      <c r="S563" s="43"/>
      <c r="T563" s="43">
        <f>MACD!F563</f>
        <v>20.775611469197326</v>
      </c>
      <c r="U563" s="43">
        <f>MACD!G563</f>
        <v>20.442617754376872</v>
      </c>
      <c r="V563" s="64">
        <f t="shared" si="40"/>
        <v>0.33299371482045359</v>
      </c>
      <c r="W563" s="81"/>
      <c r="X563" s="64">
        <f>MACD!I563</f>
        <v>0.21818388946044337</v>
      </c>
      <c r="Y563" s="64">
        <f>MACD!J563</f>
        <v>0.11480982536001022</v>
      </c>
      <c r="Z563" s="41"/>
      <c r="AA563" s="41"/>
      <c r="AB563" s="86"/>
      <c r="AC563" s="86"/>
      <c r="AD563" s="119"/>
      <c r="AE563" s="45"/>
      <c r="AF563" s="45"/>
      <c r="AG563" s="42"/>
      <c r="AH563" s="42"/>
      <c r="AI563" s="42"/>
      <c r="AJ563" s="42"/>
      <c r="AK563" s="34"/>
      <c r="AM563" s="63">
        <f t="shared" si="41"/>
        <v>21.17</v>
      </c>
      <c r="AN563" s="63">
        <f t="shared" si="42"/>
        <v>21.41</v>
      </c>
      <c r="AO563" s="63">
        <f t="shared" si="43"/>
        <v>21.02</v>
      </c>
      <c r="AP563" s="63">
        <f t="shared" si="44"/>
        <v>21.1</v>
      </c>
      <c r="AQ563" s="42"/>
    </row>
    <row r="564" spans="1:43" s="35" customFormat="1">
      <c r="A564" s="93">
        <v>43223</v>
      </c>
      <c r="B564" s="67">
        <v>20.96</v>
      </c>
      <c r="C564" s="102">
        <v>-0.66</v>
      </c>
      <c r="D564" s="67">
        <v>21.05</v>
      </c>
      <c r="E564" s="67">
        <v>20.51</v>
      </c>
      <c r="F564" s="67">
        <v>21.14</v>
      </c>
      <c r="G564" s="67" t="s">
        <v>61</v>
      </c>
      <c r="H564" s="84"/>
      <c r="I564" s="82" t="s">
        <v>442</v>
      </c>
      <c r="J564" s="82"/>
      <c r="K564" s="60" t="str">
        <f>Hammer!N564</f>
        <v/>
      </c>
      <c r="L564" s="64"/>
      <c r="M564" s="64"/>
      <c r="N564" s="81"/>
      <c r="O564" s="85">
        <v>-0.234513274336282</v>
      </c>
      <c r="P564" s="66"/>
      <c r="Q564" s="43"/>
      <c r="R564" s="43"/>
      <c r="S564" s="43"/>
      <c r="T564" s="43">
        <f>MACD!F564</f>
        <v>20.80397893547466</v>
      </c>
      <c r="U564" s="43">
        <f>MACD!G564</f>
        <v>20.48094236516377</v>
      </c>
      <c r="V564" s="64">
        <f t="shared" si="40"/>
        <v>0.32303657031089017</v>
      </c>
      <c r="W564" s="81"/>
      <c r="X564" s="64">
        <f>MACD!I564</f>
        <v>0.23915442563053274</v>
      </c>
      <c r="Y564" s="64">
        <f>MACD!J564</f>
        <v>8.3882144680357429E-2</v>
      </c>
      <c r="Z564" s="41"/>
      <c r="AA564" s="41"/>
      <c r="AB564" s="86"/>
      <c r="AC564" s="86"/>
      <c r="AD564" s="119"/>
      <c r="AE564" s="45"/>
      <c r="AF564" s="45"/>
      <c r="AG564" s="42"/>
      <c r="AH564" s="42"/>
      <c r="AI564" s="42"/>
      <c r="AJ564" s="42"/>
      <c r="AK564" s="34"/>
      <c r="AM564" s="63">
        <f t="shared" si="41"/>
        <v>21.05</v>
      </c>
      <c r="AN564" s="63">
        <f t="shared" si="42"/>
        <v>21.14</v>
      </c>
      <c r="AO564" s="63">
        <f t="shared" si="43"/>
        <v>20.51</v>
      </c>
      <c r="AP564" s="63">
        <f t="shared" si="44"/>
        <v>20.96</v>
      </c>
      <c r="AQ564" s="42"/>
    </row>
    <row r="565" spans="1:43" s="35" customFormat="1">
      <c r="A565" s="93">
        <v>43224</v>
      </c>
      <c r="B565" s="67">
        <v>20.79</v>
      </c>
      <c r="C565" s="102">
        <v>-0.8</v>
      </c>
      <c r="D565" s="67">
        <v>20.96</v>
      </c>
      <c r="E565" s="67">
        <v>20.79</v>
      </c>
      <c r="F565" s="67">
        <v>21.14</v>
      </c>
      <c r="G565" s="67" t="s">
        <v>293</v>
      </c>
      <c r="H565" s="84"/>
      <c r="I565" s="82"/>
      <c r="J565" s="82"/>
      <c r="K565" s="60" t="str">
        <f>Hammer!N565</f>
        <v/>
      </c>
      <c r="L565" s="64"/>
      <c r="M565" s="64"/>
      <c r="N565" s="81"/>
      <c r="O565" s="85">
        <v>-0.30973451327433599</v>
      </c>
      <c r="P565" s="66"/>
      <c r="Q565" s="43"/>
      <c r="R565" s="43"/>
      <c r="S565" s="43"/>
      <c r="T565" s="43">
        <f>MACD!F565</f>
        <v>20.80182833001702</v>
      </c>
      <c r="U565" s="43">
        <f>MACD!G565</f>
        <v>20.503835523299788</v>
      </c>
      <c r="V565" s="64">
        <f t="shared" si="40"/>
        <v>0.29799280671723238</v>
      </c>
      <c r="W565" s="81"/>
      <c r="X565" s="64">
        <f>MACD!I565</f>
        <v>0.25092210184787267</v>
      </c>
      <c r="Y565" s="64">
        <f>MACD!J565</f>
        <v>4.7070704869359714E-2</v>
      </c>
      <c r="Z565" s="41"/>
      <c r="AA565" s="41"/>
      <c r="AB565" s="86"/>
      <c r="AC565" s="86"/>
      <c r="AD565" s="119"/>
      <c r="AE565" s="45"/>
      <c r="AF565" s="45"/>
      <c r="AG565" s="42"/>
      <c r="AH565" s="42"/>
      <c r="AI565" s="42"/>
      <c r="AJ565" s="42"/>
      <c r="AK565" s="34"/>
      <c r="AM565" s="63">
        <f t="shared" si="41"/>
        <v>20.96</v>
      </c>
      <c r="AN565" s="63">
        <f t="shared" si="42"/>
        <v>21.14</v>
      </c>
      <c r="AO565" s="63">
        <f t="shared" si="43"/>
        <v>20.79</v>
      </c>
      <c r="AP565" s="63">
        <f t="shared" si="44"/>
        <v>20.79</v>
      </c>
      <c r="AQ565" s="42"/>
    </row>
    <row r="566" spans="1:43" s="35" customFormat="1">
      <c r="A566" s="93">
        <v>43227</v>
      </c>
      <c r="B566" s="67">
        <v>21.15</v>
      </c>
      <c r="C566" s="102">
        <v>1.71</v>
      </c>
      <c r="D566" s="67">
        <v>21.07</v>
      </c>
      <c r="E566" s="67">
        <v>21</v>
      </c>
      <c r="F566" s="67">
        <v>21.63</v>
      </c>
      <c r="G566" s="67" t="s">
        <v>61</v>
      </c>
      <c r="H566" s="84"/>
      <c r="I566" s="82"/>
      <c r="J566" s="82"/>
      <c r="K566" s="60" t="str">
        <f>Hammer!N566</f>
        <v/>
      </c>
      <c r="L566" s="64"/>
      <c r="M566" s="64"/>
      <c r="N566" s="81"/>
      <c r="O566" s="85">
        <v>-0.20168067226890701</v>
      </c>
      <c r="P566" s="66"/>
      <c r="Q566" s="43"/>
      <c r="R566" s="43"/>
      <c r="S566" s="43"/>
      <c r="T566" s="43">
        <f>MACD!F566</f>
        <v>20.855393202322094</v>
      </c>
      <c r="U566" s="43">
        <f>MACD!G566</f>
        <v>20.551699558610913</v>
      </c>
      <c r="V566" s="64">
        <f t="shared" si="40"/>
        <v>0.30369364371118124</v>
      </c>
      <c r="W566" s="81"/>
      <c r="X566" s="64">
        <f>MACD!I566</f>
        <v>0.26147641022053436</v>
      </c>
      <c r="Y566" s="64">
        <f>MACD!J566</f>
        <v>4.2217233490646877E-2</v>
      </c>
      <c r="Z566" s="41"/>
      <c r="AA566" s="41"/>
      <c r="AB566" s="86"/>
      <c r="AC566" s="86"/>
      <c r="AD566" s="119"/>
      <c r="AE566" s="45"/>
      <c r="AF566" s="45"/>
      <c r="AG566" s="42"/>
      <c r="AH566" s="42"/>
      <c r="AI566" s="42"/>
      <c r="AJ566" s="42"/>
      <c r="AK566" s="34"/>
      <c r="AM566" s="63">
        <f t="shared" si="41"/>
        <v>21.07</v>
      </c>
      <c r="AN566" s="63">
        <f t="shared" si="42"/>
        <v>21.63</v>
      </c>
      <c r="AO566" s="63">
        <f t="shared" si="43"/>
        <v>21</v>
      </c>
      <c r="AP566" s="63">
        <f t="shared" si="44"/>
        <v>21.15</v>
      </c>
      <c r="AQ566" s="42"/>
    </row>
    <row r="567" spans="1:43" s="35" customFormat="1">
      <c r="A567" s="93">
        <v>43228</v>
      </c>
      <c r="B567" s="67">
        <v>21.39</v>
      </c>
      <c r="C567" s="102">
        <v>1.1499999999999999</v>
      </c>
      <c r="D567" s="67">
        <v>21.53</v>
      </c>
      <c r="E567" s="67">
        <v>21.03</v>
      </c>
      <c r="F567" s="67">
        <v>21.61</v>
      </c>
      <c r="G567" s="67" t="s">
        <v>197</v>
      </c>
      <c r="H567" s="84"/>
      <c r="I567" s="82"/>
      <c r="J567" s="82"/>
      <c r="K567" s="60" t="str">
        <f>Hammer!N567</f>
        <v/>
      </c>
      <c r="L567" s="64"/>
      <c r="M567" s="64"/>
      <c r="N567" s="81"/>
      <c r="O567" s="85">
        <v>-0.13872832369942101</v>
      </c>
      <c r="P567" s="66"/>
      <c r="Q567" s="43"/>
      <c r="R567" s="43"/>
      <c r="S567" s="43"/>
      <c r="T567" s="43">
        <f>MACD!F567</f>
        <v>20.937640401964849</v>
      </c>
      <c r="U567" s="43">
        <f>MACD!G567</f>
        <v>20.613795887602699</v>
      </c>
      <c r="V567" s="64">
        <f t="shared" si="40"/>
        <v>0.32384451436215045</v>
      </c>
      <c r="W567" s="81"/>
      <c r="X567" s="64">
        <f>MACD!I567</f>
        <v>0.27395003104885757</v>
      </c>
      <c r="Y567" s="64">
        <f>MACD!J567</f>
        <v>4.9894483313292881E-2</v>
      </c>
      <c r="Z567" s="41"/>
      <c r="AA567" s="41"/>
      <c r="AB567" s="86"/>
      <c r="AC567" s="86"/>
      <c r="AD567" s="119"/>
      <c r="AE567" s="45"/>
      <c r="AF567" s="45"/>
      <c r="AG567" s="42"/>
      <c r="AH567" s="42"/>
      <c r="AI567" s="42"/>
      <c r="AJ567" s="42"/>
      <c r="AK567" s="34"/>
      <c r="AM567" s="63">
        <f t="shared" si="41"/>
        <v>21.53</v>
      </c>
      <c r="AN567" s="63">
        <f t="shared" si="42"/>
        <v>21.61</v>
      </c>
      <c r="AO567" s="63">
        <f t="shared" si="43"/>
        <v>21.03</v>
      </c>
      <c r="AP567" s="63">
        <f t="shared" si="44"/>
        <v>21.39</v>
      </c>
      <c r="AQ567" s="42"/>
    </row>
    <row r="568" spans="1:43" s="35" customFormat="1">
      <c r="A568" s="93">
        <v>43229</v>
      </c>
      <c r="B568" s="67">
        <v>23.14</v>
      </c>
      <c r="C568" s="102">
        <v>8.16</v>
      </c>
      <c r="D568" s="67">
        <v>21.75</v>
      </c>
      <c r="E568" s="67">
        <v>21.68</v>
      </c>
      <c r="F568" s="67">
        <v>23.16</v>
      </c>
      <c r="G568" s="67" t="s">
        <v>292</v>
      </c>
      <c r="H568" s="84"/>
      <c r="I568" s="82"/>
      <c r="J568" s="82"/>
      <c r="K568" s="60" t="str">
        <f>Hammer!N568</f>
        <v/>
      </c>
      <c r="L568" s="64"/>
      <c r="M568" s="64"/>
      <c r="N568" s="81"/>
      <c r="O568" s="85">
        <v>-6.8259385665527502E-3</v>
      </c>
      <c r="P568" s="66"/>
      <c r="Q568" s="43"/>
      <c r="R568" s="43"/>
      <c r="S568" s="43"/>
      <c r="T568" s="43">
        <f>MACD!F568</f>
        <v>21.276464955508718</v>
      </c>
      <c r="U568" s="43">
        <f>MACD!G568</f>
        <v>20.800922118150648</v>
      </c>
      <c r="V568" s="64">
        <f t="shared" si="40"/>
        <v>0.4755428373580699</v>
      </c>
      <c r="W568" s="81"/>
      <c r="X568" s="64">
        <f>MACD!I568</f>
        <v>0.31426859231070003</v>
      </c>
      <c r="Y568" s="64">
        <f>MACD!J568</f>
        <v>0.16127424504736987</v>
      </c>
      <c r="Z568" s="41"/>
      <c r="AA568" s="41"/>
      <c r="AB568" s="86"/>
      <c r="AC568" s="86"/>
      <c r="AD568" s="119"/>
      <c r="AE568" s="45"/>
      <c r="AF568" s="45"/>
      <c r="AG568" s="42"/>
      <c r="AH568" s="42"/>
      <c r="AI568" s="42"/>
      <c r="AJ568" s="42"/>
      <c r="AK568" s="34"/>
      <c r="AM568" s="63">
        <f t="shared" si="41"/>
        <v>21.75</v>
      </c>
      <c r="AN568" s="63">
        <f t="shared" si="42"/>
        <v>23.16</v>
      </c>
      <c r="AO568" s="63">
        <f t="shared" si="43"/>
        <v>21.68</v>
      </c>
      <c r="AP568" s="63">
        <f t="shared" si="44"/>
        <v>23.14</v>
      </c>
      <c r="AQ568" s="42"/>
    </row>
    <row r="569" spans="1:43" s="35" customFormat="1">
      <c r="A569" s="93">
        <v>43230</v>
      </c>
      <c r="B569" s="67">
        <v>24.04</v>
      </c>
      <c r="C569" s="102">
        <v>3.91</v>
      </c>
      <c r="D569" s="67">
        <v>23.47</v>
      </c>
      <c r="E569" s="67">
        <v>23.27</v>
      </c>
      <c r="F569" s="67">
        <v>24.73</v>
      </c>
      <c r="G569" s="67" t="s">
        <v>291</v>
      </c>
      <c r="H569" s="84"/>
      <c r="I569" s="82"/>
      <c r="J569" s="82"/>
      <c r="K569" s="60" t="str">
        <f>Hammer!N569</f>
        <v/>
      </c>
      <c r="L569" s="64"/>
      <c r="M569" s="64"/>
      <c r="N569" s="81"/>
      <c r="O569" s="85">
        <v>-0.15333333333333299</v>
      </c>
      <c r="P569" s="66"/>
      <c r="Q569" s="43"/>
      <c r="R569" s="43"/>
      <c r="S569" s="43"/>
      <c r="T569" s="43">
        <f>MACD!F569</f>
        <v>21.701624193122761</v>
      </c>
      <c r="U569" s="43">
        <f>MACD!G569</f>
        <v>21.040853813102451</v>
      </c>
      <c r="V569" s="64">
        <f t="shared" si="40"/>
        <v>0.66077038002030974</v>
      </c>
      <c r="W569" s="81"/>
      <c r="X569" s="64">
        <f>MACD!I569</f>
        <v>0.38356894985262197</v>
      </c>
      <c r="Y569" s="64">
        <f>MACD!J569</f>
        <v>0.27720143016768778</v>
      </c>
      <c r="Z569" s="41"/>
      <c r="AA569" s="41"/>
      <c r="AB569" s="86"/>
      <c r="AC569" s="86"/>
      <c r="AD569" s="119"/>
      <c r="AE569" s="45"/>
      <c r="AF569" s="45"/>
      <c r="AG569" s="42"/>
      <c r="AH569" s="42"/>
      <c r="AI569" s="42"/>
      <c r="AJ569" s="42"/>
      <c r="AK569" s="34"/>
      <c r="AM569" s="63">
        <f t="shared" si="41"/>
        <v>23.47</v>
      </c>
      <c r="AN569" s="63">
        <f t="shared" si="42"/>
        <v>24.73</v>
      </c>
      <c r="AO569" s="63">
        <f t="shared" si="43"/>
        <v>23.27</v>
      </c>
      <c r="AP569" s="63">
        <f t="shared" si="44"/>
        <v>24.04</v>
      </c>
      <c r="AQ569" s="42"/>
    </row>
    <row r="570" spans="1:43" s="35" customFormat="1">
      <c r="A570" s="93">
        <v>43231</v>
      </c>
      <c r="B570" s="67">
        <v>23.75</v>
      </c>
      <c r="C570" s="102">
        <v>-1.2</v>
      </c>
      <c r="D570" s="67">
        <v>24.12</v>
      </c>
      <c r="E570" s="67">
        <v>23.73</v>
      </c>
      <c r="F570" s="67">
        <v>24.56</v>
      </c>
      <c r="G570" s="67" t="s">
        <v>264</v>
      </c>
      <c r="H570" s="84"/>
      <c r="I570" s="82"/>
      <c r="J570" s="82"/>
      <c r="K570" s="60" t="str">
        <f>Hammer!N570</f>
        <v/>
      </c>
      <c r="L570" s="64"/>
      <c r="M570" s="64"/>
      <c r="N570" s="81"/>
      <c r="O570" s="85">
        <v>-0.21777777777777699</v>
      </c>
      <c r="P570" s="66"/>
      <c r="Q570" s="43"/>
      <c r="R570" s="43"/>
      <c r="S570" s="43"/>
      <c r="T570" s="43">
        <f>MACD!F570</f>
        <v>22.016758932642336</v>
      </c>
      <c r="U570" s="43">
        <f>MACD!G570</f>
        <v>21.241531308428197</v>
      </c>
      <c r="V570" s="64">
        <f t="shared" si="40"/>
        <v>0.77522762421413915</v>
      </c>
      <c r="W570" s="81"/>
      <c r="X570" s="64">
        <f>MACD!I570</f>
        <v>0.4619006847249254</v>
      </c>
      <c r="Y570" s="64">
        <f>MACD!J570</f>
        <v>0.31332693948921375</v>
      </c>
      <c r="Z570" s="41"/>
      <c r="AA570" s="41"/>
      <c r="AB570" s="86"/>
      <c r="AC570" s="86"/>
      <c r="AD570" s="119"/>
      <c r="AE570" s="45"/>
      <c r="AF570" s="45"/>
      <c r="AG570" s="42"/>
      <c r="AH570" s="42"/>
      <c r="AI570" s="42"/>
      <c r="AJ570" s="42"/>
      <c r="AK570" s="34"/>
      <c r="AM570" s="63">
        <f t="shared" si="41"/>
        <v>24.12</v>
      </c>
      <c r="AN570" s="63">
        <f t="shared" si="42"/>
        <v>24.56</v>
      </c>
      <c r="AO570" s="63">
        <f t="shared" si="43"/>
        <v>23.73</v>
      </c>
      <c r="AP570" s="63">
        <f t="shared" si="44"/>
        <v>23.75</v>
      </c>
      <c r="AQ570" s="42"/>
    </row>
    <row r="571" spans="1:43" s="35" customFormat="1">
      <c r="A571" s="93">
        <v>43234</v>
      </c>
      <c r="B571" s="67">
        <v>24.5</v>
      </c>
      <c r="C571" s="102">
        <v>3.14</v>
      </c>
      <c r="D571" s="67">
        <v>24.14</v>
      </c>
      <c r="E571" s="67">
        <v>24.1</v>
      </c>
      <c r="F571" s="67">
        <v>24.72</v>
      </c>
      <c r="G571" s="67" t="s">
        <v>219</v>
      </c>
      <c r="H571" s="84"/>
      <c r="I571" s="82"/>
      <c r="J571" s="82"/>
      <c r="K571" s="60" t="str">
        <f>Hammer!N571</f>
        <v/>
      </c>
      <c r="L571" s="64"/>
      <c r="M571" s="64"/>
      <c r="N571" s="81"/>
      <c r="O571" s="85">
        <v>-5.1111111111111197E-2</v>
      </c>
      <c r="P571" s="66"/>
      <c r="Q571" s="43"/>
      <c r="R571" s="43"/>
      <c r="S571" s="43"/>
      <c r="T571" s="43">
        <f>MACD!F571</f>
        <v>22.398796019928131</v>
      </c>
      <c r="U571" s="43">
        <f>MACD!G571</f>
        <v>21.48289935965574</v>
      </c>
      <c r="V571" s="64">
        <f t="shared" si="40"/>
        <v>0.91589666027239147</v>
      </c>
      <c r="W571" s="81"/>
      <c r="X571" s="64">
        <f>MACD!I571</f>
        <v>0.55269987983441859</v>
      </c>
      <c r="Y571" s="64">
        <f>MACD!J571</f>
        <v>0.36319678043797288</v>
      </c>
      <c r="Z571" s="41"/>
      <c r="AA571" s="41"/>
      <c r="AB571" s="86"/>
      <c r="AC571" s="86"/>
      <c r="AD571" s="119"/>
      <c r="AE571" s="45"/>
      <c r="AF571" s="45"/>
      <c r="AG571" s="42"/>
      <c r="AH571" s="42"/>
      <c r="AI571" s="42"/>
      <c r="AJ571" s="42"/>
      <c r="AK571" s="34"/>
      <c r="AM571" s="63">
        <f t="shared" si="41"/>
        <v>24.14</v>
      </c>
      <c r="AN571" s="63">
        <f t="shared" si="42"/>
        <v>24.72</v>
      </c>
      <c r="AO571" s="63">
        <f t="shared" si="43"/>
        <v>24.1</v>
      </c>
      <c r="AP571" s="63">
        <f t="shared" si="44"/>
        <v>24.5</v>
      </c>
      <c r="AQ571" s="42"/>
    </row>
    <row r="572" spans="1:43" s="35" customFormat="1">
      <c r="A572" s="93">
        <v>43235</v>
      </c>
      <c r="B572" s="67">
        <v>25.01</v>
      </c>
      <c r="C572" s="102">
        <v>2.1</v>
      </c>
      <c r="D572" s="67">
        <v>24.6</v>
      </c>
      <c r="E572" s="67">
        <v>24.17</v>
      </c>
      <c r="F572" s="67">
        <v>25.12</v>
      </c>
      <c r="G572" s="67" t="s">
        <v>290</v>
      </c>
      <c r="H572" s="84"/>
      <c r="I572" s="82"/>
      <c r="J572" s="82"/>
      <c r="K572" s="60" t="str">
        <f>Hammer!N572</f>
        <v/>
      </c>
      <c r="L572" s="64"/>
      <c r="M572" s="64"/>
      <c r="N572" s="81"/>
      <c r="O572" s="85">
        <v>-2.24948875255622E-2</v>
      </c>
      <c r="P572" s="66"/>
      <c r="Q572" s="43"/>
      <c r="R572" s="43"/>
      <c r="S572" s="43"/>
      <c r="T572" s="43">
        <f>MACD!F572</f>
        <v>22.800519709169958</v>
      </c>
      <c r="U572" s="43">
        <f>MACD!G572</f>
        <v>21.744166073755313</v>
      </c>
      <c r="V572" s="64">
        <f t="shared" si="40"/>
        <v>1.056353635414645</v>
      </c>
      <c r="W572" s="81"/>
      <c r="X572" s="64">
        <f>MACD!I572</f>
        <v>0.65343063095046383</v>
      </c>
      <c r="Y572" s="64">
        <f>MACD!J572</f>
        <v>0.40292300446418117</v>
      </c>
      <c r="Z572" s="41"/>
      <c r="AA572" s="41"/>
      <c r="AB572" s="86"/>
      <c r="AC572" s="86"/>
      <c r="AD572" s="119"/>
      <c r="AE572" s="45"/>
      <c r="AF572" s="45"/>
      <c r="AG572" s="42"/>
      <c r="AH572" s="42"/>
      <c r="AI572" s="42"/>
      <c r="AJ572" s="42"/>
      <c r="AK572" s="34"/>
      <c r="AM572" s="63">
        <f t="shared" si="41"/>
        <v>24.6</v>
      </c>
      <c r="AN572" s="63">
        <f t="shared" si="42"/>
        <v>25.12</v>
      </c>
      <c r="AO572" s="63">
        <f t="shared" si="43"/>
        <v>24.17</v>
      </c>
      <c r="AP572" s="63">
        <f t="shared" si="44"/>
        <v>25.01</v>
      </c>
      <c r="AQ572" s="42"/>
    </row>
    <row r="573" spans="1:43" s="35" customFormat="1">
      <c r="A573" s="93">
        <v>43236</v>
      </c>
      <c r="B573" s="67">
        <v>25.57</v>
      </c>
      <c r="C573" s="102">
        <v>2.2400000000000002</v>
      </c>
      <c r="D573" s="67">
        <v>25.09</v>
      </c>
      <c r="E573" s="67">
        <v>25.06</v>
      </c>
      <c r="F573" s="67">
        <v>25.7</v>
      </c>
      <c r="G573" s="67" t="s">
        <v>172</v>
      </c>
      <c r="H573" s="84"/>
      <c r="I573" s="82"/>
      <c r="J573" s="82"/>
      <c r="K573" s="60" t="str">
        <f>Hammer!N573</f>
        <v/>
      </c>
      <c r="L573" s="64"/>
      <c r="M573" s="64"/>
      <c r="N573" s="81"/>
      <c r="O573" s="85">
        <v>-2.5048169556839799E-2</v>
      </c>
      <c r="P573" s="66"/>
      <c r="Q573" s="43"/>
      <c r="R573" s="43"/>
      <c r="S573" s="43"/>
      <c r="T573" s="43">
        <f>MACD!F573</f>
        <v>23.226593600066888</v>
      </c>
      <c r="U573" s="43">
        <f>MACD!G573</f>
        <v>22.027561179403069</v>
      </c>
      <c r="V573" s="64">
        <f t="shared" si="40"/>
        <v>1.1990324206638192</v>
      </c>
      <c r="W573" s="81"/>
      <c r="X573" s="64">
        <f>MACD!I573</f>
        <v>0.76255098889313488</v>
      </c>
      <c r="Y573" s="64">
        <f>MACD!J573</f>
        <v>0.43648143177068432</v>
      </c>
      <c r="Z573" s="41"/>
      <c r="AA573" s="41"/>
      <c r="AB573" s="86"/>
      <c r="AC573" s="86"/>
      <c r="AD573" s="119"/>
      <c r="AE573" s="45"/>
      <c r="AF573" s="45"/>
      <c r="AG573" s="42"/>
      <c r="AH573" s="42"/>
      <c r="AI573" s="42"/>
      <c r="AJ573" s="42"/>
      <c r="AK573" s="34"/>
      <c r="AM573" s="63">
        <f t="shared" si="41"/>
        <v>25.09</v>
      </c>
      <c r="AN573" s="63">
        <f t="shared" si="42"/>
        <v>25.7</v>
      </c>
      <c r="AO573" s="63">
        <f t="shared" si="43"/>
        <v>25.06</v>
      </c>
      <c r="AP573" s="63">
        <f t="shared" si="44"/>
        <v>25.57</v>
      </c>
      <c r="AQ573" s="42"/>
    </row>
    <row r="574" spans="1:43" s="35" customFormat="1">
      <c r="A574" s="93">
        <v>43237</v>
      </c>
      <c r="B574" s="67">
        <v>24.23</v>
      </c>
      <c r="C574" s="102">
        <v>-5.26</v>
      </c>
      <c r="D574" s="67">
        <v>25.54</v>
      </c>
      <c r="E574" s="67">
        <v>23.78</v>
      </c>
      <c r="F574" s="67">
        <v>25.77</v>
      </c>
      <c r="G574" s="67" t="s">
        <v>289</v>
      </c>
      <c r="H574" s="84"/>
      <c r="I574" s="82"/>
      <c r="J574" s="82"/>
      <c r="K574" s="60" t="str">
        <f>Hammer!N574</f>
        <v/>
      </c>
      <c r="L574" s="64"/>
      <c r="M574" s="64"/>
      <c r="N574" s="81"/>
      <c r="O574" s="85">
        <v>-0.29277566539923899</v>
      </c>
      <c r="P574" s="66"/>
      <c r="Q574" s="43"/>
      <c r="R574" s="43"/>
      <c r="S574" s="43"/>
      <c r="T574" s="43">
        <f>MACD!F574</f>
        <v>23.380963815441213</v>
      </c>
      <c r="U574" s="43">
        <f>MACD!G574</f>
        <v>22.190704795743581</v>
      </c>
      <c r="V574" s="64">
        <f t="shared" si="40"/>
        <v>1.1902590196976313</v>
      </c>
      <c r="W574" s="81"/>
      <c r="X574" s="64">
        <f>MACD!I574</f>
        <v>0.84809259505403412</v>
      </c>
      <c r="Y574" s="64">
        <f>MACD!J574</f>
        <v>0.34216642464359714</v>
      </c>
      <c r="Z574" s="41"/>
      <c r="AA574" s="41"/>
      <c r="AB574" s="86"/>
      <c r="AC574" s="86"/>
      <c r="AD574" s="119"/>
      <c r="AE574" s="45"/>
      <c r="AF574" s="45"/>
      <c r="AG574" s="42"/>
      <c r="AH574" s="42"/>
      <c r="AI574" s="42"/>
      <c r="AJ574" s="42"/>
      <c r="AK574" s="34"/>
      <c r="AM574" s="63">
        <f t="shared" si="41"/>
        <v>25.54</v>
      </c>
      <c r="AN574" s="63">
        <f t="shared" si="42"/>
        <v>25.77</v>
      </c>
      <c r="AO574" s="63">
        <f t="shared" si="43"/>
        <v>23.78</v>
      </c>
      <c r="AP574" s="63">
        <f t="shared" si="44"/>
        <v>24.23</v>
      </c>
      <c r="AQ574" s="42"/>
    </row>
    <row r="575" spans="1:43" s="35" customFormat="1">
      <c r="A575" s="93">
        <v>43238</v>
      </c>
      <c r="B575" s="67">
        <v>23.95</v>
      </c>
      <c r="C575" s="102">
        <v>-1.1599999999999999</v>
      </c>
      <c r="D575" s="67">
        <v>23.35</v>
      </c>
      <c r="E575" s="67">
        <v>23.3</v>
      </c>
      <c r="F575" s="67">
        <v>24.43</v>
      </c>
      <c r="G575" s="67" t="s">
        <v>288</v>
      </c>
      <c r="H575" s="84"/>
      <c r="I575" s="82"/>
      <c r="J575" s="82"/>
      <c r="K575" s="60" t="str">
        <f>Hammer!N575</f>
        <v/>
      </c>
      <c r="L575" s="64"/>
      <c r="M575" s="64"/>
      <c r="N575" s="81"/>
      <c r="O575" s="85">
        <v>-0.34600760456273699</v>
      </c>
      <c r="P575" s="66"/>
      <c r="Q575" s="43"/>
      <c r="R575" s="43"/>
      <c r="S575" s="43"/>
      <c r="T575" s="43">
        <f>MACD!F575</f>
        <v>23.468507843834871</v>
      </c>
      <c r="U575" s="43">
        <f>MACD!G575</f>
        <v>22.321022959021835</v>
      </c>
      <c r="V575" s="64">
        <f t="shared" si="40"/>
        <v>1.1474848848130357</v>
      </c>
      <c r="W575" s="81"/>
      <c r="X575" s="64">
        <f>MACD!I575</f>
        <v>0.90797105300583447</v>
      </c>
      <c r="Y575" s="64">
        <f>MACD!J575</f>
        <v>0.23951383180720121</v>
      </c>
      <c r="Z575" s="41"/>
      <c r="AA575" s="41"/>
      <c r="AB575" s="86"/>
      <c r="AC575" s="86"/>
      <c r="AD575" s="119"/>
      <c r="AE575" s="45"/>
      <c r="AF575" s="45"/>
      <c r="AG575" s="42"/>
      <c r="AH575" s="42"/>
      <c r="AI575" s="42"/>
      <c r="AJ575" s="42"/>
      <c r="AK575" s="34"/>
      <c r="AM575" s="63">
        <f t="shared" si="41"/>
        <v>23.35</v>
      </c>
      <c r="AN575" s="63">
        <f t="shared" si="42"/>
        <v>24.43</v>
      </c>
      <c r="AO575" s="63">
        <f t="shared" si="43"/>
        <v>23.3</v>
      </c>
      <c r="AP575" s="63">
        <f t="shared" si="44"/>
        <v>23.95</v>
      </c>
      <c r="AQ575" s="42"/>
    </row>
    <row r="576" spans="1:43" s="35" customFormat="1">
      <c r="A576" s="93">
        <v>43241</v>
      </c>
      <c r="B576" s="67">
        <v>23.39</v>
      </c>
      <c r="C576" s="102">
        <v>-2.34</v>
      </c>
      <c r="D576" s="67">
        <v>24.37</v>
      </c>
      <c r="E576" s="67">
        <v>23.29</v>
      </c>
      <c r="F576" s="67">
        <v>24.55</v>
      </c>
      <c r="G576" s="67" t="s">
        <v>29</v>
      </c>
      <c r="H576" s="84"/>
      <c r="I576" s="82"/>
      <c r="J576" s="82"/>
      <c r="K576" s="60" t="str">
        <f>Hammer!N576</f>
        <v/>
      </c>
      <c r="L576" s="64"/>
      <c r="M576" s="64"/>
      <c r="N576" s="81"/>
      <c r="O576" s="85">
        <v>-0.45247148288973299</v>
      </c>
      <c r="P576" s="66"/>
      <c r="Q576" s="43"/>
      <c r="R576" s="43"/>
      <c r="S576" s="43"/>
      <c r="T576" s="43">
        <f>MACD!F576</f>
        <v>23.456429714014121</v>
      </c>
      <c r="U576" s="43">
        <f>MACD!G576</f>
        <v>22.400206443538735</v>
      </c>
      <c r="V576" s="64">
        <f t="shared" si="40"/>
        <v>1.0562232704753853</v>
      </c>
      <c r="W576" s="81"/>
      <c r="X576" s="64">
        <f>MACD!I576</f>
        <v>0.93762149649974469</v>
      </c>
      <c r="Y576" s="64">
        <f>MACD!J576</f>
        <v>0.11860177397564065</v>
      </c>
      <c r="Z576" s="41"/>
      <c r="AA576" s="41"/>
      <c r="AB576" s="86"/>
      <c r="AC576" s="86"/>
      <c r="AD576" s="119"/>
      <c r="AE576" s="45"/>
      <c r="AF576" s="45"/>
      <c r="AG576" s="42"/>
      <c r="AH576" s="42"/>
      <c r="AI576" s="42"/>
      <c r="AJ576" s="42"/>
      <c r="AK576" s="34"/>
      <c r="AM576" s="63">
        <f t="shared" si="41"/>
        <v>24.37</v>
      </c>
      <c r="AN576" s="63">
        <f t="shared" si="42"/>
        <v>24.55</v>
      </c>
      <c r="AO576" s="63">
        <f t="shared" si="43"/>
        <v>23.29</v>
      </c>
      <c r="AP576" s="63">
        <f t="shared" si="44"/>
        <v>23.39</v>
      </c>
      <c r="AQ576" s="42"/>
    </row>
    <row r="577" spans="1:43" s="35" customFormat="1">
      <c r="A577" s="93">
        <v>43242</v>
      </c>
      <c r="B577" s="67">
        <v>23.12</v>
      </c>
      <c r="C577" s="102">
        <v>-1.1599999999999999</v>
      </c>
      <c r="D577" s="67">
        <v>23.21</v>
      </c>
      <c r="E577" s="67">
        <v>22.59</v>
      </c>
      <c r="F577" s="67">
        <v>23.66</v>
      </c>
      <c r="G577" s="67" t="s">
        <v>287</v>
      </c>
      <c r="H577" s="84"/>
      <c r="I577" s="82"/>
      <c r="J577" s="82"/>
      <c r="K577" s="60" t="str">
        <f>Hammer!N577</f>
        <v/>
      </c>
      <c r="L577" s="64"/>
      <c r="M577" s="64"/>
      <c r="N577" s="81"/>
      <c r="O577" s="85">
        <v>-0.50380228136882099</v>
      </c>
      <c r="P577" s="66"/>
      <c r="Q577" s="43"/>
      <c r="R577" s="43"/>
      <c r="S577" s="43"/>
      <c r="T577" s="43">
        <f>MACD!F577</f>
        <v>23.404671296473488</v>
      </c>
      <c r="U577" s="43">
        <f>MACD!G577</f>
        <v>22.453524484758088</v>
      </c>
      <c r="V577" s="64">
        <f t="shared" si="40"/>
        <v>0.95114681171540028</v>
      </c>
      <c r="W577" s="81"/>
      <c r="X577" s="64">
        <f>MACD!I577</f>
        <v>0.94032655954287581</v>
      </c>
      <c r="Y577" s="64">
        <f>MACD!J577</f>
        <v>1.0820252172524469E-2</v>
      </c>
      <c r="Z577" s="41"/>
      <c r="AA577" s="41"/>
      <c r="AB577" s="86"/>
      <c r="AC577" s="86"/>
      <c r="AD577" s="119"/>
      <c r="AE577" s="45"/>
      <c r="AF577" s="45"/>
      <c r="AG577" s="42"/>
      <c r="AH577" s="42"/>
      <c r="AI577" s="42"/>
      <c r="AJ577" s="42"/>
      <c r="AK577" s="34"/>
      <c r="AM577" s="63">
        <f t="shared" si="41"/>
        <v>23.21</v>
      </c>
      <c r="AN577" s="63">
        <f t="shared" si="42"/>
        <v>23.66</v>
      </c>
      <c r="AO577" s="63">
        <f t="shared" si="43"/>
        <v>22.59</v>
      </c>
      <c r="AP577" s="63">
        <f t="shared" si="44"/>
        <v>23.12</v>
      </c>
      <c r="AQ577" s="42"/>
    </row>
    <row r="578" spans="1:43" s="35" customFormat="1">
      <c r="A578" s="93">
        <v>43243</v>
      </c>
      <c r="B578" s="67">
        <v>21.77</v>
      </c>
      <c r="C578" s="102">
        <v>-5.83</v>
      </c>
      <c r="D578" s="67">
        <v>22.67</v>
      </c>
      <c r="E578" s="67">
        <v>21.77</v>
      </c>
      <c r="F578" s="67">
        <v>22.9</v>
      </c>
      <c r="G578" s="67" t="s">
        <v>42</v>
      </c>
      <c r="H578" s="84"/>
      <c r="I578" s="82"/>
      <c r="J578" s="82"/>
      <c r="K578" s="60" t="str">
        <f>Hammer!N578</f>
        <v/>
      </c>
      <c r="L578" s="64"/>
      <c r="M578" s="64"/>
      <c r="N578" s="81"/>
      <c r="O578" s="85">
        <v>-0.80321285140562204</v>
      </c>
      <c r="P578" s="66"/>
      <c r="Q578" s="43"/>
      <c r="R578" s="43"/>
      <c r="S578" s="43"/>
      <c r="T578" s="43">
        <f>MACD!F578</f>
        <v>23.153183404708336</v>
      </c>
      <c r="U578" s="43">
        <f>MACD!G578</f>
        <v>22.402893041442674</v>
      </c>
      <c r="V578" s="64">
        <f t="shared" si="40"/>
        <v>0.75029036326566256</v>
      </c>
      <c r="W578" s="81"/>
      <c r="X578" s="64">
        <f>MACD!I578</f>
        <v>0.90231932028743311</v>
      </c>
      <c r="Y578" s="64">
        <f>MACD!J578</f>
        <v>-0.15202895702177055</v>
      </c>
      <c r="Z578" s="41"/>
      <c r="AA578" s="41"/>
      <c r="AB578" s="86"/>
      <c r="AC578" s="86"/>
      <c r="AD578" s="119"/>
      <c r="AE578" s="45"/>
      <c r="AF578" s="45"/>
      <c r="AG578" s="42"/>
      <c r="AH578" s="42"/>
      <c r="AI578" s="42"/>
      <c r="AJ578" s="42"/>
      <c r="AK578" s="34"/>
      <c r="AM578" s="63">
        <f t="shared" si="41"/>
        <v>22.67</v>
      </c>
      <c r="AN578" s="63">
        <f t="shared" si="42"/>
        <v>22.9</v>
      </c>
      <c r="AO578" s="63">
        <f t="shared" si="43"/>
        <v>21.77</v>
      </c>
      <c r="AP578" s="63">
        <f t="shared" si="44"/>
        <v>21.77</v>
      </c>
      <c r="AQ578" s="42"/>
    </row>
    <row r="579" spans="1:43" s="35" customFormat="1">
      <c r="A579" s="93">
        <v>43244</v>
      </c>
      <c r="B579" s="67">
        <v>18.79</v>
      </c>
      <c r="C579" s="102">
        <v>-13.71</v>
      </c>
      <c r="D579" s="67">
        <v>18.760000000000002</v>
      </c>
      <c r="E579" s="67">
        <v>18.38</v>
      </c>
      <c r="F579" s="67">
        <v>19.41</v>
      </c>
      <c r="G579" s="67" t="s">
        <v>286</v>
      </c>
      <c r="H579" s="84"/>
      <c r="I579" s="82"/>
      <c r="J579" s="82"/>
      <c r="K579" s="60" t="str">
        <f>Hammer!N579</f>
        <v/>
      </c>
      <c r="L579" s="64"/>
      <c r="M579" s="64"/>
      <c r="N579" s="81"/>
      <c r="O579" s="85">
        <v>-0.94451962110960697</v>
      </c>
      <c r="P579" s="66"/>
      <c r="Q579" s="43"/>
      <c r="R579" s="43"/>
      <c r="S579" s="43"/>
      <c r="T579" s="43">
        <f>MACD!F579</f>
        <v>22.481924419368593</v>
      </c>
      <c r="U579" s="43">
        <f>MACD!G579</f>
        <v>22.135271334669142</v>
      </c>
      <c r="V579" s="64">
        <f t="shared" ref="V579:V642" si="45">T579-U579</f>
        <v>0.34665308469945089</v>
      </c>
      <c r="W579" s="81"/>
      <c r="X579" s="64">
        <f>MACD!I579</f>
        <v>0.79118607316983669</v>
      </c>
      <c r="Y579" s="64">
        <f>MACD!J579</f>
        <v>-0.4445329884703858</v>
      </c>
      <c r="Z579" s="41"/>
      <c r="AA579" s="41"/>
      <c r="AB579" s="86"/>
      <c r="AC579" s="86"/>
      <c r="AD579" s="119"/>
      <c r="AE579" s="45"/>
      <c r="AF579" s="45"/>
      <c r="AG579" s="42"/>
      <c r="AH579" s="42"/>
      <c r="AI579" s="42"/>
      <c r="AJ579" s="42"/>
      <c r="AK579" s="34"/>
      <c r="AM579" s="63">
        <f t="shared" si="41"/>
        <v>18.760000000000002</v>
      </c>
      <c r="AN579" s="63">
        <f t="shared" si="42"/>
        <v>19.41</v>
      </c>
      <c r="AO579" s="63">
        <f t="shared" si="43"/>
        <v>18.38</v>
      </c>
      <c r="AP579" s="63">
        <f t="shared" si="44"/>
        <v>18.79</v>
      </c>
      <c r="AQ579" s="42"/>
    </row>
    <row r="580" spans="1:43" s="35" customFormat="1">
      <c r="A580" s="93">
        <v>43245</v>
      </c>
      <c r="B580" s="67">
        <v>18.52</v>
      </c>
      <c r="C580" s="102">
        <v>-1.4</v>
      </c>
      <c r="D580" s="67">
        <v>19.32</v>
      </c>
      <c r="E580" s="67">
        <v>18.39</v>
      </c>
      <c r="F580" s="67">
        <v>19.899999999999999</v>
      </c>
      <c r="G580" s="67" t="s">
        <v>285</v>
      </c>
      <c r="H580" s="84"/>
      <c r="I580" s="82"/>
      <c r="J580" s="82"/>
      <c r="K580" s="60" t="str">
        <f>Hammer!N580</f>
        <v/>
      </c>
      <c r="L580" s="64"/>
      <c r="M580" s="64"/>
      <c r="N580" s="81"/>
      <c r="O580" s="85">
        <v>-0.98105548037889001</v>
      </c>
      <c r="P580" s="66"/>
      <c r="Q580" s="43"/>
      <c r="R580" s="43"/>
      <c r="S580" s="43"/>
      <c r="T580" s="43">
        <f>MACD!F580</f>
        <v>21.872397585619577</v>
      </c>
      <c r="U580" s="43">
        <f>MACD!G580</f>
        <v>21.867473458026982</v>
      </c>
      <c r="V580" s="64">
        <f t="shared" si="45"/>
        <v>4.9241275925950845E-3</v>
      </c>
      <c r="W580" s="81"/>
      <c r="X580" s="64">
        <f>MACD!I580</f>
        <v>0.63393368405438832</v>
      </c>
      <c r="Y580" s="64">
        <f>MACD!J580</f>
        <v>-0.62900955646179324</v>
      </c>
      <c r="Z580" s="41"/>
      <c r="AA580" s="41"/>
      <c r="AB580" s="86"/>
      <c r="AC580" s="86"/>
      <c r="AD580" s="119"/>
      <c r="AE580" s="45"/>
      <c r="AF580" s="45"/>
      <c r="AG580" s="42"/>
      <c r="AH580" s="42"/>
      <c r="AI580" s="42"/>
      <c r="AJ580" s="42"/>
      <c r="AK580" s="34"/>
      <c r="AM580" s="63">
        <f t="shared" si="41"/>
        <v>19.32</v>
      </c>
      <c r="AN580" s="63">
        <f t="shared" si="42"/>
        <v>19.899999999999999</v>
      </c>
      <c r="AO580" s="63">
        <f t="shared" si="43"/>
        <v>18.39</v>
      </c>
      <c r="AP580" s="63">
        <f t="shared" si="44"/>
        <v>18.52</v>
      </c>
      <c r="AQ580" s="42"/>
    </row>
    <row r="581" spans="1:43" s="35" customFormat="1">
      <c r="A581" s="93">
        <v>43248</v>
      </c>
      <c r="B581" s="67">
        <v>15.82</v>
      </c>
      <c r="C581" s="102">
        <v>-14.6</v>
      </c>
      <c r="D581" s="67">
        <v>17.96</v>
      </c>
      <c r="E581" s="67">
        <v>15.82</v>
      </c>
      <c r="F581" s="67">
        <v>17.96</v>
      </c>
      <c r="G581" s="67" t="s">
        <v>33</v>
      </c>
      <c r="H581" s="84"/>
      <c r="I581" s="82"/>
      <c r="J581" s="82"/>
      <c r="K581" s="60" t="str">
        <f>Hammer!N581</f>
        <v/>
      </c>
      <c r="L581" s="64"/>
      <c r="M581" s="64"/>
      <c r="N581" s="81"/>
      <c r="O581" s="85">
        <v>-1</v>
      </c>
      <c r="P581" s="66"/>
      <c r="Q581" s="43"/>
      <c r="R581" s="43"/>
      <c r="S581" s="43"/>
      <c r="T581" s="43">
        <f>MACD!F581</f>
        <v>20.941259495524257</v>
      </c>
      <c r="U581" s="43">
        <f>MACD!G581</f>
        <v>21.419512461136094</v>
      </c>
      <c r="V581" s="64">
        <f t="shared" si="45"/>
        <v>-0.47825296561183706</v>
      </c>
      <c r="W581" s="81"/>
      <c r="X581" s="64">
        <f>MACD!I581</f>
        <v>0.41149635412114327</v>
      </c>
      <c r="Y581" s="64">
        <f>MACD!J581</f>
        <v>-0.88974931973298033</v>
      </c>
      <c r="Z581" s="41"/>
      <c r="AA581" s="41"/>
      <c r="AB581" s="86"/>
      <c r="AC581" s="86"/>
      <c r="AD581" s="119"/>
      <c r="AE581" s="45"/>
      <c r="AF581" s="45"/>
      <c r="AG581" s="42"/>
      <c r="AH581" s="42"/>
      <c r="AI581" s="42"/>
      <c r="AJ581" s="42"/>
      <c r="AK581" s="34"/>
      <c r="AM581" s="63">
        <f t="shared" si="41"/>
        <v>17.96</v>
      </c>
      <c r="AN581" s="63">
        <f t="shared" si="42"/>
        <v>17.96</v>
      </c>
      <c r="AO581" s="63">
        <f t="shared" si="43"/>
        <v>15.82</v>
      </c>
      <c r="AP581" s="63">
        <f t="shared" si="44"/>
        <v>15.82</v>
      </c>
      <c r="AQ581" s="42"/>
    </row>
    <row r="582" spans="1:43" s="35" customFormat="1">
      <c r="A582" s="93">
        <v>43249</v>
      </c>
      <c r="B582" s="67">
        <v>18.059999999999999</v>
      </c>
      <c r="C582" s="102">
        <v>14.13</v>
      </c>
      <c r="D582" s="67">
        <v>16.84</v>
      </c>
      <c r="E582" s="67">
        <v>16.47</v>
      </c>
      <c r="F582" s="67">
        <v>18.190000000000001</v>
      </c>
      <c r="G582" s="67" t="s">
        <v>284</v>
      </c>
      <c r="H582" s="84"/>
      <c r="I582" s="82"/>
      <c r="J582" s="82"/>
      <c r="K582" s="60" t="str">
        <f>Hammer!N582</f>
        <v/>
      </c>
      <c r="L582" s="64"/>
      <c r="M582" s="64"/>
      <c r="N582" s="81"/>
      <c r="O582" s="85">
        <v>-0.77487437185929597</v>
      </c>
      <c r="P582" s="66"/>
      <c r="Q582" s="43"/>
      <c r="R582" s="43"/>
      <c r="S582" s="43"/>
      <c r="T582" s="43">
        <f>MACD!F582</f>
        <v>20.497988803905141</v>
      </c>
      <c r="U582" s="43">
        <f>MACD!G582</f>
        <v>21.170659686237123</v>
      </c>
      <c r="V582" s="64">
        <f t="shared" si="45"/>
        <v>-0.6726708823319818</v>
      </c>
      <c r="W582" s="81"/>
      <c r="X582" s="64">
        <f>MACD!I582</f>
        <v>0.19466290683051826</v>
      </c>
      <c r="Y582" s="64">
        <f>MACD!J582</f>
        <v>-0.86733378916250004</v>
      </c>
      <c r="Z582" s="41"/>
      <c r="AA582" s="41"/>
      <c r="AB582" s="86"/>
      <c r="AC582" s="86"/>
      <c r="AD582" s="119"/>
      <c r="AE582" s="45"/>
      <c r="AF582" s="45"/>
      <c r="AG582" s="42"/>
      <c r="AH582" s="42"/>
      <c r="AI582" s="42"/>
      <c r="AJ582" s="42"/>
      <c r="AK582" s="34"/>
      <c r="AM582" s="63">
        <f t="shared" si="41"/>
        <v>16.84</v>
      </c>
      <c r="AN582" s="63">
        <f t="shared" si="42"/>
        <v>18.190000000000001</v>
      </c>
      <c r="AO582" s="63">
        <f t="shared" si="43"/>
        <v>16.47</v>
      </c>
      <c r="AP582" s="63">
        <f t="shared" si="44"/>
        <v>18.059999999999999</v>
      </c>
      <c r="AQ582" s="42"/>
    </row>
    <row r="583" spans="1:43" s="35" customFormat="1">
      <c r="A583" s="93">
        <v>43250</v>
      </c>
      <c r="B583" s="67">
        <v>17.760000000000002</v>
      </c>
      <c r="C583" s="102">
        <v>-1.66</v>
      </c>
      <c r="D583" s="67">
        <v>17.2</v>
      </c>
      <c r="E583" s="67">
        <v>16.96</v>
      </c>
      <c r="F583" s="67">
        <v>18.68</v>
      </c>
      <c r="G583" s="67" t="s">
        <v>33</v>
      </c>
      <c r="H583" s="84"/>
      <c r="I583" s="82"/>
      <c r="J583" s="82" t="s">
        <v>443</v>
      </c>
      <c r="K583" s="60" t="str">
        <f>Hammer!N583</f>
        <v/>
      </c>
      <c r="L583" s="64"/>
      <c r="M583" s="64"/>
      <c r="N583" s="81"/>
      <c r="O583" s="85">
        <v>-0.80502512562813999</v>
      </c>
      <c r="P583" s="66"/>
      <c r="Q583" s="43"/>
      <c r="R583" s="43"/>
      <c r="S583" s="43"/>
      <c r="T583" s="43">
        <f>MACD!F583</f>
        <v>20.076759757150505</v>
      </c>
      <c r="U583" s="43">
        <f>MACD!G583</f>
        <v>20.918018227997337</v>
      </c>
      <c r="V583" s="64">
        <f t="shared" si="45"/>
        <v>-0.84125847084683159</v>
      </c>
      <c r="W583" s="81"/>
      <c r="X583" s="64">
        <f>MACD!I583</f>
        <v>-1.2521368704951741E-2</v>
      </c>
      <c r="Y583" s="64">
        <f>MACD!J583</f>
        <v>-0.8287371021418799</v>
      </c>
      <c r="Z583" s="41"/>
      <c r="AA583" s="41"/>
      <c r="AB583" s="86"/>
      <c r="AC583" s="86"/>
      <c r="AD583" s="119"/>
      <c r="AE583" s="45"/>
      <c r="AF583" s="45"/>
      <c r="AG583" s="42"/>
      <c r="AH583" s="42"/>
      <c r="AI583" s="42"/>
      <c r="AJ583" s="42"/>
      <c r="AK583" s="34"/>
      <c r="AM583" s="63">
        <f t="shared" si="41"/>
        <v>17.2</v>
      </c>
      <c r="AN583" s="63">
        <f t="shared" si="42"/>
        <v>18.68</v>
      </c>
      <c r="AO583" s="63">
        <f t="shared" si="43"/>
        <v>16.96</v>
      </c>
      <c r="AP583" s="63">
        <f t="shared" si="44"/>
        <v>17.760000000000002</v>
      </c>
      <c r="AQ583" s="42"/>
    </row>
    <row r="584" spans="1:43" s="35" customFormat="1">
      <c r="A584" s="93">
        <v>43252</v>
      </c>
      <c r="B584" s="67">
        <v>15.12</v>
      </c>
      <c r="C584" s="102">
        <v>-14.86</v>
      </c>
      <c r="D584" s="67">
        <v>18.3</v>
      </c>
      <c r="E584" s="67">
        <v>13.94</v>
      </c>
      <c r="F584" s="67">
        <v>18.48</v>
      </c>
      <c r="G584" s="67" t="s">
        <v>283</v>
      </c>
      <c r="H584" s="84"/>
      <c r="I584" s="82"/>
      <c r="J584" s="82"/>
      <c r="K584" s="60" t="str">
        <f>Hammer!N584</f>
        <v/>
      </c>
      <c r="L584" s="64"/>
      <c r="M584" s="64"/>
      <c r="N584" s="81"/>
      <c r="O584" s="85">
        <v>-0.90025359256128401</v>
      </c>
      <c r="P584" s="66"/>
      <c r="Q584" s="43"/>
      <c r="R584" s="43"/>
      <c r="S584" s="43"/>
      <c r="T584" s="43">
        <f>MACD!F584</f>
        <v>19.314181332973504</v>
      </c>
      <c r="U584" s="43">
        <f>MACD!G584</f>
        <v>20.48853539629383</v>
      </c>
      <c r="V584" s="64">
        <f t="shared" si="45"/>
        <v>-1.174354063320326</v>
      </c>
      <c r="W584" s="81"/>
      <c r="X584" s="64">
        <f>MACD!I584</f>
        <v>-0.24488790762802662</v>
      </c>
      <c r="Y584" s="64">
        <f>MACD!J584</f>
        <v>-0.9294661556922994</v>
      </c>
      <c r="Z584" s="41"/>
      <c r="AA584" s="41"/>
      <c r="AB584" s="86"/>
      <c r="AC584" s="86"/>
      <c r="AD584" s="119"/>
      <c r="AE584" s="45"/>
      <c r="AF584" s="45"/>
      <c r="AG584" s="42"/>
      <c r="AH584" s="42"/>
      <c r="AI584" s="42"/>
      <c r="AJ584" s="42"/>
      <c r="AK584" s="34"/>
      <c r="AM584" s="63">
        <f t="shared" si="41"/>
        <v>18.3</v>
      </c>
      <c r="AN584" s="63">
        <f t="shared" si="42"/>
        <v>18.48</v>
      </c>
      <c r="AO584" s="63">
        <f t="shared" si="43"/>
        <v>13.94</v>
      </c>
      <c r="AP584" s="63">
        <f t="shared" si="44"/>
        <v>15.12</v>
      </c>
      <c r="AQ584" s="42"/>
    </row>
    <row r="585" spans="1:43" s="35" customFormat="1">
      <c r="A585" s="93">
        <v>43255</v>
      </c>
      <c r="B585" s="67">
        <v>16.399999999999999</v>
      </c>
      <c r="C585" s="102">
        <v>8.48</v>
      </c>
      <c r="D585" s="67">
        <v>16.18</v>
      </c>
      <c r="E585" s="67">
        <v>15.95</v>
      </c>
      <c r="F585" s="67">
        <v>16.5</v>
      </c>
      <c r="G585" s="67" t="s">
        <v>161</v>
      </c>
      <c r="H585" s="84"/>
      <c r="I585" s="82"/>
      <c r="J585" s="82"/>
      <c r="K585" s="60" t="str">
        <f>Hammer!N585</f>
        <v/>
      </c>
      <c r="L585" s="64"/>
      <c r="M585" s="64"/>
      <c r="N585" s="81"/>
      <c r="O585" s="85">
        <v>-0.79205409974640695</v>
      </c>
      <c r="P585" s="66"/>
      <c r="Q585" s="43"/>
      <c r="R585" s="43"/>
      <c r="S585" s="43"/>
      <c r="T585" s="43">
        <f>MACD!F585</f>
        <v>18.865845743285274</v>
      </c>
      <c r="U585" s="43">
        <f>MACD!G585</f>
        <v>20.185680922494289</v>
      </c>
      <c r="V585" s="64">
        <f t="shared" si="45"/>
        <v>-1.3198351792090151</v>
      </c>
      <c r="W585" s="81"/>
      <c r="X585" s="64">
        <f>MACD!I585</f>
        <v>-0.45987736194422435</v>
      </c>
      <c r="Y585" s="64">
        <f>MACD!J585</f>
        <v>-0.8599578172647907</v>
      </c>
      <c r="Z585" s="41"/>
      <c r="AA585" s="41"/>
      <c r="AB585" s="86"/>
      <c r="AC585" s="86"/>
      <c r="AD585" s="119"/>
      <c r="AE585" s="45"/>
      <c r="AF585" s="45"/>
      <c r="AG585" s="42"/>
      <c r="AH585" s="42"/>
      <c r="AI585" s="42"/>
      <c r="AJ585" s="42"/>
      <c r="AK585" s="34"/>
      <c r="AM585" s="63">
        <f t="shared" si="41"/>
        <v>16.18</v>
      </c>
      <c r="AN585" s="63">
        <f t="shared" si="42"/>
        <v>16.5</v>
      </c>
      <c r="AO585" s="63">
        <f t="shared" si="43"/>
        <v>15.95</v>
      </c>
      <c r="AP585" s="63">
        <f t="shared" si="44"/>
        <v>16.399999999999999</v>
      </c>
      <c r="AQ585" s="42"/>
    </row>
    <row r="586" spans="1:43" s="35" customFormat="1">
      <c r="A586" s="93">
        <v>43256</v>
      </c>
      <c r="B586" s="67">
        <v>15.52</v>
      </c>
      <c r="C586" s="102">
        <v>-5.36</v>
      </c>
      <c r="D586" s="67">
        <v>16.239999999999998</v>
      </c>
      <c r="E586" s="67">
        <v>15.52</v>
      </c>
      <c r="F586" s="67">
        <v>16.649999999999999</v>
      </c>
      <c r="G586" s="67" t="s">
        <v>252</v>
      </c>
      <c r="H586" s="84"/>
      <c r="I586" s="82"/>
      <c r="J586" s="82"/>
      <c r="K586" s="60" t="str">
        <f>Hammer!N586</f>
        <v/>
      </c>
      <c r="L586" s="64"/>
      <c r="M586" s="64"/>
      <c r="N586" s="81"/>
      <c r="O586" s="85">
        <v>-0.86644125105663505</v>
      </c>
      <c r="P586" s="66"/>
      <c r="Q586" s="43"/>
      <c r="R586" s="43"/>
      <c r="S586" s="43"/>
      <c r="T586" s="43">
        <f>MACD!F586</f>
        <v>18.351100244318307</v>
      </c>
      <c r="U586" s="43">
        <f>MACD!G586</f>
        <v>19.840074928235452</v>
      </c>
      <c r="V586" s="64">
        <f t="shared" si="45"/>
        <v>-1.4889746839171458</v>
      </c>
      <c r="W586" s="81"/>
      <c r="X586" s="64">
        <f>MACD!I586</f>
        <v>-0.66569682633880867</v>
      </c>
      <c r="Y586" s="64">
        <f>MACD!J586</f>
        <v>-0.82327785757833716</v>
      </c>
      <c r="Z586" s="41"/>
      <c r="AA586" s="41"/>
      <c r="AB586" s="86"/>
      <c r="AC586" s="86"/>
      <c r="AD586" s="119"/>
      <c r="AE586" s="45"/>
      <c r="AF586" s="45"/>
      <c r="AG586" s="42"/>
      <c r="AH586" s="42"/>
      <c r="AI586" s="42"/>
      <c r="AJ586" s="42"/>
      <c r="AK586" s="34"/>
      <c r="AM586" s="63">
        <f t="shared" si="41"/>
        <v>16.239999999999998</v>
      </c>
      <c r="AN586" s="63">
        <f t="shared" si="42"/>
        <v>16.649999999999999</v>
      </c>
      <c r="AO586" s="63">
        <f t="shared" si="43"/>
        <v>15.52</v>
      </c>
      <c r="AP586" s="63">
        <f t="shared" si="44"/>
        <v>15.52</v>
      </c>
      <c r="AQ586" s="42"/>
    </row>
    <row r="587" spans="1:43" s="35" customFormat="1">
      <c r="A587" s="93">
        <v>43257</v>
      </c>
      <c r="B587" s="67">
        <v>15.28</v>
      </c>
      <c r="C587" s="102">
        <v>-1.57</v>
      </c>
      <c r="D587" s="67">
        <v>15.41</v>
      </c>
      <c r="E587" s="67">
        <v>14.85</v>
      </c>
      <c r="F587" s="67">
        <v>15.6</v>
      </c>
      <c r="G587" s="67" t="s">
        <v>202</v>
      </c>
      <c r="H587" s="84"/>
      <c r="I587" s="82"/>
      <c r="J587" s="82"/>
      <c r="K587" s="60" t="str">
        <f>Hammer!N587</f>
        <v/>
      </c>
      <c r="L587" s="64"/>
      <c r="M587" s="64"/>
      <c r="N587" s="81"/>
      <c r="O587" s="85">
        <v>-0.88672865595942496</v>
      </c>
      <c r="P587" s="66"/>
      <c r="Q587" s="43"/>
      <c r="R587" s="43"/>
      <c r="S587" s="43"/>
      <c r="T587" s="43">
        <f>MACD!F587</f>
        <v>17.878623283653951</v>
      </c>
      <c r="U587" s="43">
        <f>MACD!G587</f>
        <v>19.502291600218012</v>
      </c>
      <c r="V587" s="64">
        <f t="shared" si="45"/>
        <v>-1.6236683165640606</v>
      </c>
      <c r="W587" s="81"/>
      <c r="X587" s="64">
        <f>MACD!I587</f>
        <v>-0.85729112438385902</v>
      </c>
      <c r="Y587" s="64">
        <f>MACD!J587</f>
        <v>-0.76637719218020162</v>
      </c>
      <c r="Z587" s="41"/>
      <c r="AA587" s="41"/>
      <c r="AB587" s="86"/>
      <c r="AC587" s="86"/>
      <c r="AD587" s="119"/>
      <c r="AE587" s="45"/>
      <c r="AF587" s="45"/>
      <c r="AG587" s="42"/>
      <c r="AH587" s="42"/>
      <c r="AI587" s="42"/>
      <c r="AJ587" s="42"/>
      <c r="AK587" s="34"/>
      <c r="AM587" s="63">
        <f t="shared" si="41"/>
        <v>15.41</v>
      </c>
      <c r="AN587" s="63">
        <f t="shared" si="42"/>
        <v>15.6</v>
      </c>
      <c r="AO587" s="63">
        <f t="shared" si="43"/>
        <v>14.85</v>
      </c>
      <c r="AP587" s="63">
        <f t="shared" si="44"/>
        <v>15.28</v>
      </c>
      <c r="AQ587" s="42"/>
    </row>
    <row r="588" spans="1:43" s="35" customFormat="1">
      <c r="A588" s="93">
        <v>43258</v>
      </c>
      <c r="B588" s="67">
        <v>14.74</v>
      </c>
      <c r="C588" s="102">
        <v>-3.49</v>
      </c>
      <c r="D588" s="67">
        <v>14.97</v>
      </c>
      <c r="E588" s="67">
        <v>13.97</v>
      </c>
      <c r="F588" s="67">
        <v>15.12</v>
      </c>
      <c r="G588" s="67" t="s">
        <v>255</v>
      </c>
      <c r="H588" s="84"/>
      <c r="I588" s="82" t="s">
        <v>442</v>
      </c>
      <c r="J588" s="82"/>
      <c r="K588" s="60" t="str">
        <f>Hammer!N588</f>
        <v/>
      </c>
      <c r="L588" s="64"/>
      <c r="M588" s="64"/>
      <c r="N588" s="81"/>
      <c r="O588" s="85">
        <v>-0.92459943449575799</v>
      </c>
      <c r="P588" s="66"/>
      <c r="Q588" s="43"/>
      <c r="R588" s="43"/>
      <c r="S588" s="43"/>
      <c r="T588" s="43">
        <f>MACD!F588</f>
        <v>17.395758163091806</v>
      </c>
      <c r="U588" s="43">
        <f>MACD!G588</f>
        <v>19.149529259461122</v>
      </c>
      <c r="V588" s="64">
        <f t="shared" si="45"/>
        <v>-1.7537710963693165</v>
      </c>
      <c r="W588" s="81"/>
      <c r="X588" s="64">
        <f>MACD!I588</f>
        <v>-1.0365871187809506</v>
      </c>
      <c r="Y588" s="64">
        <f>MACD!J588</f>
        <v>-0.71718397758836594</v>
      </c>
      <c r="Z588" s="41"/>
      <c r="AA588" s="41"/>
      <c r="AB588" s="86"/>
      <c r="AC588" s="86"/>
      <c r="AD588" s="119"/>
      <c r="AE588" s="45"/>
      <c r="AF588" s="45"/>
      <c r="AG588" s="42"/>
      <c r="AH588" s="42"/>
      <c r="AI588" s="42"/>
      <c r="AJ588" s="42"/>
      <c r="AK588" s="34"/>
      <c r="AM588" s="63">
        <f t="shared" si="41"/>
        <v>14.97</v>
      </c>
      <c r="AN588" s="63">
        <f t="shared" si="42"/>
        <v>15.12</v>
      </c>
      <c r="AO588" s="63">
        <f t="shared" si="43"/>
        <v>13.97</v>
      </c>
      <c r="AP588" s="63">
        <f t="shared" si="44"/>
        <v>14.74</v>
      </c>
      <c r="AQ588" s="42"/>
    </row>
    <row r="589" spans="1:43" s="35" customFormat="1">
      <c r="A589" s="93">
        <v>43259</v>
      </c>
      <c r="B589" s="67">
        <v>14.27</v>
      </c>
      <c r="C589" s="102">
        <v>-3.24</v>
      </c>
      <c r="D589" s="67">
        <v>14.79</v>
      </c>
      <c r="E589" s="67">
        <v>14.09</v>
      </c>
      <c r="F589" s="67">
        <v>15.15</v>
      </c>
      <c r="G589" s="67" t="s">
        <v>155</v>
      </c>
      <c r="H589" s="84"/>
      <c r="I589" s="82"/>
      <c r="J589" s="82"/>
      <c r="K589" s="60" t="str">
        <f>Hammer!N589</f>
        <v/>
      </c>
      <c r="L589" s="64"/>
      <c r="M589" s="64"/>
      <c r="N589" s="81"/>
      <c r="O589" s="85">
        <v>-0.96889726672950005</v>
      </c>
      <c r="P589" s="66"/>
      <c r="Q589" s="43"/>
      <c r="R589" s="43"/>
      <c r="S589" s="43"/>
      <c r="T589" s="43">
        <f>MACD!F589</f>
        <v>16.914872291846912</v>
      </c>
      <c r="U589" s="43">
        <f>MACD!G589</f>
        <v>18.788082647649187</v>
      </c>
      <c r="V589" s="64">
        <f t="shared" si="45"/>
        <v>-1.873210355802275</v>
      </c>
      <c r="W589" s="81"/>
      <c r="X589" s="64">
        <f>MACD!I589</f>
        <v>-1.2039117661852154</v>
      </c>
      <c r="Y589" s="64">
        <f>MACD!J589</f>
        <v>-0.66929858961705957</v>
      </c>
      <c r="Z589" s="41"/>
      <c r="AA589" s="41"/>
      <c r="AB589" s="86"/>
      <c r="AC589" s="86"/>
      <c r="AD589" s="119"/>
      <c r="AE589" s="45"/>
      <c r="AF589" s="45"/>
      <c r="AG589" s="42"/>
      <c r="AH589" s="42"/>
      <c r="AI589" s="42"/>
      <c r="AJ589" s="42"/>
      <c r="AK589" s="34"/>
      <c r="AM589" s="63">
        <f t="shared" si="41"/>
        <v>14.79</v>
      </c>
      <c r="AN589" s="63">
        <f t="shared" si="42"/>
        <v>15.15</v>
      </c>
      <c r="AO589" s="63">
        <f t="shared" si="43"/>
        <v>14.09</v>
      </c>
      <c r="AP589" s="63">
        <f t="shared" si="44"/>
        <v>14.27</v>
      </c>
      <c r="AQ589" s="42"/>
    </row>
    <row r="590" spans="1:43" s="35" customFormat="1">
      <c r="A590" s="93">
        <v>43262</v>
      </c>
      <c r="B590" s="67">
        <v>14.42</v>
      </c>
      <c r="C590" s="102">
        <v>1.05</v>
      </c>
      <c r="D590" s="67">
        <v>14.5</v>
      </c>
      <c r="E590" s="67">
        <v>14.15</v>
      </c>
      <c r="F590" s="67">
        <v>14.78</v>
      </c>
      <c r="G590" s="67" t="s">
        <v>282</v>
      </c>
      <c r="H590" s="84"/>
      <c r="I590" s="82"/>
      <c r="J590" s="82"/>
      <c r="K590" s="60" t="str">
        <f>Hammer!N590</f>
        <v/>
      </c>
      <c r="L590" s="64"/>
      <c r="M590" s="64"/>
      <c r="N590" s="81"/>
      <c r="O590" s="85">
        <v>-0.95061728395061695</v>
      </c>
      <c r="P590" s="66"/>
      <c r="Q590" s="43"/>
      <c r="R590" s="43"/>
      <c r="S590" s="43"/>
      <c r="T590" s="43">
        <f>MACD!F590</f>
        <v>16.531045785408924</v>
      </c>
      <c r="U590" s="43">
        <f>MACD!G590</f>
        <v>18.464520970045545</v>
      </c>
      <c r="V590" s="64">
        <f t="shared" si="45"/>
        <v>-1.9334751846366203</v>
      </c>
      <c r="W590" s="81"/>
      <c r="X590" s="64">
        <f>MACD!I590</f>
        <v>-1.3498244498754963</v>
      </c>
      <c r="Y590" s="64">
        <f>MACD!J590</f>
        <v>-0.58365073476112395</v>
      </c>
      <c r="Z590" s="41"/>
      <c r="AA590" s="41"/>
      <c r="AB590" s="86"/>
      <c r="AC590" s="86"/>
      <c r="AD590" s="119"/>
      <c r="AE590" s="45"/>
      <c r="AF590" s="45"/>
      <c r="AG590" s="42"/>
      <c r="AH590" s="42"/>
      <c r="AI590" s="42"/>
      <c r="AJ590" s="42"/>
      <c r="AK590" s="34"/>
      <c r="AM590" s="63">
        <f t="shared" si="41"/>
        <v>14.5</v>
      </c>
      <c r="AN590" s="63">
        <f t="shared" si="42"/>
        <v>14.78</v>
      </c>
      <c r="AO590" s="63">
        <f t="shared" si="43"/>
        <v>14.15</v>
      </c>
      <c r="AP590" s="63">
        <f t="shared" si="44"/>
        <v>14.42</v>
      </c>
      <c r="AQ590" s="42"/>
    </row>
    <row r="591" spans="1:43" s="35" customFormat="1">
      <c r="A591" s="93">
        <v>43263</v>
      </c>
      <c r="B591" s="67">
        <v>14.46</v>
      </c>
      <c r="C591" s="102">
        <v>0.32</v>
      </c>
      <c r="D591" s="67">
        <v>14.48</v>
      </c>
      <c r="E591" s="67">
        <v>14.26</v>
      </c>
      <c r="F591" s="67">
        <v>14.67</v>
      </c>
      <c r="G591" s="67" t="s">
        <v>281</v>
      </c>
      <c r="H591" s="84"/>
      <c r="I591" s="82"/>
      <c r="J591" s="82"/>
      <c r="K591" s="60" t="str">
        <f>Hammer!N591</f>
        <v/>
      </c>
      <c r="L591" s="64"/>
      <c r="M591" s="64"/>
      <c r="N591" s="81"/>
      <c r="O591" s="85">
        <v>-0.94196428571428503</v>
      </c>
      <c r="P591" s="66"/>
      <c r="Q591" s="43"/>
      <c r="R591" s="43"/>
      <c r="S591" s="43"/>
      <c r="T591" s="43">
        <f>MACD!F591</f>
        <v>16.212423356884475</v>
      </c>
      <c r="U591" s="43">
        <f>MACD!G591</f>
        <v>18.167889787079208</v>
      </c>
      <c r="V591" s="64">
        <f t="shared" si="45"/>
        <v>-1.9554664301947327</v>
      </c>
      <c r="W591" s="81"/>
      <c r="X591" s="64">
        <f>MACD!I591</f>
        <v>-1.4709528459393435</v>
      </c>
      <c r="Y591" s="64">
        <f>MACD!J591</f>
        <v>-0.48451358425538915</v>
      </c>
      <c r="Z591" s="41"/>
      <c r="AA591" s="41"/>
      <c r="AB591" s="86"/>
      <c r="AC591" s="86"/>
      <c r="AD591" s="119"/>
      <c r="AE591" s="45"/>
      <c r="AF591" s="45"/>
      <c r="AG591" s="42"/>
      <c r="AH591" s="42"/>
      <c r="AI591" s="42"/>
      <c r="AJ591" s="42"/>
      <c r="AK591" s="34"/>
      <c r="AM591" s="63">
        <f t="shared" si="41"/>
        <v>14.48</v>
      </c>
      <c r="AN591" s="63">
        <f t="shared" si="42"/>
        <v>14.67</v>
      </c>
      <c r="AO591" s="63">
        <f t="shared" si="43"/>
        <v>14.26</v>
      </c>
      <c r="AP591" s="63">
        <f t="shared" si="44"/>
        <v>14.46</v>
      </c>
      <c r="AQ591" s="42"/>
    </row>
    <row r="592" spans="1:43" s="35" customFormat="1">
      <c r="A592" s="93">
        <v>43264</v>
      </c>
      <c r="B592" s="67">
        <v>14.19</v>
      </c>
      <c r="C592" s="102">
        <v>-1.88</v>
      </c>
      <c r="D592" s="67">
        <v>14.43</v>
      </c>
      <c r="E592" s="67">
        <v>13.79</v>
      </c>
      <c r="F592" s="67">
        <v>14.5</v>
      </c>
      <c r="G592" s="67" t="s">
        <v>67</v>
      </c>
      <c r="H592" s="84"/>
      <c r="I592" s="82"/>
      <c r="J592" s="82"/>
      <c r="K592" s="60" t="str">
        <f>Hammer!N592</f>
        <v/>
      </c>
      <c r="L592" s="64"/>
      <c r="M592" s="64"/>
      <c r="N592" s="81"/>
      <c r="O592" s="85">
        <v>-0.93453355155482798</v>
      </c>
      <c r="P592" s="66"/>
      <c r="Q592" s="43"/>
      <c r="R592" s="43"/>
      <c r="S592" s="43"/>
      <c r="T592" s="43">
        <f>MACD!F592</f>
        <v>15.901281301979171</v>
      </c>
      <c r="U592" s="43">
        <f>MACD!G592</f>
        <v>17.873231284332601</v>
      </c>
      <c r="V592" s="64">
        <f t="shared" si="45"/>
        <v>-1.9719499823534292</v>
      </c>
      <c r="W592" s="81"/>
      <c r="X592" s="64">
        <f>MACD!I592</f>
        <v>-1.5711522732221606</v>
      </c>
      <c r="Y592" s="64">
        <f>MACD!J592</f>
        <v>-0.40079770913126866</v>
      </c>
      <c r="Z592" s="41"/>
      <c r="AA592" s="41"/>
      <c r="AB592" s="86"/>
      <c r="AC592" s="86"/>
      <c r="AD592" s="119"/>
      <c r="AE592" s="45"/>
      <c r="AF592" s="45"/>
      <c r="AG592" s="42"/>
      <c r="AH592" s="42"/>
      <c r="AI592" s="42"/>
      <c r="AJ592" s="42"/>
      <c r="AK592" s="34"/>
      <c r="AM592" s="63">
        <f t="shared" si="41"/>
        <v>14.43</v>
      </c>
      <c r="AN592" s="63">
        <f t="shared" si="42"/>
        <v>14.5</v>
      </c>
      <c r="AO592" s="63">
        <f t="shared" si="43"/>
        <v>13.79</v>
      </c>
      <c r="AP592" s="63">
        <f t="shared" si="44"/>
        <v>14.19</v>
      </c>
      <c r="AQ592" s="42"/>
    </row>
    <row r="593" spans="1:43" s="35" customFormat="1">
      <c r="A593" s="93">
        <v>43265</v>
      </c>
      <c r="B593" s="67">
        <v>14.13</v>
      </c>
      <c r="C593" s="102">
        <v>-0.46</v>
      </c>
      <c r="D593" s="67">
        <v>14.34</v>
      </c>
      <c r="E593" s="67">
        <v>14.08</v>
      </c>
      <c r="F593" s="67">
        <v>14.55</v>
      </c>
      <c r="G593" s="67" t="s">
        <v>280</v>
      </c>
      <c r="H593" s="84"/>
      <c r="I593" s="82"/>
      <c r="J593" s="82"/>
      <c r="K593" s="60" t="str">
        <f>Hammer!N593</f>
        <v/>
      </c>
      <c r="L593" s="64"/>
      <c r="M593" s="64"/>
      <c r="N593" s="81"/>
      <c r="O593" s="85">
        <v>-0.94435351882160301</v>
      </c>
      <c r="P593" s="66"/>
      <c r="Q593" s="43"/>
      <c r="R593" s="43"/>
      <c r="S593" s="43"/>
      <c r="T593" s="43">
        <f>MACD!F593</f>
        <v>15.628776486290068</v>
      </c>
      <c r="U593" s="43">
        <f>MACD!G593</f>
        <v>17.595954892900558</v>
      </c>
      <c r="V593" s="64">
        <f t="shared" si="45"/>
        <v>-1.9671784066104898</v>
      </c>
      <c r="W593" s="81"/>
      <c r="X593" s="64">
        <f>MACD!I593</f>
        <v>-1.6503574998998265</v>
      </c>
      <c r="Y593" s="64">
        <f>MACD!J593</f>
        <v>-0.31682090671066332</v>
      </c>
      <c r="Z593" s="41"/>
      <c r="AA593" s="41"/>
      <c r="AB593" s="86"/>
      <c r="AC593" s="86"/>
      <c r="AD593" s="119"/>
      <c r="AE593" s="45"/>
      <c r="AF593" s="45"/>
      <c r="AG593" s="42"/>
      <c r="AH593" s="42"/>
      <c r="AI593" s="42"/>
      <c r="AJ593" s="42"/>
      <c r="AK593" s="34"/>
      <c r="AM593" s="63">
        <f t="shared" si="41"/>
        <v>14.34</v>
      </c>
      <c r="AN593" s="63">
        <f t="shared" si="42"/>
        <v>14.55</v>
      </c>
      <c r="AO593" s="63">
        <f t="shared" si="43"/>
        <v>14.08</v>
      </c>
      <c r="AP593" s="63">
        <f t="shared" si="44"/>
        <v>14.13</v>
      </c>
      <c r="AQ593" s="42"/>
    </row>
    <row r="594" spans="1:43" s="35" customFormat="1">
      <c r="A594" s="93">
        <v>43266</v>
      </c>
      <c r="B594" s="67">
        <v>14.01</v>
      </c>
      <c r="C594" s="102">
        <v>-0.86</v>
      </c>
      <c r="D594" s="67">
        <v>14.06</v>
      </c>
      <c r="E594" s="67">
        <v>13.54</v>
      </c>
      <c r="F594" s="67">
        <v>14.1</v>
      </c>
      <c r="G594" s="67" t="s">
        <v>91</v>
      </c>
      <c r="H594" s="84"/>
      <c r="I594" s="82"/>
      <c r="J594" s="82"/>
      <c r="K594" s="60" t="str">
        <f>Hammer!N594</f>
        <v/>
      </c>
      <c r="L594" s="64"/>
      <c r="M594" s="64"/>
      <c r="N594" s="81"/>
      <c r="O594" s="85">
        <v>-0.90856031128404602</v>
      </c>
      <c r="P594" s="66"/>
      <c r="Q594" s="43"/>
      <c r="R594" s="43"/>
      <c r="S594" s="43"/>
      <c r="T594" s="43">
        <f>MACD!F594</f>
        <v>15.37973394993775</v>
      </c>
      <c r="U594" s="43">
        <f>MACD!G594</f>
        <v>17.330328604537552</v>
      </c>
      <c r="V594" s="64">
        <f t="shared" si="45"/>
        <v>-1.9505946545998025</v>
      </c>
      <c r="W594" s="81"/>
      <c r="X594" s="64">
        <f>MACD!I594</f>
        <v>-1.7104049308398217</v>
      </c>
      <c r="Y594" s="64">
        <f>MACD!J594</f>
        <v>-0.24018972375998082</v>
      </c>
      <c r="Z594" s="41"/>
      <c r="AA594" s="41"/>
      <c r="AB594" s="86"/>
      <c r="AC594" s="86"/>
      <c r="AD594" s="119"/>
      <c r="AE594" s="45"/>
      <c r="AF594" s="45"/>
      <c r="AG594" s="42"/>
      <c r="AH594" s="42"/>
      <c r="AI594" s="42"/>
      <c r="AJ594" s="42"/>
      <c r="AK594" s="34"/>
      <c r="AM594" s="63">
        <f t="shared" si="41"/>
        <v>14.06</v>
      </c>
      <c r="AN594" s="63">
        <f t="shared" si="42"/>
        <v>14.1</v>
      </c>
      <c r="AO594" s="63">
        <f t="shared" si="43"/>
        <v>13.54</v>
      </c>
      <c r="AP594" s="63">
        <f t="shared" si="44"/>
        <v>14.01</v>
      </c>
      <c r="AQ594" s="42"/>
    </row>
    <row r="595" spans="1:43" s="35" customFormat="1">
      <c r="A595" s="93">
        <v>43269</v>
      </c>
      <c r="B595" s="67">
        <v>13.57</v>
      </c>
      <c r="C595" s="102">
        <v>-3.14</v>
      </c>
      <c r="D595" s="67">
        <v>13.82</v>
      </c>
      <c r="E595" s="67">
        <v>13.57</v>
      </c>
      <c r="F595" s="67">
        <v>13.93</v>
      </c>
      <c r="G595" s="67" t="s">
        <v>279</v>
      </c>
      <c r="H595" s="84"/>
      <c r="I595" s="82"/>
      <c r="J595" s="82"/>
      <c r="K595" s="60" t="str">
        <f>Hammer!N595</f>
        <v/>
      </c>
      <c r="L595" s="64"/>
      <c r="M595" s="64"/>
      <c r="N595" s="81"/>
      <c r="O595" s="85">
        <v>-0.99416342412451297</v>
      </c>
      <c r="P595" s="66"/>
      <c r="Q595" s="43"/>
      <c r="R595" s="43"/>
      <c r="S595" s="43"/>
      <c r="T595" s="43">
        <f>MACD!F595</f>
        <v>15.101313342255018</v>
      </c>
      <c r="U595" s="43">
        <f>MACD!G595</f>
        <v>17.05178574494218</v>
      </c>
      <c r="V595" s="64">
        <f t="shared" si="45"/>
        <v>-1.9504724026871614</v>
      </c>
      <c r="W595" s="81"/>
      <c r="X595" s="64">
        <f>MACD!I595</f>
        <v>-1.7584184252092896</v>
      </c>
      <c r="Y595" s="64">
        <f>MACD!J595</f>
        <v>-0.19205397747787178</v>
      </c>
      <c r="Z595" s="41"/>
      <c r="AA595" s="41"/>
      <c r="AB595" s="86"/>
      <c r="AC595" s="86"/>
      <c r="AD595" s="119"/>
      <c r="AE595" s="45"/>
      <c r="AF595" s="45"/>
      <c r="AG595" s="42"/>
      <c r="AH595" s="42"/>
      <c r="AI595" s="42"/>
      <c r="AJ595" s="42"/>
      <c r="AK595" s="34"/>
      <c r="AM595" s="63">
        <f t="shared" si="41"/>
        <v>13.82</v>
      </c>
      <c r="AN595" s="63">
        <f t="shared" si="42"/>
        <v>13.93</v>
      </c>
      <c r="AO595" s="63">
        <f t="shared" si="43"/>
        <v>13.57</v>
      </c>
      <c r="AP595" s="63">
        <f t="shared" si="44"/>
        <v>13.57</v>
      </c>
      <c r="AQ595" s="42"/>
    </row>
    <row r="596" spans="1:43" s="35" customFormat="1">
      <c r="A596" s="93">
        <v>43270</v>
      </c>
      <c r="B596" s="67">
        <v>14.43</v>
      </c>
      <c r="C596" s="102">
        <v>6.35</v>
      </c>
      <c r="D596" s="67">
        <v>13.34</v>
      </c>
      <c r="E596" s="67">
        <v>13.26</v>
      </c>
      <c r="F596" s="67">
        <v>14.71</v>
      </c>
      <c r="G596" s="67" t="s">
        <v>53</v>
      </c>
      <c r="H596" s="84"/>
      <c r="I596" s="82"/>
      <c r="J596" s="82"/>
      <c r="K596" s="60" t="str">
        <f>Hammer!N596</f>
        <v/>
      </c>
      <c r="L596" s="64"/>
      <c r="M596" s="64"/>
      <c r="N596" s="81"/>
      <c r="O596" s="85">
        <v>-0.78413284132841299</v>
      </c>
      <c r="P596" s="66"/>
      <c r="Q596" s="43"/>
      <c r="R596" s="43"/>
      <c r="S596" s="43"/>
      <c r="T596" s="43">
        <f>MACD!F596</f>
        <v>14.998034366523477</v>
      </c>
      <c r="U596" s="43">
        <f>MACD!G596</f>
        <v>16.857579393464981</v>
      </c>
      <c r="V596" s="64">
        <f t="shared" si="45"/>
        <v>-1.8595450269415039</v>
      </c>
      <c r="W596" s="81"/>
      <c r="X596" s="64">
        <f>MACD!I596</f>
        <v>-1.7786437455557325</v>
      </c>
      <c r="Y596" s="64">
        <f>MACD!J596</f>
        <v>-8.0901281385771462E-2</v>
      </c>
      <c r="Z596" s="41"/>
      <c r="AA596" s="41"/>
      <c r="AB596" s="86"/>
      <c r="AC596" s="86"/>
      <c r="AD596" s="119"/>
      <c r="AE596" s="45"/>
      <c r="AF596" s="45"/>
      <c r="AG596" s="42"/>
      <c r="AH596" s="42"/>
      <c r="AI596" s="42"/>
      <c r="AJ596" s="42"/>
      <c r="AK596" s="34"/>
      <c r="AM596" s="63">
        <f t="shared" ref="AM596:AM659" si="46">D596</f>
        <v>13.34</v>
      </c>
      <c r="AN596" s="63">
        <f t="shared" si="42"/>
        <v>14.71</v>
      </c>
      <c r="AO596" s="63">
        <f t="shared" si="43"/>
        <v>13.26</v>
      </c>
      <c r="AP596" s="63">
        <f t="shared" si="44"/>
        <v>14.43</v>
      </c>
      <c r="AQ596" s="42"/>
    </row>
    <row r="597" spans="1:43" s="35" customFormat="1">
      <c r="A597" s="93">
        <v>43271</v>
      </c>
      <c r="B597" s="67">
        <v>15.17</v>
      </c>
      <c r="C597" s="102">
        <v>5.12</v>
      </c>
      <c r="D597" s="67">
        <v>14.82</v>
      </c>
      <c r="E597" s="67">
        <v>14.78</v>
      </c>
      <c r="F597" s="67">
        <v>15.42</v>
      </c>
      <c r="G597" s="67" t="s">
        <v>38</v>
      </c>
      <c r="H597" s="84"/>
      <c r="I597" s="82"/>
      <c r="J597" s="82" t="s">
        <v>443</v>
      </c>
      <c r="K597" s="60" t="str">
        <f>Hammer!N597</f>
        <v/>
      </c>
      <c r="L597" s="64"/>
      <c r="M597" s="64"/>
      <c r="N597" s="81"/>
      <c r="O597" s="85">
        <v>-0.63409961685823701</v>
      </c>
      <c r="P597" s="66"/>
      <c r="Q597" s="43"/>
      <c r="R597" s="43"/>
      <c r="S597" s="43"/>
      <c r="T597" s="43">
        <f>MACD!F597</f>
        <v>15.024490617827558</v>
      </c>
      <c r="U597" s="43">
        <f>MACD!G597</f>
        <v>16.732573512467575</v>
      </c>
      <c r="V597" s="64">
        <f t="shared" si="45"/>
        <v>-1.7080828946400164</v>
      </c>
      <c r="W597" s="81"/>
      <c r="X597" s="64">
        <f>MACD!I597</f>
        <v>-1.7645315753725892</v>
      </c>
      <c r="Y597" s="64">
        <f>MACD!J597</f>
        <v>5.6448680732572809E-2</v>
      </c>
      <c r="Z597" s="41"/>
      <c r="AA597" s="41"/>
      <c r="AB597" s="86"/>
      <c r="AC597" s="86"/>
      <c r="AD597" s="119"/>
      <c r="AE597" s="45"/>
      <c r="AF597" s="45"/>
      <c r="AG597" s="42"/>
      <c r="AH597" s="42"/>
      <c r="AI597" s="42"/>
      <c r="AJ597" s="42"/>
      <c r="AK597" s="34"/>
      <c r="AM597" s="63">
        <f t="shared" si="46"/>
        <v>14.82</v>
      </c>
      <c r="AN597" s="63">
        <f t="shared" si="42"/>
        <v>15.42</v>
      </c>
      <c r="AO597" s="63">
        <f t="shared" si="43"/>
        <v>14.78</v>
      </c>
      <c r="AP597" s="63">
        <f t="shared" si="44"/>
        <v>15.17</v>
      </c>
      <c r="AQ597" s="42"/>
    </row>
    <row r="598" spans="1:43" s="35" customFormat="1">
      <c r="A598" s="93">
        <v>43272</v>
      </c>
      <c r="B598" s="67">
        <v>14.13</v>
      </c>
      <c r="C598" s="102">
        <v>-6.85</v>
      </c>
      <c r="D598" s="67">
        <v>15.05</v>
      </c>
      <c r="E598" s="67">
        <v>14.13</v>
      </c>
      <c r="F598" s="67">
        <v>15.27</v>
      </c>
      <c r="G598" s="67" t="s">
        <v>278</v>
      </c>
      <c r="H598" s="84"/>
      <c r="I598" s="82"/>
      <c r="J598" s="82"/>
      <c r="K598" s="60" t="str">
        <f>Hammer!N598</f>
        <v/>
      </c>
      <c r="L598" s="64"/>
      <c r="M598" s="64"/>
      <c r="N598" s="81"/>
      <c r="O598" s="85">
        <v>-0.74336283185840601</v>
      </c>
      <c r="P598" s="66"/>
      <c r="Q598" s="43"/>
      <c r="R598" s="43"/>
      <c r="S598" s="43"/>
      <c r="T598" s="43">
        <f>MACD!F598</f>
        <v>14.886876676623318</v>
      </c>
      <c r="U598" s="43">
        <f>MACD!G598</f>
        <v>16.539790289321829</v>
      </c>
      <c r="V598" s="64">
        <f t="shared" si="45"/>
        <v>-1.6529136126985104</v>
      </c>
      <c r="W598" s="81"/>
      <c r="X598" s="64">
        <f>MACD!I598</f>
        <v>-1.7422079828377735</v>
      </c>
      <c r="Y598" s="64">
        <f>MACD!J598</f>
        <v>8.9294370139263002E-2</v>
      </c>
      <c r="Z598" s="41"/>
      <c r="AA598" s="41"/>
      <c r="AB598" s="86"/>
      <c r="AC598" s="86"/>
      <c r="AD598" s="119"/>
      <c r="AE598" s="45"/>
      <c r="AF598" s="45"/>
      <c r="AG598" s="42"/>
      <c r="AH598" s="42"/>
      <c r="AI598" s="42"/>
      <c r="AJ598" s="42"/>
      <c r="AK598" s="34"/>
      <c r="AM598" s="63">
        <f t="shared" si="46"/>
        <v>15.05</v>
      </c>
      <c r="AN598" s="63">
        <f t="shared" ref="AN598:AN661" si="47">F598</f>
        <v>15.27</v>
      </c>
      <c r="AO598" s="63">
        <f t="shared" ref="AO598:AO661" si="48">E598</f>
        <v>14.13</v>
      </c>
      <c r="AP598" s="63">
        <f t="shared" ref="AP598:AP661" si="49">B598</f>
        <v>14.13</v>
      </c>
      <c r="AQ598" s="42"/>
    </row>
    <row r="599" spans="1:43" s="35" customFormat="1">
      <c r="A599" s="93">
        <v>43273</v>
      </c>
      <c r="B599" s="67">
        <v>14.14</v>
      </c>
      <c r="C599" s="102">
        <v>7.0000000000000007E-2</v>
      </c>
      <c r="D599" s="67">
        <v>14.42</v>
      </c>
      <c r="E599" s="67">
        <v>14.04</v>
      </c>
      <c r="F599" s="67">
        <v>14.67</v>
      </c>
      <c r="G599" s="67" t="s">
        <v>277</v>
      </c>
      <c r="H599" s="84"/>
      <c r="I599" s="82" t="s">
        <v>442</v>
      </c>
      <c r="J599" s="82"/>
      <c r="K599" s="60" t="str">
        <f>Hammer!N599</f>
        <v/>
      </c>
      <c r="L599" s="64"/>
      <c r="M599" s="64"/>
      <c r="N599" s="81"/>
      <c r="O599" s="85">
        <v>-0.74041297935103201</v>
      </c>
      <c r="P599" s="66"/>
      <c r="Q599" s="43"/>
      <c r="R599" s="43"/>
      <c r="S599" s="43"/>
      <c r="T599" s="43">
        <f>MACD!F599</f>
        <v>14.771972572527423</v>
      </c>
      <c r="U599" s="43">
        <f>MACD!G599</f>
        <v>16.36202804566836</v>
      </c>
      <c r="V599" s="64">
        <f t="shared" si="45"/>
        <v>-1.5900554731409375</v>
      </c>
      <c r="W599" s="81"/>
      <c r="X599" s="64">
        <f>MACD!I599</f>
        <v>-1.7117774808984063</v>
      </c>
      <c r="Y599" s="64">
        <f>MACD!J599</f>
        <v>0.12172200775746878</v>
      </c>
      <c r="Z599" s="41"/>
      <c r="AA599" s="41"/>
      <c r="AB599" s="86"/>
      <c r="AC599" s="86"/>
      <c r="AD599" s="119"/>
      <c r="AE599" s="45"/>
      <c r="AF599" s="45"/>
      <c r="AG599" s="42"/>
      <c r="AH599" s="42"/>
      <c r="AI599" s="42"/>
      <c r="AJ599" s="42"/>
      <c r="AK599" s="34"/>
      <c r="AM599" s="63">
        <f t="shared" si="46"/>
        <v>14.42</v>
      </c>
      <c r="AN599" s="63">
        <f t="shared" si="47"/>
        <v>14.67</v>
      </c>
      <c r="AO599" s="63">
        <f t="shared" si="48"/>
        <v>14.04</v>
      </c>
      <c r="AP599" s="63">
        <f t="shared" si="49"/>
        <v>14.14</v>
      </c>
      <c r="AQ599" s="42"/>
    </row>
    <row r="600" spans="1:43" s="35" customFormat="1">
      <c r="A600" s="93">
        <v>43276</v>
      </c>
      <c r="B600" s="67">
        <v>14.69</v>
      </c>
      <c r="C600" s="102">
        <v>3.9</v>
      </c>
      <c r="D600" s="67">
        <v>14.22</v>
      </c>
      <c r="E600" s="67">
        <v>14.09</v>
      </c>
      <c r="F600" s="67">
        <v>14.77</v>
      </c>
      <c r="G600" s="67" t="s">
        <v>276</v>
      </c>
      <c r="H600" s="84"/>
      <c r="I600" s="82"/>
      <c r="J600" s="82"/>
      <c r="K600" s="60" t="str">
        <f>Hammer!N600</f>
        <v/>
      </c>
      <c r="L600" s="64"/>
      <c r="M600" s="64"/>
      <c r="N600" s="81"/>
      <c r="O600" s="85">
        <v>-0.38888888888888801</v>
      </c>
      <c r="P600" s="66"/>
      <c r="Q600" s="43"/>
      <c r="R600" s="43"/>
      <c r="S600" s="43"/>
      <c r="T600" s="43">
        <f>MACD!F600</f>
        <v>14.759361407523203</v>
      </c>
      <c r="U600" s="43">
        <f>MACD!G600</f>
        <v>16.238174116359591</v>
      </c>
      <c r="V600" s="64">
        <f t="shared" si="45"/>
        <v>-1.4788127088363883</v>
      </c>
      <c r="W600" s="81"/>
      <c r="X600" s="64">
        <f>MACD!I600</f>
        <v>-1.6651845264860028</v>
      </c>
      <c r="Y600" s="64">
        <f>MACD!J600</f>
        <v>0.18637181764961452</v>
      </c>
      <c r="Z600" s="41"/>
      <c r="AA600" s="41"/>
      <c r="AB600" s="86"/>
      <c r="AC600" s="86"/>
      <c r="AD600" s="119"/>
      <c r="AE600" s="45"/>
      <c r="AF600" s="45"/>
      <c r="AG600" s="42"/>
      <c r="AH600" s="42"/>
      <c r="AI600" s="42"/>
      <c r="AJ600" s="42"/>
      <c r="AK600" s="34"/>
      <c r="AM600" s="63">
        <f t="shared" si="46"/>
        <v>14.22</v>
      </c>
      <c r="AN600" s="63">
        <f t="shared" si="47"/>
        <v>14.77</v>
      </c>
      <c r="AO600" s="63">
        <f t="shared" si="48"/>
        <v>14.09</v>
      </c>
      <c r="AP600" s="63">
        <f t="shared" si="49"/>
        <v>14.69</v>
      </c>
      <c r="AQ600" s="42"/>
    </row>
    <row r="601" spans="1:43" s="35" customFormat="1">
      <c r="A601" s="93">
        <v>43277</v>
      </c>
      <c r="B601" s="67">
        <v>15.01</v>
      </c>
      <c r="C601" s="102">
        <v>2.17</v>
      </c>
      <c r="D601" s="67">
        <v>14.88</v>
      </c>
      <c r="E601" s="67">
        <v>14.53</v>
      </c>
      <c r="F601" s="67">
        <v>15.08</v>
      </c>
      <c r="G601" s="67" t="s">
        <v>275</v>
      </c>
      <c r="H601" s="84"/>
      <c r="I601" s="82"/>
      <c r="J601" s="82"/>
      <c r="K601" s="60" t="str">
        <f>Hammer!N601</f>
        <v/>
      </c>
      <c r="L601" s="64"/>
      <c r="M601" s="64"/>
      <c r="N601" s="81"/>
      <c r="O601" s="85">
        <v>-0.18981481481481399</v>
      </c>
      <c r="P601" s="66"/>
      <c r="Q601" s="43"/>
      <c r="R601" s="43"/>
      <c r="S601" s="43"/>
      <c r="T601" s="43">
        <f>MACD!F601</f>
        <v>14.797921190981171</v>
      </c>
      <c r="U601" s="43">
        <f>MACD!G601</f>
        <v>16.147198255888512</v>
      </c>
      <c r="V601" s="64">
        <f t="shared" si="45"/>
        <v>-1.3492770649073407</v>
      </c>
      <c r="W601" s="81"/>
      <c r="X601" s="64">
        <f>MACD!I601</f>
        <v>-1.6020030341702705</v>
      </c>
      <c r="Y601" s="64">
        <f>MACD!J601</f>
        <v>0.25272596926292978</v>
      </c>
      <c r="Z601" s="41"/>
      <c r="AA601" s="41"/>
      <c r="AB601" s="86"/>
      <c r="AC601" s="86"/>
      <c r="AD601" s="119"/>
      <c r="AE601" s="45"/>
      <c r="AF601" s="45"/>
      <c r="AG601" s="42"/>
      <c r="AH601" s="42"/>
      <c r="AI601" s="42"/>
      <c r="AJ601" s="42"/>
      <c r="AK601" s="34"/>
      <c r="AM601" s="63">
        <f t="shared" si="46"/>
        <v>14.88</v>
      </c>
      <c r="AN601" s="63">
        <f t="shared" si="47"/>
        <v>15.08</v>
      </c>
      <c r="AO601" s="63">
        <f t="shared" si="48"/>
        <v>14.53</v>
      </c>
      <c r="AP601" s="63">
        <f t="shared" si="49"/>
        <v>15.01</v>
      </c>
      <c r="AQ601" s="42"/>
    </row>
    <row r="602" spans="1:43" s="35" customFormat="1">
      <c r="A602" s="93">
        <v>43278</v>
      </c>
      <c r="B602" s="67">
        <v>15.48</v>
      </c>
      <c r="C602" s="102">
        <v>3.18</v>
      </c>
      <c r="D602" s="67">
        <v>15.06</v>
      </c>
      <c r="E602" s="67">
        <v>15.02</v>
      </c>
      <c r="F602" s="67">
        <v>15.89</v>
      </c>
      <c r="G602" s="67" t="s">
        <v>76</v>
      </c>
      <c r="H602" s="84"/>
      <c r="I602" s="82"/>
      <c r="J602" s="82"/>
      <c r="K602" s="60" t="str">
        <f>Hammer!N602</f>
        <v/>
      </c>
      <c r="L602" s="64"/>
      <c r="M602" s="64"/>
      <c r="N602" s="81"/>
      <c r="O602" s="85">
        <v>-0.155893536121673</v>
      </c>
      <c r="P602" s="66"/>
      <c r="Q602" s="43"/>
      <c r="R602" s="43"/>
      <c r="S602" s="43"/>
      <c r="T602" s="43">
        <f>MACD!F602</f>
        <v>14.902856392368683</v>
      </c>
      <c r="U602" s="43">
        <f>MACD!G602</f>
        <v>16.097776162859734</v>
      </c>
      <c r="V602" s="64">
        <f t="shared" si="45"/>
        <v>-1.194919770491051</v>
      </c>
      <c r="W602" s="81"/>
      <c r="X602" s="64">
        <f>MACD!I602</f>
        <v>-1.5205863814344265</v>
      </c>
      <c r="Y602" s="64">
        <f>MACD!J602</f>
        <v>0.32566661094337546</v>
      </c>
      <c r="Z602" s="41"/>
      <c r="AA602" s="41"/>
      <c r="AB602" s="86"/>
      <c r="AC602" s="86"/>
      <c r="AD602" s="119"/>
      <c r="AE602" s="45"/>
      <c r="AF602" s="45"/>
      <c r="AG602" s="42"/>
      <c r="AH602" s="42"/>
      <c r="AI602" s="42"/>
      <c r="AJ602" s="42"/>
      <c r="AK602" s="34"/>
      <c r="AM602" s="63">
        <f t="shared" si="46"/>
        <v>15.06</v>
      </c>
      <c r="AN602" s="63">
        <f t="shared" si="47"/>
        <v>15.89</v>
      </c>
      <c r="AO602" s="63">
        <f t="shared" si="48"/>
        <v>15.02</v>
      </c>
      <c r="AP602" s="63">
        <f t="shared" si="49"/>
        <v>15.48</v>
      </c>
      <c r="AQ602" s="42"/>
    </row>
    <row r="603" spans="1:43" s="35" customFormat="1">
      <c r="A603" s="93">
        <v>43279</v>
      </c>
      <c r="B603" s="67">
        <v>15.53</v>
      </c>
      <c r="C603" s="102">
        <v>0.3</v>
      </c>
      <c r="D603" s="67">
        <v>15.64</v>
      </c>
      <c r="E603" s="67">
        <v>15.28</v>
      </c>
      <c r="F603" s="67">
        <v>15.97</v>
      </c>
      <c r="G603" s="67" t="s">
        <v>274</v>
      </c>
      <c r="H603" s="84"/>
      <c r="I603" s="82"/>
      <c r="J603" s="82"/>
      <c r="K603" s="60" t="str">
        <f>Hammer!N603</f>
        <v/>
      </c>
      <c r="L603" s="64"/>
      <c r="M603" s="64"/>
      <c r="N603" s="81"/>
      <c r="O603" s="85">
        <v>-0.16236162361623599</v>
      </c>
      <c r="P603" s="66"/>
      <c r="Q603" s="43"/>
      <c r="R603" s="43"/>
      <c r="S603" s="43"/>
      <c r="T603" s="43">
        <f>MACD!F603</f>
        <v>14.999340024311962</v>
      </c>
      <c r="U603" s="43">
        <f>MACD!G603</f>
        <v>16.055718669314569</v>
      </c>
      <c r="V603" s="64">
        <f t="shared" si="45"/>
        <v>-1.0563786450026065</v>
      </c>
      <c r="W603" s="81"/>
      <c r="X603" s="64">
        <f>MACD!I603</f>
        <v>-1.4277448341480625</v>
      </c>
      <c r="Y603" s="64">
        <f>MACD!J603</f>
        <v>0.37136618914545605</v>
      </c>
      <c r="Z603" s="41"/>
      <c r="AA603" s="41"/>
      <c r="AB603" s="86"/>
      <c r="AC603" s="86"/>
      <c r="AD603" s="119"/>
      <c r="AE603" s="45"/>
      <c r="AF603" s="45"/>
      <c r="AG603" s="42"/>
      <c r="AH603" s="42"/>
      <c r="AI603" s="42"/>
      <c r="AJ603" s="42"/>
      <c r="AK603" s="34"/>
      <c r="AM603" s="63">
        <f t="shared" si="46"/>
        <v>15.64</v>
      </c>
      <c r="AN603" s="63">
        <f t="shared" si="47"/>
        <v>15.97</v>
      </c>
      <c r="AO603" s="63">
        <f t="shared" si="48"/>
        <v>15.28</v>
      </c>
      <c r="AP603" s="63">
        <f t="shared" si="49"/>
        <v>15.53</v>
      </c>
      <c r="AQ603" s="42"/>
    </row>
    <row r="604" spans="1:43" s="35" customFormat="1">
      <c r="A604" s="93">
        <v>43280</v>
      </c>
      <c r="B604" s="67">
        <v>16.079999999999998</v>
      </c>
      <c r="C604" s="102">
        <v>3.55</v>
      </c>
      <c r="D604" s="67">
        <v>15.76</v>
      </c>
      <c r="E604" s="67">
        <v>15.65</v>
      </c>
      <c r="F604" s="67">
        <v>16.079999999999998</v>
      </c>
      <c r="G604" s="67" t="s">
        <v>76</v>
      </c>
      <c r="H604" s="84"/>
      <c r="I604" s="82"/>
      <c r="J604" s="82"/>
      <c r="K604" s="60" t="str">
        <f>Hammer!N604</f>
        <v/>
      </c>
      <c r="L604" s="64"/>
      <c r="M604" s="64"/>
      <c r="N604" s="81"/>
      <c r="O604" s="85">
        <v>0</v>
      </c>
      <c r="P604" s="66"/>
      <c r="Q604" s="43"/>
      <c r="R604" s="43"/>
      <c r="S604" s="43"/>
      <c r="T604" s="43">
        <f>MACD!F604</f>
        <v>15.165595405187045</v>
      </c>
      <c r="U604" s="43">
        <f>MACD!G604</f>
        <v>16.05751728640238</v>
      </c>
      <c r="V604" s="64">
        <f t="shared" si="45"/>
        <v>-0.89192188121533533</v>
      </c>
      <c r="W604" s="81"/>
      <c r="X604" s="64">
        <f>MACD!I604</f>
        <v>-1.320580243561517</v>
      </c>
      <c r="Y604" s="64">
        <f>MACD!J604</f>
        <v>0.42865836234618171</v>
      </c>
      <c r="Z604" s="41"/>
      <c r="AA604" s="41"/>
      <c r="AB604" s="86"/>
      <c r="AC604" s="86"/>
      <c r="AD604" s="119"/>
      <c r="AE604" s="45"/>
      <c r="AF604" s="45"/>
      <c r="AG604" s="42"/>
      <c r="AH604" s="42"/>
      <c r="AI604" s="42"/>
      <c r="AJ604" s="42"/>
      <c r="AK604" s="34"/>
      <c r="AM604" s="63">
        <f t="shared" si="46"/>
        <v>15.76</v>
      </c>
      <c r="AN604" s="63">
        <f t="shared" si="47"/>
        <v>16.079999999999998</v>
      </c>
      <c r="AO604" s="63">
        <f t="shared" si="48"/>
        <v>15.65</v>
      </c>
      <c r="AP604" s="63">
        <f t="shared" si="49"/>
        <v>16.079999999999998</v>
      </c>
      <c r="AQ604" s="42"/>
    </row>
    <row r="605" spans="1:43" s="35" customFormat="1">
      <c r="A605" s="93">
        <v>43283</v>
      </c>
      <c r="B605" s="67">
        <v>16.34</v>
      </c>
      <c r="C605" s="102">
        <v>1.63</v>
      </c>
      <c r="D605" s="67">
        <v>15.89</v>
      </c>
      <c r="E605" s="67">
        <v>15.81</v>
      </c>
      <c r="F605" s="67">
        <v>16.350000000000001</v>
      </c>
      <c r="G605" s="67" t="s">
        <v>273</v>
      </c>
      <c r="H605" s="84"/>
      <c r="I605" s="82"/>
      <c r="J605" s="82"/>
      <c r="K605" s="60" t="str">
        <f>Hammer!N605</f>
        <v/>
      </c>
      <c r="L605" s="64"/>
      <c r="M605" s="64"/>
      <c r="N605" s="81"/>
      <c r="O605" s="85">
        <v>-3.2362459546930599E-3</v>
      </c>
      <c r="P605" s="66"/>
      <c r="Q605" s="43"/>
      <c r="R605" s="43"/>
      <c r="S605" s="43"/>
      <c r="T605" s="43">
        <f>MACD!F605</f>
        <v>15.346273035158269</v>
      </c>
      <c r="U605" s="43">
        <f>MACD!G605</f>
        <v>16.078441931854055</v>
      </c>
      <c r="V605" s="64">
        <f t="shared" si="45"/>
        <v>-0.73216889669578578</v>
      </c>
      <c r="W605" s="81"/>
      <c r="X605" s="64">
        <f>MACD!I605</f>
        <v>-1.2028979741883707</v>
      </c>
      <c r="Y605" s="64">
        <f>MACD!J605</f>
        <v>0.47072907749258497</v>
      </c>
      <c r="Z605" s="41"/>
      <c r="AA605" s="41"/>
      <c r="AB605" s="86"/>
      <c r="AC605" s="86"/>
      <c r="AD605" s="119"/>
      <c r="AE605" s="45"/>
      <c r="AF605" s="45"/>
      <c r="AG605" s="42"/>
      <c r="AH605" s="42"/>
      <c r="AI605" s="42"/>
      <c r="AJ605" s="42"/>
      <c r="AK605" s="34"/>
      <c r="AM605" s="63">
        <f t="shared" si="46"/>
        <v>15.89</v>
      </c>
      <c r="AN605" s="63">
        <f t="shared" si="47"/>
        <v>16.350000000000001</v>
      </c>
      <c r="AO605" s="63">
        <f t="shared" si="48"/>
        <v>15.81</v>
      </c>
      <c r="AP605" s="63">
        <f t="shared" si="49"/>
        <v>16.34</v>
      </c>
      <c r="AQ605" s="42"/>
    </row>
    <row r="606" spans="1:43" s="35" customFormat="1">
      <c r="A606" s="93">
        <v>43284</v>
      </c>
      <c r="B606" s="67">
        <v>16.37</v>
      </c>
      <c r="C606" s="102">
        <v>0.17</v>
      </c>
      <c r="D606" s="67">
        <v>16.600000000000001</v>
      </c>
      <c r="E606" s="67">
        <v>16.329999999999998</v>
      </c>
      <c r="F606" s="67">
        <v>16.739999999999998</v>
      </c>
      <c r="G606" s="67" t="s">
        <v>272</v>
      </c>
      <c r="H606" s="84"/>
      <c r="I606" s="82"/>
      <c r="J606" s="82"/>
      <c r="K606" s="60" t="str">
        <f>Hammer!N606</f>
        <v/>
      </c>
      <c r="L606" s="64"/>
      <c r="M606" s="64"/>
      <c r="N606" s="81"/>
      <c r="O606" s="85">
        <v>-0.106321839080459</v>
      </c>
      <c r="P606" s="66"/>
      <c r="Q606" s="43"/>
      <c r="R606" s="43"/>
      <c r="S606" s="43"/>
      <c r="T606" s="43">
        <f>MACD!F606</f>
        <v>15.503769491287766</v>
      </c>
      <c r="U606" s="43">
        <f>MACD!G606</f>
        <v>16.10003882579079</v>
      </c>
      <c r="V606" s="64">
        <f t="shared" si="45"/>
        <v>-0.59626933450302388</v>
      </c>
      <c r="W606" s="81"/>
      <c r="X606" s="64">
        <f>MACD!I606</f>
        <v>-1.0815722462513013</v>
      </c>
      <c r="Y606" s="64">
        <f>MACD!J606</f>
        <v>0.48530291174827744</v>
      </c>
      <c r="Z606" s="41"/>
      <c r="AA606" s="41"/>
      <c r="AB606" s="86"/>
      <c r="AC606" s="86"/>
      <c r="AD606" s="119"/>
      <c r="AE606" s="45"/>
      <c r="AF606" s="45"/>
      <c r="AG606" s="42"/>
      <c r="AH606" s="42"/>
      <c r="AI606" s="42"/>
      <c r="AJ606" s="42"/>
      <c r="AK606" s="34"/>
      <c r="AM606" s="63">
        <f t="shared" si="46"/>
        <v>16.600000000000001</v>
      </c>
      <c r="AN606" s="63">
        <f t="shared" si="47"/>
        <v>16.739999999999998</v>
      </c>
      <c r="AO606" s="63">
        <f t="shared" si="48"/>
        <v>16.329999999999998</v>
      </c>
      <c r="AP606" s="63">
        <f t="shared" si="49"/>
        <v>16.37</v>
      </c>
      <c r="AQ606" s="42"/>
    </row>
    <row r="607" spans="1:43" s="35" customFormat="1">
      <c r="A607" s="93">
        <v>43285</v>
      </c>
      <c r="B607" s="67">
        <v>17.260000000000002</v>
      </c>
      <c r="C607" s="102">
        <v>5.43</v>
      </c>
      <c r="D607" s="67">
        <v>16.260000000000002</v>
      </c>
      <c r="E607" s="67">
        <v>16.13</v>
      </c>
      <c r="F607" s="67">
        <v>17.260000000000002</v>
      </c>
      <c r="G607" s="67" t="s">
        <v>271</v>
      </c>
      <c r="H607" s="84"/>
      <c r="I607" s="82"/>
      <c r="J607" s="82"/>
      <c r="K607" s="60" t="str">
        <f>Hammer!N607</f>
        <v/>
      </c>
      <c r="L607" s="64"/>
      <c r="M607" s="64"/>
      <c r="N607" s="81"/>
      <c r="O607" s="85">
        <v>0</v>
      </c>
      <c r="P607" s="66"/>
      <c r="Q607" s="43"/>
      <c r="R607" s="43"/>
      <c r="S607" s="43"/>
      <c r="T607" s="43">
        <f>MACD!F607</f>
        <v>15.773958800320418</v>
      </c>
      <c r="U607" s="43">
        <f>MACD!G607</f>
        <v>16.185961875732215</v>
      </c>
      <c r="V607" s="64">
        <f t="shared" si="45"/>
        <v>-0.41200307541179626</v>
      </c>
      <c r="W607" s="81"/>
      <c r="X607" s="64">
        <f>MACD!I607</f>
        <v>-0.94765841208340029</v>
      </c>
      <c r="Y607" s="64">
        <f>MACD!J607</f>
        <v>0.53565533667160403</v>
      </c>
      <c r="Z607" s="41"/>
      <c r="AA607" s="41"/>
      <c r="AB607" s="86"/>
      <c r="AC607" s="86"/>
      <c r="AD607" s="119"/>
      <c r="AE607" s="45"/>
      <c r="AF607" s="45"/>
      <c r="AG607" s="42"/>
      <c r="AH607" s="42"/>
      <c r="AI607" s="42"/>
      <c r="AJ607" s="42"/>
      <c r="AK607" s="34"/>
      <c r="AM607" s="63">
        <f t="shared" si="46"/>
        <v>16.260000000000002</v>
      </c>
      <c r="AN607" s="63">
        <f t="shared" si="47"/>
        <v>17.260000000000002</v>
      </c>
      <c r="AO607" s="63">
        <f t="shared" si="48"/>
        <v>16.13</v>
      </c>
      <c r="AP607" s="63">
        <f t="shared" si="49"/>
        <v>17.260000000000002</v>
      </c>
      <c r="AQ607" s="42"/>
    </row>
    <row r="608" spans="1:43" s="35" customFormat="1">
      <c r="A608" s="93">
        <v>43286</v>
      </c>
      <c r="B608" s="67">
        <v>16.71</v>
      </c>
      <c r="C608" s="102">
        <v>-3.2</v>
      </c>
      <c r="D608" s="67">
        <v>17.399999999999999</v>
      </c>
      <c r="E608" s="67">
        <v>16.510000000000002</v>
      </c>
      <c r="F608" s="67">
        <v>17.59</v>
      </c>
      <c r="G608" s="67" t="s">
        <v>142</v>
      </c>
      <c r="H608" s="84"/>
      <c r="I608" s="82"/>
      <c r="J608" s="82"/>
      <c r="K608" s="60" t="str">
        <f>Hammer!N608</f>
        <v/>
      </c>
      <c r="L608" s="64"/>
      <c r="M608" s="64"/>
      <c r="N608" s="81"/>
      <c r="O608" s="85">
        <v>-0.203233256351039</v>
      </c>
      <c r="P608" s="66"/>
      <c r="Q608" s="43"/>
      <c r="R608" s="43"/>
      <c r="S608" s="43"/>
      <c r="T608" s="43">
        <f>MACD!F608</f>
        <v>15.917965138732662</v>
      </c>
      <c r="U608" s="43">
        <f>MACD!G608</f>
        <v>16.224779514566865</v>
      </c>
      <c r="V608" s="64">
        <f t="shared" si="45"/>
        <v>-0.3068143758342039</v>
      </c>
      <c r="W608" s="81"/>
      <c r="X608" s="64">
        <f>MACD!I608</f>
        <v>-0.81948960483356104</v>
      </c>
      <c r="Y608" s="64">
        <f>MACD!J608</f>
        <v>0.51267522899935714</v>
      </c>
      <c r="Z608" s="41"/>
      <c r="AA608" s="41"/>
      <c r="AB608" s="86"/>
      <c r="AC608" s="86"/>
      <c r="AD608" s="119"/>
      <c r="AE608" s="45"/>
      <c r="AF608" s="45"/>
      <c r="AG608" s="42"/>
      <c r="AH608" s="42"/>
      <c r="AI608" s="42"/>
      <c r="AJ608" s="42"/>
      <c r="AK608" s="34"/>
      <c r="AM608" s="63">
        <f t="shared" si="46"/>
        <v>17.399999999999999</v>
      </c>
      <c r="AN608" s="63">
        <f t="shared" si="47"/>
        <v>17.59</v>
      </c>
      <c r="AO608" s="63">
        <f t="shared" si="48"/>
        <v>16.510000000000002</v>
      </c>
      <c r="AP608" s="63">
        <f t="shared" si="49"/>
        <v>16.71</v>
      </c>
      <c r="AQ608" s="42"/>
    </row>
    <row r="609" spans="1:43" s="35" customFormat="1">
      <c r="A609" s="93">
        <v>43287</v>
      </c>
      <c r="B609" s="67">
        <v>16.78</v>
      </c>
      <c r="C609" s="102">
        <v>0.45</v>
      </c>
      <c r="D609" s="67">
        <v>16.809999999999999</v>
      </c>
      <c r="E609" s="67">
        <v>16.510000000000002</v>
      </c>
      <c r="F609" s="67">
        <v>16.920000000000002</v>
      </c>
      <c r="G609" s="67" t="s">
        <v>270</v>
      </c>
      <c r="H609" s="84"/>
      <c r="I609" s="82"/>
      <c r="J609" s="82"/>
      <c r="K609" s="60" t="str">
        <f>Hammer!N609</f>
        <v/>
      </c>
      <c r="L609" s="64"/>
      <c r="M609" s="64"/>
      <c r="N609" s="81"/>
      <c r="O609" s="85">
        <v>-0.18706697459584201</v>
      </c>
      <c r="P609" s="66"/>
      <c r="Q609" s="43"/>
      <c r="R609" s="43"/>
      <c r="S609" s="43"/>
      <c r="T609" s="43">
        <f>MACD!F609</f>
        <v>16.050585886619945</v>
      </c>
      <c r="U609" s="43">
        <f>MACD!G609</f>
        <v>16.265906957932284</v>
      </c>
      <c r="V609" s="64">
        <f t="shared" si="45"/>
        <v>-0.21532107131233857</v>
      </c>
      <c r="W609" s="81"/>
      <c r="X609" s="64">
        <f>MACD!I609</f>
        <v>-0.6986558981293165</v>
      </c>
      <c r="Y609" s="64">
        <f>MACD!J609</f>
        <v>0.48333482681697792</v>
      </c>
      <c r="Z609" s="41"/>
      <c r="AA609" s="41"/>
      <c r="AB609" s="86"/>
      <c r="AC609" s="86"/>
      <c r="AD609" s="119"/>
      <c r="AE609" s="45"/>
      <c r="AF609" s="45"/>
      <c r="AG609" s="42"/>
      <c r="AH609" s="42"/>
      <c r="AI609" s="42"/>
      <c r="AJ609" s="42"/>
      <c r="AK609" s="34"/>
      <c r="AM609" s="63">
        <f t="shared" si="46"/>
        <v>16.809999999999999</v>
      </c>
      <c r="AN609" s="63">
        <f t="shared" si="47"/>
        <v>16.920000000000002</v>
      </c>
      <c r="AO609" s="63">
        <f t="shared" si="48"/>
        <v>16.510000000000002</v>
      </c>
      <c r="AP609" s="63">
        <f t="shared" si="49"/>
        <v>16.78</v>
      </c>
      <c r="AQ609" s="42"/>
    </row>
    <row r="610" spans="1:43" s="35" customFormat="1">
      <c r="A610" s="93">
        <v>43291</v>
      </c>
      <c r="B610" s="67">
        <v>16.61</v>
      </c>
      <c r="C610" s="102">
        <v>-1.06</v>
      </c>
      <c r="D610" s="67">
        <v>17.16</v>
      </c>
      <c r="E610" s="67">
        <v>16.420000000000002</v>
      </c>
      <c r="F610" s="67">
        <v>17.170000000000002</v>
      </c>
      <c r="G610" s="67" t="s">
        <v>109</v>
      </c>
      <c r="H610" s="84"/>
      <c r="I610" s="82"/>
      <c r="J610" s="82"/>
      <c r="K610" s="60" t="str">
        <f>Hammer!N610</f>
        <v/>
      </c>
      <c r="L610" s="64"/>
      <c r="M610" s="64"/>
      <c r="N610" s="81"/>
      <c r="O610" s="85">
        <v>-0.27605633802816898</v>
      </c>
      <c r="P610" s="66"/>
      <c r="Q610" s="43"/>
      <c r="R610" s="43"/>
      <c r="S610" s="43"/>
      <c r="T610" s="43">
        <f>MACD!F610</f>
        <v>16.136649596370724</v>
      </c>
      <c r="U610" s="43">
        <f>MACD!G610</f>
        <v>16.29139533141878</v>
      </c>
      <c r="V610" s="64">
        <f t="shared" si="45"/>
        <v>-0.15474573504805633</v>
      </c>
      <c r="W610" s="81"/>
      <c r="X610" s="64">
        <f>MACD!I610</f>
        <v>-0.58987386551306442</v>
      </c>
      <c r="Y610" s="64">
        <f>MACD!J610</f>
        <v>0.43512813046500809</v>
      </c>
      <c r="Z610" s="41"/>
      <c r="AA610" s="41"/>
      <c r="AB610" s="86"/>
      <c r="AC610" s="86"/>
      <c r="AD610" s="119"/>
      <c r="AE610" s="45"/>
      <c r="AF610" s="45"/>
      <c r="AG610" s="42"/>
      <c r="AH610" s="42"/>
      <c r="AI610" s="42"/>
      <c r="AJ610" s="42"/>
      <c r="AK610" s="34"/>
      <c r="AM610" s="63">
        <f t="shared" si="46"/>
        <v>17.16</v>
      </c>
      <c r="AN610" s="63">
        <f t="shared" si="47"/>
        <v>17.170000000000002</v>
      </c>
      <c r="AO610" s="63">
        <f t="shared" si="48"/>
        <v>16.420000000000002</v>
      </c>
      <c r="AP610" s="63">
        <f t="shared" si="49"/>
        <v>16.61</v>
      </c>
      <c r="AQ610" s="42"/>
    </row>
    <row r="611" spans="1:43" s="35" customFormat="1">
      <c r="A611" s="93">
        <v>43292</v>
      </c>
      <c r="B611" s="67">
        <v>16.29</v>
      </c>
      <c r="C611" s="102">
        <v>-1.92</v>
      </c>
      <c r="D611" s="67">
        <v>16.36</v>
      </c>
      <c r="E611" s="67">
        <v>16.18</v>
      </c>
      <c r="F611" s="67">
        <v>16.91</v>
      </c>
      <c r="G611" s="67" t="s">
        <v>192</v>
      </c>
      <c r="H611" s="84"/>
      <c r="I611" s="82" t="s">
        <v>442</v>
      </c>
      <c r="J611" s="82"/>
      <c r="K611" s="60" t="str">
        <f>Hammer!N611</f>
        <v/>
      </c>
      <c r="L611" s="64"/>
      <c r="M611" s="64"/>
      <c r="N611" s="81"/>
      <c r="O611" s="85">
        <v>-0.36619718309859101</v>
      </c>
      <c r="P611" s="66"/>
      <c r="Q611" s="43"/>
      <c r="R611" s="43"/>
      <c r="S611" s="43"/>
      <c r="T611" s="43">
        <f>MACD!F611</f>
        <v>16.160241966159845</v>
      </c>
      <c r="U611" s="43">
        <f>MACD!G611</f>
        <v>16.291291973535909</v>
      </c>
      <c r="V611" s="64">
        <f t="shared" si="45"/>
        <v>-0.13105000737606431</v>
      </c>
      <c r="W611" s="81"/>
      <c r="X611" s="64">
        <f>MACD!I611</f>
        <v>-0.49810909388566438</v>
      </c>
      <c r="Y611" s="64">
        <f>MACD!J611</f>
        <v>0.36705908650960006</v>
      </c>
      <c r="Z611" s="41"/>
      <c r="AA611" s="41"/>
      <c r="AB611" s="86"/>
      <c r="AC611" s="86"/>
      <c r="AD611" s="119"/>
      <c r="AE611" s="45"/>
      <c r="AF611" s="45"/>
      <c r="AG611" s="42"/>
      <c r="AH611" s="42"/>
      <c r="AI611" s="42"/>
      <c r="AJ611" s="42"/>
      <c r="AK611" s="34"/>
      <c r="AM611" s="63">
        <f t="shared" si="46"/>
        <v>16.36</v>
      </c>
      <c r="AN611" s="63">
        <f t="shared" si="47"/>
        <v>16.91</v>
      </c>
      <c r="AO611" s="63">
        <f t="shared" si="48"/>
        <v>16.18</v>
      </c>
      <c r="AP611" s="63">
        <f t="shared" si="49"/>
        <v>16.29</v>
      </c>
      <c r="AQ611" s="42"/>
    </row>
    <row r="612" spans="1:43" s="35" customFormat="1">
      <c r="A612" s="93">
        <v>43293</v>
      </c>
      <c r="B612" s="67">
        <v>16.79</v>
      </c>
      <c r="C612" s="102">
        <v>3.1</v>
      </c>
      <c r="D612" s="67">
        <v>16.48</v>
      </c>
      <c r="E612" s="67">
        <v>16.39</v>
      </c>
      <c r="F612" s="67">
        <v>16.86</v>
      </c>
      <c r="G612" s="67" t="s">
        <v>269</v>
      </c>
      <c r="H612" s="84"/>
      <c r="I612" s="82"/>
      <c r="J612" s="82"/>
      <c r="K612" s="60" t="str">
        <f>Hammer!N612</f>
        <v/>
      </c>
      <c r="L612" s="64"/>
      <c r="M612" s="64"/>
      <c r="N612" s="81"/>
      <c r="O612" s="85">
        <v>-0.22535211267605601</v>
      </c>
      <c r="P612" s="66"/>
      <c r="Q612" s="43"/>
      <c r="R612" s="43"/>
      <c r="S612" s="43"/>
      <c r="T612" s="43">
        <f>MACD!F612</f>
        <v>16.257127817519869</v>
      </c>
      <c r="U612" s="43">
        <f>MACD!G612</f>
        <v>16.328233308829546</v>
      </c>
      <c r="V612" s="64">
        <f t="shared" si="45"/>
        <v>-7.1105491309676694E-2</v>
      </c>
      <c r="W612" s="81"/>
      <c r="X612" s="64">
        <f>MACD!I612</f>
        <v>-0.41270837337046684</v>
      </c>
      <c r="Y612" s="64">
        <f>MACD!J612</f>
        <v>0.34160288206079015</v>
      </c>
      <c r="Z612" s="41"/>
      <c r="AA612" s="41"/>
      <c r="AB612" s="86"/>
      <c r="AC612" s="86"/>
      <c r="AD612" s="119"/>
      <c r="AE612" s="45"/>
      <c r="AF612" s="45"/>
      <c r="AG612" s="42"/>
      <c r="AH612" s="42"/>
      <c r="AI612" s="42"/>
      <c r="AJ612" s="42"/>
      <c r="AK612" s="34"/>
      <c r="AM612" s="63">
        <f t="shared" si="46"/>
        <v>16.48</v>
      </c>
      <c r="AN612" s="63">
        <f t="shared" si="47"/>
        <v>16.86</v>
      </c>
      <c r="AO612" s="63">
        <f t="shared" si="48"/>
        <v>16.39</v>
      </c>
      <c r="AP612" s="63">
        <f t="shared" si="49"/>
        <v>16.79</v>
      </c>
      <c r="AQ612" s="42"/>
    </row>
    <row r="613" spans="1:43" s="35" customFormat="1">
      <c r="A613" s="93">
        <v>43294</v>
      </c>
      <c r="B613" s="67">
        <v>16.940000000000001</v>
      </c>
      <c r="C613" s="102">
        <v>0.89</v>
      </c>
      <c r="D613" s="67">
        <v>16.829999999999998</v>
      </c>
      <c r="E613" s="67">
        <v>16.63</v>
      </c>
      <c r="F613" s="67">
        <v>17.010000000000002</v>
      </c>
      <c r="G613" s="67" t="s">
        <v>268</v>
      </c>
      <c r="H613" s="84"/>
      <c r="I613" s="82"/>
      <c r="J613" s="82"/>
      <c r="K613" s="60" t="str">
        <f>Hammer!N613</f>
        <v/>
      </c>
      <c r="L613" s="64"/>
      <c r="M613" s="64"/>
      <c r="N613" s="81"/>
      <c r="O613" s="85">
        <v>-0.185714285714285</v>
      </c>
      <c r="P613" s="66"/>
      <c r="Q613" s="43"/>
      <c r="R613" s="43"/>
      <c r="S613" s="43"/>
      <c r="T613" s="43">
        <f>MACD!F613</f>
        <v>16.362185076362966</v>
      </c>
      <c r="U613" s="43">
        <f>MACD!G613</f>
        <v>16.373549360027358</v>
      </c>
      <c r="V613" s="64">
        <f t="shared" si="45"/>
        <v>-1.1364283664391905E-2</v>
      </c>
      <c r="W613" s="81"/>
      <c r="X613" s="64">
        <f>MACD!I613</f>
        <v>-0.33243955542925185</v>
      </c>
      <c r="Y613" s="64">
        <f>MACD!J613</f>
        <v>0.32107527176485995</v>
      </c>
      <c r="Z613" s="41"/>
      <c r="AA613" s="41"/>
      <c r="AB613" s="86"/>
      <c r="AC613" s="86"/>
      <c r="AD613" s="119"/>
      <c r="AE613" s="45"/>
      <c r="AF613" s="45"/>
      <c r="AG613" s="42"/>
      <c r="AH613" s="42"/>
      <c r="AI613" s="42"/>
      <c r="AJ613" s="42"/>
      <c r="AK613" s="34"/>
      <c r="AM613" s="63">
        <f t="shared" si="46"/>
        <v>16.829999999999998</v>
      </c>
      <c r="AN613" s="63">
        <f t="shared" si="47"/>
        <v>17.010000000000002</v>
      </c>
      <c r="AO613" s="63">
        <f t="shared" si="48"/>
        <v>16.63</v>
      </c>
      <c r="AP613" s="63">
        <f t="shared" si="49"/>
        <v>16.940000000000001</v>
      </c>
      <c r="AQ613" s="42"/>
    </row>
    <row r="614" spans="1:43" s="35" customFormat="1">
      <c r="A614" s="93">
        <v>43297</v>
      </c>
      <c r="B614" s="67">
        <v>16.73</v>
      </c>
      <c r="C614" s="102">
        <v>-1.27</v>
      </c>
      <c r="D614" s="67">
        <v>16.79</v>
      </c>
      <c r="E614" s="67">
        <v>16.47</v>
      </c>
      <c r="F614" s="67">
        <v>16.82</v>
      </c>
      <c r="G614" s="67" t="s">
        <v>59</v>
      </c>
      <c r="H614" s="84"/>
      <c r="I614" s="82"/>
      <c r="J614" s="82"/>
      <c r="K614" s="60" t="str">
        <f>Hammer!N614</f>
        <v/>
      </c>
      <c r="L614" s="64"/>
      <c r="M614" s="64"/>
      <c r="N614" s="81"/>
      <c r="O614" s="85">
        <v>-0.28104575163398599</v>
      </c>
      <c r="P614" s="66"/>
      <c r="Q614" s="43"/>
      <c r="R614" s="43"/>
      <c r="S614" s="43"/>
      <c r="T614" s="43">
        <f>MACD!F614</f>
        <v>16.418771987691741</v>
      </c>
      <c r="U614" s="43">
        <f>MACD!G614</f>
        <v>16.399953111136444</v>
      </c>
      <c r="V614" s="64">
        <f t="shared" si="45"/>
        <v>1.8818876555297237E-2</v>
      </c>
      <c r="W614" s="81"/>
      <c r="X614" s="64">
        <f>MACD!I614</f>
        <v>-0.26218786903234204</v>
      </c>
      <c r="Y614" s="64">
        <f>MACD!J614</f>
        <v>0.28100674558763927</v>
      </c>
      <c r="Z614" s="41"/>
      <c r="AA614" s="41"/>
      <c r="AB614" s="86"/>
      <c r="AC614" s="86"/>
      <c r="AD614" s="119"/>
      <c r="AE614" s="45"/>
      <c r="AF614" s="45"/>
      <c r="AG614" s="42"/>
      <c r="AH614" s="42"/>
      <c r="AI614" s="42"/>
      <c r="AJ614" s="42"/>
      <c r="AK614" s="34"/>
      <c r="AM614" s="63">
        <f t="shared" si="46"/>
        <v>16.79</v>
      </c>
      <c r="AN614" s="63">
        <f t="shared" si="47"/>
        <v>16.82</v>
      </c>
      <c r="AO614" s="63">
        <f t="shared" si="48"/>
        <v>16.47</v>
      </c>
      <c r="AP614" s="63">
        <f t="shared" si="49"/>
        <v>16.73</v>
      </c>
      <c r="AQ614" s="42"/>
    </row>
    <row r="615" spans="1:43" s="35" customFormat="1">
      <c r="A615" s="93">
        <v>43298</v>
      </c>
      <c r="B615" s="67">
        <v>17.11</v>
      </c>
      <c r="C615" s="102">
        <v>2.29</v>
      </c>
      <c r="D615" s="67">
        <v>16.64</v>
      </c>
      <c r="E615" s="67">
        <v>16.57</v>
      </c>
      <c r="F615" s="67">
        <v>17.21</v>
      </c>
      <c r="G615" s="67" t="s">
        <v>267</v>
      </c>
      <c r="H615" s="84"/>
      <c r="I615" s="82"/>
      <c r="J615" s="82"/>
      <c r="K615" s="60" t="str">
        <f>Hammer!N615</f>
        <v/>
      </c>
      <c r="L615" s="64"/>
      <c r="M615" s="64"/>
      <c r="N615" s="81"/>
      <c r="O615" s="85">
        <v>-0.18677042801556401</v>
      </c>
      <c r="P615" s="66"/>
      <c r="Q615" s="43"/>
      <c r="R615" s="43"/>
      <c r="S615" s="43"/>
      <c r="T615" s="43">
        <f>MACD!F615</f>
        <v>16.525114758816088</v>
      </c>
      <c r="U615" s="43">
        <f>MACD!G615</f>
        <v>16.452549176978188</v>
      </c>
      <c r="V615" s="64">
        <f t="shared" si="45"/>
        <v>7.2565581837899629E-2</v>
      </c>
      <c r="W615" s="81"/>
      <c r="X615" s="64">
        <f>MACD!I615</f>
        <v>-0.1952371788582937</v>
      </c>
      <c r="Y615" s="64">
        <f>MACD!J615</f>
        <v>0.26780276069619335</v>
      </c>
      <c r="Z615" s="41"/>
      <c r="AA615" s="41"/>
      <c r="AB615" s="86"/>
      <c r="AC615" s="86"/>
      <c r="AD615" s="119"/>
      <c r="AE615" s="45"/>
      <c r="AF615" s="45"/>
      <c r="AG615" s="42"/>
      <c r="AH615" s="42"/>
      <c r="AI615" s="42"/>
      <c r="AJ615" s="42"/>
      <c r="AK615" s="34"/>
      <c r="AM615" s="63">
        <f t="shared" si="46"/>
        <v>16.64</v>
      </c>
      <c r="AN615" s="63">
        <f t="shared" si="47"/>
        <v>17.21</v>
      </c>
      <c r="AO615" s="63">
        <f t="shared" si="48"/>
        <v>16.57</v>
      </c>
      <c r="AP615" s="63">
        <f t="shared" si="49"/>
        <v>17.11</v>
      </c>
      <c r="AQ615" s="42"/>
    </row>
    <row r="616" spans="1:43" s="35" customFormat="1">
      <c r="A616" s="93">
        <v>43299</v>
      </c>
      <c r="B616" s="67">
        <v>16.89</v>
      </c>
      <c r="C616" s="102">
        <v>-1.31</v>
      </c>
      <c r="D616" s="67">
        <v>17.07</v>
      </c>
      <c r="E616" s="67">
        <v>16.78</v>
      </c>
      <c r="F616" s="67">
        <v>17.21</v>
      </c>
      <c r="G616" s="67" t="s">
        <v>266</v>
      </c>
      <c r="H616" s="84"/>
      <c r="I616" s="82"/>
      <c r="J616" s="82"/>
      <c r="K616" s="60" t="str">
        <f>Hammer!N616</f>
        <v/>
      </c>
      <c r="L616" s="64"/>
      <c r="M616" s="64"/>
      <c r="N616" s="81"/>
      <c r="O616" s="85">
        <v>-0.30303030303030198</v>
      </c>
      <c r="P616" s="66"/>
      <c r="Q616" s="43"/>
      <c r="R616" s="43"/>
      <c r="S616" s="43"/>
      <c r="T616" s="43">
        <f>MACD!F616</f>
        <v>16.581250949767458</v>
      </c>
      <c r="U616" s="43">
        <f>MACD!G616</f>
        <v>16.484952941646469</v>
      </c>
      <c r="V616" s="64">
        <f t="shared" si="45"/>
        <v>9.6298008120989209E-2</v>
      </c>
      <c r="W616" s="81"/>
      <c r="X616" s="64">
        <f>MACD!I616</f>
        <v>-0.13693014146243709</v>
      </c>
      <c r="Y616" s="64">
        <f>MACD!J616</f>
        <v>0.2332281495834263</v>
      </c>
      <c r="Z616" s="41"/>
      <c r="AA616" s="41"/>
      <c r="AB616" s="86"/>
      <c r="AC616" s="86"/>
      <c r="AD616" s="119"/>
      <c r="AE616" s="45"/>
      <c r="AF616" s="45"/>
      <c r="AG616" s="42"/>
      <c r="AH616" s="42"/>
      <c r="AI616" s="42"/>
      <c r="AJ616" s="42"/>
      <c r="AK616" s="34"/>
      <c r="AM616" s="63">
        <f t="shared" si="46"/>
        <v>17.07</v>
      </c>
      <c r="AN616" s="63">
        <f t="shared" si="47"/>
        <v>17.21</v>
      </c>
      <c r="AO616" s="63">
        <f t="shared" si="48"/>
        <v>16.78</v>
      </c>
      <c r="AP616" s="63">
        <f t="shared" si="49"/>
        <v>16.89</v>
      </c>
      <c r="AQ616" s="42"/>
    </row>
    <row r="617" spans="1:43" s="35" customFormat="1">
      <c r="A617" s="93">
        <v>43300</v>
      </c>
      <c r="B617" s="67">
        <v>17.21</v>
      </c>
      <c r="C617" s="102">
        <v>1.94</v>
      </c>
      <c r="D617" s="67">
        <v>16.690000000000001</v>
      </c>
      <c r="E617" s="67">
        <v>16.600000000000001</v>
      </c>
      <c r="F617" s="67">
        <v>17.21</v>
      </c>
      <c r="G617" s="67" t="s">
        <v>265</v>
      </c>
      <c r="H617" s="84"/>
      <c r="I617" s="82"/>
      <c r="J617" s="82"/>
      <c r="K617" s="60" t="str">
        <f>Hammer!N617</f>
        <v/>
      </c>
      <c r="L617" s="64"/>
      <c r="M617" s="64"/>
      <c r="N617" s="81"/>
      <c r="O617" s="85">
        <v>-0.19587628865979301</v>
      </c>
      <c r="P617" s="66"/>
      <c r="Q617" s="43"/>
      <c r="R617" s="43"/>
      <c r="S617" s="43"/>
      <c r="T617" s="43">
        <f>MACD!F617</f>
        <v>16.677981572880157</v>
      </c>
      <c r="U617" s="43">
        <f>MACD!G617</f>
        <v>16.538660131154138</v>
      </c>
      <c r="V617" s="64">
        <f t="shared" si="45"/>
        <v>0.13932144172601824</v>
      </c>
      <c r="W617" s="81"/>
      <c r="X617" s="64">
        <f>MACD!I617</f>
        <v>-8.1679824824746033E-2</v>
      </c>
      <c r="Y617" s="64">
        <f>MACD!J617</f>
        <v>0.22100126655076427</v>
      </c>
      <c r="Z617" s="41"/>
      <c r="AA617" s="41"/>
      <c r="AB617" s="86"/>
      <c r="AC617" s="86"/>
      <c r="AD617" s="119"/>
      <c r="AE617" s="45"/>
      <c r="AF617" s="45"/>
      <c r="AG617" s="42"/>
      <c r="AH617" s="42"/>
      <c r="AI617" s="42"/>
      <c r="AJ617" s="42"/>
      <c r="AK617" s="34"/>
      <c r="AM617" s="63">
        <f t="shared" si="46"/>
        <v>16.690000000000001</v>
      </c>
      <c r="AN617" s="63">
        <f t="shared" si="47"/>
        <v>17.21</v>
      </c>
      <c r="AO617" s="63">
        <f t="shared" si="48"/>
        <v>16.600000000000001</v>
      </c>
      <c r="AP617" s="63">
        <f t="shared" si="49"/>
        <v>17.21</v>
      </c>
      <c r="AQ617" s="42"/>
    </row>
    <row r="618" spans="1:43" s="35" customFormat="1">
      <c r="A618" s="93">
        <v>43301</v>
      </c>
      <c r="B618" s="67">
        <v>18.05</v>
      </c>
      <c r="C618" s="102">
        <v>4.84</v>
      </c>
      <c r="D618" s="67">
        <v>17.93</v>
      </c>
      <c r="E618" s="67">
        <v>17.71</v>
      </c>
      <c r="F618" s="67">
        <v>18.22</v>
      </c>
      <c r="G618" s="67" t="s">
        <v>264</v>
      </c>
      <c r="H618" s="84"/>
      <c r="I618" s="82"/>
      <c r="J618" s="82"/>
      <c r="K618" s="60" t="str">
        <f>Hammer!N618</f>
        <v/>
      </c>
      <c r="L618" s="64"/>
      <c r="M618" s="64"/>
      <c r="N618" s="81"/>
      <c r="O618" s="85">
        <v>-7.0539419087136193E-2</v>
      </c>
      <c r="P618" s="66"/>
      <c r="Q618" s="43"/>
      <c r="R618" s="43"/>
      <c r="S618" s="43"/>
      <c r="T618" s="43">
        <f>MACD!F618</f>
        <v>16.889061330898596</v>
      </c>
      <c r="U618" s="43">
        <f>MACD!G618</f>
        <v>16.65061123255013</v>
      </c>
      <c r="V618" s="64">
        <f t="shared" si="45"/>
        <v>0.23845009834846564</v>
      </c>
      <c r="W618" s="81"/>
      <c r="X618" s="64">
        <f>MACD!I618</f>
        <v>-1.7653840190103701E-2</v>
      </c>
      <c r="Y618" s="64">
        <f>MACD!J618</f>
        <v>0.25610393853856933</v>
      </c>
      <c r="Z618" s="41"/>
      <c r="AA618" s="41"/>
      <c r="AB618" s="86"/>
      <c r="AC618" s="86"/>
      <c r="AD618" s="119"/>
      <c r="AE618" s="45"/>
      <c r="AF618" s="45"/>
      <c r="AG618" s="42"/>
      <c r="AH618" s="42"/>
      <c r="AI618" s="42"/>
      <c r="AJ618" s="42"/>
      <c r="AK618" s="34"/>
      <c r="AM618" s="63">
        <f t="shared" si="46"/>
        <v>17.93</v>
      </c>
      <c r="AN618" s="63">
        <f t="shared" si="47"/>
        <v>18.22</v>
      </c>
      <c r="AO618" s="63">
        <f t="shared" si="48"/>
        <v>17.71</v>
      </c>
      <c r="AP618" s="63">
        <f t="shared" si="49"/>
        <v>18.05</v>
      </c>
      <c r="AQ618" s="42"/>
    </row>
    <row r="619" spans="1:43" s="35" customFormat="1">
      <c r="A619" s="93">
        <v>43304</v>
      </c>
      <c r="B619" s="67">
        <v>18.02</v>
      </c>
      <c r="C619" s="102">
        <v>-0.16</v>
      </c>
      <c r="D619" s="67">
        <v>18.059999999999999</v>
      </c>
      <c r="E619" s="67">
        <v>17.97</v>
      </c>
      <c r="F619" s="67">
        <v>18.22</v>
      </c>
      <c r="G619" s="67" t="s">
        <v>263</v>
      </c>
      <c r="H619" s="84"/>
      <c r="I619" s="82"/>
      <c r="J619" s="82"/>
      <c r="K619" s="60" t="str">
        <f>Hammer!N619</f>
        <v/>
      </c>
      <c r="L619" s="64"/>
      <c r="M619" s="64"/>
      <c r="N619" s="81"/>
      <c r="O619" s="85">
        <v>-9.5693779904305803E-2</v>
      </c>
      <c r="P619" s="66"/>
      <c r="Q619" s="43"/>
      <c r="R619" s="43"/>
      <c r="S619" s="43"/>
      <c r="T619" s="43">
        <f>MACD!F619</f>
        <v>17.063051895375736</v>
      </c>
      <c r="U619" s="43">
        <f>MACD!G619</f>
        <v>16.752047437546416</v>
      </c>
      <c r="V619" s="64">
        <f t="shared" si="45"/>
        <v>0.31100445782931985</v>
      </c>
      <c r="W619" s="81"/>
      <c r="X619" s="64">
        <f>MACD!I619</f>
        <v>4.8077819413781003E-2</v>
      </c>
      <c r="Y619" s="64">
        <f>MACD!J619</f>
        <v>0.26292663841553887</v>
      </c>
      <c r="Z619" s="41"/>
      <c r="AA619" s="41"/>
      <c r="AB619" s="86"/>
      <c r="AC619" s="86"/>
      <c r="AD619" s="119"/>
      <c r="AE619" s="45"/>
      <c r="AF619" s="45"/>
      <c r="AG619" s="42"/>
      <c r="AH619" s="42"/>
      <c r="AI619" s="42"/>
      <c r="AJ619" s="42"/>
      <c r="AK619" s="34"/>
      <c r="AM619" s="63">
        <f t="shared" si="46"/>
        <v>18.059999999999999</v>
      </c>
      <c r="AN619" s="63">
        <f t="shared" si="47"/>
        <v>18.22</v>
      </c>
      <c r="AO619" s="63">
        <f t="shared" si="48"/>
        <v>17.97</v>
      </c>
      <c r="AP619" s="63">
        <f t="shared" si="49"/>
        <v>18.02</v>
      </c>
      <c r="AQ619" s="42"/>
    </row>
    <row r="620" spans="1:43" s="35" customFormat="1">
      <c r="A620" s="93">
        <v>43305</v>
      </c>
      <c r="B620" s="67">
        <v>18.39</v>
      </c>
      <c r="C620" s="102">
        <v>2.08</v>
      </c>
      <c r="D620" s="67">
        <v>18.309999999999999</v>
      </c>
      <c r="E620" s="67">
        <v>18.27</v>
      </c>
      <c r="F620" s="67">
        <v>18.59</v>
      </c>
      <c r="G620" s="67" t="s">
        <v>262</v>
      </c>
      <c r="H620" s="84"/>
      <c r="I620" s="82"/>
      <c r="J620" s="82"/>
      <c r="K620" s="60" t="str">
        <f>Hammer!N620</f>
        <v/>
      </c>
      <c r="L620" s="64"/>
      <c r="M620" s="64"/>
      <c r="N620" s="81"/>
      <c r="O620" s="85">
        <v>-8.1300813008129705E-2</v>
      </c>
      <c r="P620" s="66"/>
      <c r="Q620" s="43"/>
      <c r="R620" s="43"/>
      <c r="S620" s="43"/>
      <c r="T620" s="43">
        <f>MACD!F620</f>
        <v>17.267197757625624</v>
      </c>
      <c r="U620" s="43">
        <f>MACD!G620</f>
        <v>16.873377256987421</v>
      </c>
      <c r="V620" s="64">
        <f t="shared" si="45"/>
        <v>0.39382050063820273</v>
      </c>
      <c r="W620" s="81"/>
      <c r="X620" s="64">
        <f>MACD!I620</f>
        <v>0.11722635565866536</v>
      </c>
      <c r="Y620" s="64">
        <f>MACD!J620</f>
        <v>0.27659414497953738</v>
      </c>
      <c r="Z620" s="41"/>
      <c r="AA620" s="41"/>
      <c r="AB620" s="86"/>
      <c r="AC620" s="86"/>
      <c r="AD620" s="119"/>
      <c r="AE620" s="45"/>
      <c r="AF620" s="45"/>
      <c r="AG620" s="42"/>
      <c r="AH620" s="42"/>
      <c r="AI620" s="42"/>
      <c r="AJ620" s="42"/>
      <c r="AK620" s="34"/>
      <c r="AM620" s="63">
        <f t="shared" si="46"/>
        <v>18.309999999999999</v>
      </c>
      <c r="AN620" s="63">
        <f t="shared" si="47"/>
        <v>18.59</v>
      </c>
      <c r="AO620" s="63">
        <f t="shared" si="48"/>
        <v>18.27</v>
      </c>
      <c r="AP620" s="63">
        <f t="shared" si="49"/>
        <v>18.39</v>
      </c>
      <c r="AQ620" s="42"/>
    </row>
    <row r="621" spans="1:43" s="35" customFormat="1">
      <c r="A621" s="93">
        <v>43306</v>
      </c>
      <c r="B621" s="67">
        <v>18.670000000000002</v>
      </c>
      <c r="C621" s="102">
        <v>1.53</v>
      </c>
      <c r="D621" s="67">
        <v>18.52</v>
      </c>
      <c r="E621" s="67">
        <v>18.350000000000001</v>
      </c>
      <c r="F621" s="67">
        <v>18.71</v>
      </c>
      <c r="G621" s="67" t="s">
        <v>261</v>
      </c>
      <c r="H621" s="84"/>
      <c r="I621" s="82"/>
      <c r="J621" s="82" t="s">
        <v>443</v>
      </c>
      <c r="K621" s="60" t="str">
        <f>Hammer!N621</f>
        <v/>
      </c>
      <c r="L621" s="64"/>
      <c r="M621" s="64"/>
      <c r="N621" s="81"/>
      <c r="O621" s="85">
        <v>-1.5810276679841501E-2</v>
      </c>
      <c r="P621" s="66"/>
      <c r="Q621" s="43"/>
      <c r="R621" s="43"/>
      <c r="S621" s="43"/>
      <c r="T621" s="43">
        <f>MACD!F621</f>
        <v>17.483013487221683</v>
      </c>
      <c r="U621" s="43">
        <f>MACD!G621</f>
        <v>17.006460423136502</v>
      </c>
      <c r="V621" s="64">
        <f t="shared" si="45"/>
        <v>0.47655306408518072</v>
      </c>
      <c r="W621" s="81"/>
      <c r="X621" s="64">
        <f>MACD!I621</f>
        <v>0.18909169734396844</v>
      </c>
      <c r="Y621" s="64">
        <f>MACD!J621</f>
        <v>0.28746136674121225</v>
      </c>
      <c r="Z621" s="41"/>
      <c r="AA621" s="41"/>
      <c r="AB621" s="86"/>
      <c r="AC621" s="86"/>
      <c r="AD621" s="119"/>
      <c r="AE621" s="45"/>
      <c r="AF621" s="45"/>
      <c r="AG621" s="42"/>
      <c r="AH621" s="42"/>
      <c r="AI621" s="42"/>
      <c r="AJ621" s="42"/>
      <c r="AK621" s="34"/>
      <c r="AM621" s="63">
        <f t="shared" si="46"/>
        <v>18.52</v>
      </c>
      <c r="AN621" s="63">
        <f t="shared" si="47"/>
        <v>18.71</v>
      </c>
      <c r="AO621" s="63">
        <f t="shared" si="48"/>
        <v>18.350000000000001</v>
      </c>
      <c r="AP621" s="63">
        <f t="shared" si="49"/>
        <v>18.670000000000002</v>
      </c>
      <c r="AQ621" s="42"/>
    </row>
    <row r="622" spans="1:43" s="35" customFormat="1">
      <c r="A622" s="93">
        <v>43307</v>
      </c>
      <c r="B622" s="67">
        <v>18.16</v>
      </c>
      <c r="C622" s="102">
        <v>-2.75</v>
      </c>
      <c r="D622" s="67">
        <v>18.66</v>
      </c>
      <c r="E622" s="67">
        <v>18.12</v>
      </c>
      <c r="F622" s="67">
        <v>18.66</v>
      </c>
      <c r="G622" s="67" t="s">
        <v>260</v>
      </c>
      <c r="H622" s="84"/>
      <c r="I622" s="82"/>
      <c r="J622" s="82"/>
      <c r="K622" s="60" t="str">
        <f>Hammer!N622</f>
        <v/>
      </c>
      <c r="L622" s="64"/>
      <c r="M622" s="64"/>
      <c r="N622" s="81"/>
      <c r="O622" s="85">
        <v>-0.217391304347826</v>
      </c>
      <c r="P622" s="66"/>
      <c r="Q622" s="43"/>
      <c r="R622" s="43"/>
      <c r="S622" s="43"/>
      <c r="T622" s="43">
        <f>MACD!F622</f>
        <v>17.587165258418349</v>
      </c>
      <c r="U622" s="43">
        <f>MACD!G622</f>
        <v>17.091907799200467</v>
      </c>
      <c r="V622" s="64">
        <f t="shared" si="45"/>
        <v>0.495257459217882</v>
      </c>
      <c r="W622" s="81"/>
      <c r="X622" s="64">
        <f>MACD!I622</f>
        <v>0.25032484971875113</v>
      </c>
      <c r="Y622" s="64">
        <f>MACD!J622</f>
        <v>0.24493260949913087</v>
      </c>
      <c r="Z622" s="41"/>
      <c r="AA622" s="41"/>
      <c r="AB622" s="86"/>
      <c r="AC622" s="86"/>
      <c r="AD622" s="119"/>
      <c r="AE622" s="45"/>
      <c r="AF622" s="45"/>
      <c r="AG622" s="42"/>
      <c r="AH622" s="42"/>
      <c r="AI622" s="42"/>
      <c r="AJ622" s="42"/>
      <c r="AK622" s="34"/>
      <c r="AM622" s="63">
        <f t="shared" si="46"/>
        <v>18.66</v>
      </c>
      <c r="AN622" s="63">
        <f t="shared" si="47"/>
        <v>18.66</v>
      </c>
      <c r="AO622" s="63">
        <f t="shared" si="48"/>
        <v>18.12</v>
      </c>
      <c r="AP622" s="63">
        <f t="shared" si="49"/>
        <v>18.16</v>
      </c>
      <c r="AQ622" s="42"/>
    </row>
    <row r="623" spans="1:43" s="35" customFormat="1">
      <c r="A623" s="93">
        <v>43308</v>
      </c>
      <c r="B623" s="67">
        <v>18.5</v>
      </c>
      <c r="C623" s="102">
        <v>1.85</v>
      </c>
      <c r="D623" s="67">
        <v>18.34</v>
      </c>
      <c r="E623" s="67">
        <v>18.29</v>
      </c>
      <c r="F623" s="67">
        <v>18.53</v>
      </c>
      <c r="G623" s="67" t="s">
        <v>259</v>
      </c>
      <c r="H623" s="84"/>
      <c r="I623" s="82"/>
      <c r="J623" s="82"/>
      <c r="K623" s="60" t="str">
        <f>Hammer!N623</f>
        <v/>
      </c>
      <c r="L623" s="64"/>
      <c r="M623" s="64"/>
      <c r="N623" s="81"/>
      <c r="O623" s="85">
        <v>-8.3003952569170203E-2</v>
      </c>
      <c r="P623" s="66"/>
      <c r="Q623" s="43"/>
      <c r="R623" s="43"/>
      <c r="S623" s="43"/>
      <c r="T623" s="43">
        <f>MACD!F623</f>
        <v>17.727601372507834</v>
      </c>
      <c r="U623" s="43">
        <f>MACD!G623</f>
        <v>17.196210925185618</v>
      </c>
      <c r="V623" s="64">
        <f t="shared" si="45"/>
        <v>0.53139044732221663</v>
      </c>
      <c r="W623" s="81"/>
      <c r="X623" s="64">
        <f>MACD!I623</f>
        <v>0.30653796923944421</v>
      </c>
      <c r="Y623" s="64">
        <f>MACD!J623</f>
        <v>0.22485247808277242</v>
      </c>
      <c r="Z623" s="41"/>
      <c r="AA623" s="41"/>
      <c r="AB623" s="86"/>
      <c r="AC623" s="86"/>
      <c r="AD623" s="119"/>
      <c r="AE623" s="45"/>
      <c r="AF623" s="45"/>
      <c r="AG623" s="42"/>
      <c r="AH623" s="42"/>
      <c r="AI623" s="42"/>
      <c r="AJ623" s="42"/>
      <c r="AK623" s="34"/>
      <c r="AM623" s="63">
        <f t="shared" si="46"/>
        <v>18.34</v>
      </c>
      <c r="AN623" s="63">
        <f t="shared" si="47"/>
        <v>18.53</v>
      </c>
      <c r="AO623" s="63">
        <f t="shared" si="48"/>
        <v>18.29</v>
      </c>
      <c r="AP623" s="63">
        <f t="shared" si="49"/>
        <v>18.5</v>
      </c>
      <c r="AQ623" s="42"/>
    </row>
    <row r="624" spans="1:43" s="35" customFormat="1">
      <c r="A624" s="93">
        <v>43311</v>
      </c>
      <c r="B624" s="67">
        <v>18.61</v>
      </c>
      <c r="C624" s="102">
        <v>0.61</v>
      </c>
      <c r="D624" s="67">
        <v>18.66</v>
      </c>
      <c r="E624" s="67">
        <v>18.43</v>
      </c>
      <c r="F624" s="67">
        <v>18.8</v>
      </c>
      <c r="G624" s="67" t="s">
        <v>258</v>
      </c>
      <c r="H624" s="84"/>
      <c r="I624" s="82"/>
      <c r="J624" s="82"/>
      <c r="K624" s="60" t="str">
        <f>Hammer!N624</f>
        <v/>
      </c>
      <c r="L624" s="64"/>
      <c r="M624" s="64"/>
      <c r="N624" s="81"/>
      <c r="O624" s="85">
        <v>-7.2519083969466103E-2</v>
      </c>
      <c r="P624" s="66"/>
      <c r="Q624" s="43"/>
      <c r="R624" s="43"/>
      <c r="S624" s="43"/>
      <c r="T624" s="43">
        <f>MACD!F624</f>
        <v>17.86335500750663</v>
      </c>
      <c r="U624" s="43">
        <f>MACD!G624</f>
        <v>17.300936041838536</v>
      </c>
      <c r="V624" s="64">
        <f t="shared" si="45"/>
        <v>0.56241896566809402</v>
      </c>
      <c r="W624" s="81"/>
      <c r="X624" s="64">
        <f>MACD!I624</f>
        <v>0.35771416852517418</v>
      </c>
      <c r="Y624" s="64">
        <f>MACD!J624</f>
        <v>0.20470479714291984</v>
      </c>
      <c r="Z624" s="41"/>
      <c r="AA624" s="41"/>
      <c r="AB624" s="86"/>
      <c r="AC624" s="86"/>
      <c r="AD624" s="119"/>
      <c r="AE624" s="45"/>
      <c r="AF624" s="45"/>
      <c r="AG624" s="42"/>
      <c r="AH624" s="42"/>
      <c r="AI624" s="42"/>
      <c r="AJ624" s="42"/>
      <c r="AK624" s="34"/>
      <c r="AM624" s="63">
        <f t="shared" si="46"/>
        <v>18.66</v>
      </c>
      <c r="AN624" s="63">
        <f t="shared" si="47"/>
        <v>18.8</v>
      </c>
      <c r="AO624" s="63">
        <f t="shared" si="48"/>
        <v>18.43</v>
      </c>
      <c r="AP624" s="63">
        <f t="shared" si="49"/>
        <v>18.61</v>
      </c>
      <c r="AQ624" s="42"/>
    </row>
    <row r="625" spans="1:43" s="35" customFormat="1">
      <c r="A625" s="93">
        <v>43312</v>
      </c>
      <c r="B625" s="67">
        <v>18.45</v>
      </c>
      <c r="C625" s="102">
        <v>-0.86</v>
      </c>
      <c r="D625" s="67">
        <v>18.36</v>
      </c>
      <c r="E625" s="67">
        <v>18.22</v>
      </c>
      <c r="F625" s="67">
        <v>18.510000000000002</v>
      </c>
      <c r="G625" s="67" t="s">
        <v>257</v>
      </c>
      <c r="H625" s="84"/>
      <c r="I625" s="82"/>
      <c r="J625" s="82"/>
      <c r="K625" s="60" t="str">
        <f>Hammer!N625</f>
        <v/>
      </c>
      <c r="L625" s="64"/>
      <c r="M625" s="64"/>
      <c r="N625" s="81"/>
      <c r="O625" s="85">
        <v>-0.145228215767635</v>
      </c>
      <c r="P625" s="66"/>
      <c r="Q625" s="43"/>
      <c r="R625" s="43"/>
      <c r="S625" s="43"/>
      <c r="T625" s="43">
        <f>MACD!F625</f>
        <v>17.95360808327484</v>
      </c>
      <c r="U625" s="43">
        <f>MACD!G625</f>
        <v>17.386051890591236</v>
      </c>
      <c r="V625" s="64">
        <f t="shared" si="45"/>
        <v>0.56755619268360391</v>
      </c>
      <c r="W625" s="81"/>
      <c r="X625" s="64">
        <f>MACD!I625</f>
        <v>0.39968257335686014</v>
      </c>
      <c r="Y625" s="64">
        <f>MACD!J625</f>
        <v>0.16787361932674377</v>
      </c>
      <c r="Z625" s="41"/>
      <c r="AA625" s="41"/>
      <c r="AB625" s="86"/>
      <c r="AC625" s="86"/>
      <c r="AD625" s="119"/>
      <c r="AE625" s="45"/>
      <c r="AF625" s="45"/>
      <c r="AG625" s="42"/>
      <c r="AH625" s="42"/>
      <c r="AI625" s="42"/>
      <c r="AJ625" s="42"/>
      <c r="AK625" s="34"/>
      <c r="AM625" s="63">
        <f t="shared" si="46"/>
        <v>18.36</v>
      </c>
      <c r="AN625" s="63">
        <f t="shared" si="47"/>
        <v>18.510000000000002</v>
      </c>
      <c r="AO625" s="63">
        <f t="shared" si="48"/>
        <v>18.22</v>
      </c>
      <c r="AP625" s="63">
        <f t="shared" si="49"/>
        <v>18.45</v>
      </c>
      <c r="AQ625" s="42"/>
    </row>
    <row r="626" spans="1:43" s="35" customFormat="1">
      <c r="A626" s="93">
        <v>43313</v>
      </c>
      <c r="B626" s="67">
        <v>18.72</v>
      </c>
      <c r="C626" s="102">
        <v>1.47</v>
      </c>
      <c r="D626" s="67">
        <v>18.329999999999998</v>
      </c>
      <c r="E626" s="67">
        <v>18.28</v>
      </c>
      <c r="F626" s="67">
        <v>18.72</v>
      </c>
      <c r="G626" s="67" t="s">
        <v>256</v>
      </c>
      <c r="H626" s="84"/>
      <c r="I626" s="82"/>
      <c r="J626" s="82"/>
      <c r="K626" s="60" t="str">
        <f>Hammer!N626</f>
        <v/>
      </c>
      <c r="L626" s="64"/>
      <c r="M626" s="64"/>
      <c r="N626" s="81"/>
      <c r="O626" s="85">
        <v>-3.4334763948498603E-2</v>
      </c>
      <c r="P626" s="66"/>
      <c r="Q626" s="43"/>
      <c r="R626" s="43"/>
      <c r="S626" s="43"/>
      <c r="T626" s="43">
        <f>MACD!F626</f>
        <v>18.071514532001789</v>
      </c>
      <c r="U626" s="43">
        <f>MACD!G626</f>
        <v>17.484862861658552</v>
      </c>
      <c r="V626" s="64">
        <f t="shared" si="45"/>
        <v>0.58665167034323673</v>
      </c>
      <c r="W626" s="81"/>
      <c r="X626" s="64">
        <f>MACD!I626</f>
        <v>0.43707639275413546</v>
      </c>
      <c r="Y626" s="64">
        <f>MACD!J626</f>
        <v>0.14957527758910127</v>
      </c>
      <c r="Z626" s="41"/>
      <c r="AA626" s="41"/>
      <c r="AB626" s="86"/>
      <c r="AC626" s="86"/>
      <c r="AD626" s="119"/>
      <c r="AE626" s="45"/>
      <c r="AF626" s="45"/>
      <c r="AG626" s="42"/>
      <c r="AH626" s="42"/>
      <c r="AI626" s="42"/>
      <c r="AJ626" s="42"/>
      <c r="AK626" s="34"/>
      <c r="AM626" s="63">
        <f t="shared" si="46"/>
        <v>18.329999999999998</v>
      </c>
      <c r="AN626" s="63">
        <f t="shared" si="47"/>
        <v>18.72</v>
      </c>
      <c r="AO626" s="63">
        <f t="shared" si="48"/>
        <v>18.28</v>
      </c>
      <c r="AP626" s="63">
        <f t="shared" si="49"/>
        <v>18.72</v>
      </c>
      <c r="AQ626" s="42"/>
    </row>
    <row r="627" spans="1:43" s="35" customFormat="1">
      <c r="A627" s="93">
        <v>43314</v>
      </c>
      <c r="B627" s="67">
        <v>19.09</v>
      </c>
      <c r="C627" s="102">
        <v>2</v>
      </c>
      <c r="D627" s="67">
        <v>18.7</v>
      </c>
      <c r="E627" s="67">
        <v>18.66</v>
      </c>
      <c r="F627" s="67">
        <v>19.440000000000001</v>
      </c>
      <c r="G627" s="67" t="s">
        <v>107</v>
      </c>
      <c r="H627" s="84"/>
      <c r="I627" s="82"/>
      <c r="J627" s="82"/>
      <c r="K627" s="60" t="str">
        <f>Hammer!N627</f>
        <v/>
      </c>
      <c r="L627" s="64"/>
      <c r="M627" s="64"/>
      <c r="N627" s="81"/>
      <c r="O627" s="85">
        <v>-0.117845117845118</v>
      </c>
      <c r="P627" s="66"/>
      <c r="Q627" s="43"/>
      <c r="R627" s="43"/>
      <c r="S627" s="43"/>
      <c r="T627" s="43">
        <f>MACD!F627</f>
        <v>18.228204604001515</v>
      </c>
      <c r="U627" s="43">
        <f>MACD!G627</f>
        <v>17.603761908943103</v>
      </c>
      <c r="V627" s="64">
        <f t="shared" si="45"/>
        <v>0.62444269505841277</v>
      </c>
      <c r="W627" s="81"/>
      <c r="X627" s="64">
        <f>MACD!I627</f>
        <v>0.47454965321499093</v>
      </c>
      <c r="Y627" s="64">
        <f>MACD!J627</f>
        <v>0.14989304184342184</v>
      </c>
      <c r="Z627" s="41"/>
      <c r="AA627" s="41"/>
      <c r="AB627" s="86"/>
      <c r="AC627" s="86"/>
      <c r="AD627" s="119"/>
      <c r="AE627" s="45"/>
      <c r="AF627" s="45"/>
      <c r="AG627" s="42"/>
      <c r="AH627" s="42"/>
      <c r="AI627" s="42"/>
      <c r="AJ627" s="42"/>
      <c r="AK627" s="34"/>
      <c r="AM627" s="63">
        <f t="shared" si="46"/>
        <v>18.7</v>
      </c>
      <c r="AN627" s="63">
        <f t="shared" si="47"/>
        <v>19.440000000000001</v>
      </c>
      <c r="AO627" s="63">
        <f t="shared" si="48"/>
        <v>18.66</v>
      </c>
      <c r="AP627" s="63">
        <f t="shared" si="49"/>
        <v>19.09</v>
      </c>
      <c r="AQ627" s="42"/>
    </row>
    <row r="628" spans="1:43" s="35" customFormat="1">
      <c r="A628" s="93">
        <v>43315</v>
      </c>
      <c r="B628" s="67">
        <v>19.75</v>
      </c>
      <c r="C628" s="102">
        <v>3.43</v>
      </c>
      <c r="D628" s="67">
        <v>20.02</v>
      </c>
      <c r="E628" s="67">
        <v>19.73</v>
      </c>
      <c r="F628" s="67">
        <v>20.16</v>
      </c>
      <c r="G628" s="67" t="s">
        <v>255</v>
      </c>
      <c r="H628" s="84"/>
      <c r="I628" s="82"/>
      <c r="J628" s="82" t="s">
        <v>443</v>
      </c>
      <c r="K628" s="60" t="str">
        <f>Hammer!N628</f>
        <v/>
      </c>
      <c r="L628" s="64"/>
      <c r="M628" s="64"/>
      <c r="N628" s="81"/>
      <c r="O628" s="85">
        <v>-0.114206128133704</v>
      </c>
      <c r="P628" s="66"/>
      <c r="Q628" s="43"/>
      <c r="R628" s="43"/>
      <c r="S628" s="43"/>
      <c r="T628" s="43">
        <f>MACD!F628</f>
        <v>18.462326972616665</v>
      </c>
      <c r="U628" s="43">
        <f>MACD!G628</f>
        <v>17.762742508280649</v>
      </c>
      <c r="V628" s="64">
        <f t="shared" si="45"/>
        <v>0.69958446433601651</v>
      </c>
      <c r="W628" s="81"/>
      <c r="X628" s="64">
        <f>MACD!I628</f>
        <v>0.51955661543919607</v>
      </c>
      <c r="Y628" s="64">
        <f>MACD!J628</f>
        <v>0.18002784889682044</v>
      </c>
      <c r="Z628" s="41"/>
      <c r="AA628" s="41"/>
      <c r="AB628" s="86"/>
      <c r="AC628" s="86"/>
      <c r="AD628" s="119"/>
      <c r="AE628" s="45"/>
      <c r="AF628" s="45"/>
      <c r="AG628" s="42"/>
      <c r="AH628" s="42"/>
      <c r="AI628" s="42"/>
      <c r="AJ628" s="42"/>
      <c r="AK628" s="34"/>
      <c r="AM628" s="63">
        <f t="shared" si="46"/>
        <v>20.02</v>
      </c>
      <c r="AN628" s="63">
        <f t="shared" si="47"/>
        <v>20.16</v>
      </c>
      <c r="AO628" s="63">
        <f t="shared" si="48"/>
        <v>19.73</v>
      </c>
      <c r="AP628" s="63">
        <f t="shared" si="49"/>
        <v>19.75</v>
      </c>
      <c r="AQ628" s="42"/>
    </row>
    <row r="629" spans="1:43" s="35" customFormat="1">
      <c r="A629" s="93">
        <v>43318</v>
      </c>
      <c r="B629" s="67">
        <v>19.68</v>
      </c>
      <c r="C629" s="102">
        <v>-0.33</v>
      </c>
      <c r="D629" s="67">
        <v>19.79</v>
      </c>
      <c r="E629" s="67">
        <v>19.63</v>
      </c>
      <c r="F629" s="67">
        <v>20.09</v>
      </c>
      <c r="G629" s="67" t="s">
        <v>254</v>
      </c>
      <c r="H629" s="84"/>
      <c r="I629" s="82"/>
      <c r="J629" s="82"/>
      <c r="K629" s="60" t="str">
        <f>Hammer!N629</f>
        <v/>
      </c>
      <c r="L629" s="64"/>
      <c r="M629" s="64"/>
      <c r="N629" s="81"/>
      <c r="O629" s="85">
        <v>-0.13483146067415699</v>
      </c>
      <c r="P629" s="66"/>
      <c r="Q629" s="43"/>
      <c r="R629" s="43"/>
      <c r="S629" s="43"/>
      <c r="T629" s="43">
        <f>MACD!F629</f>
        <v>18.649661284521795</v>
      </c>
      <c r="U629" s="43">
        <f>MACD!G629</f>
        <v>17.90476158174134</v>
      </c>
      <c r="V629" s="64">
        <f t="shared" si="45"/>
        <v>0.74489970278045448</v>
      </c>
      <c r="W629" s="81"/>
      <c r="X629" s="64">
        <f>MACD!I629</f>
        <v>0.5646252329074477</v>
      </c>
      <c r="Y629" s="64">
        <f>MACD!J629</f>
        <v>0.18027446987300677</v>
      </c>
      <c r="Z629" s="41"/>
      <c r="AA629" s="41"/>
      <c r="AB629" s="86"/>
      <c r="AC629" s="86"/>
      <c r="AD629" s="119"/>
      <c r="AE629" s="45"/>
      <c r="AF629" s="45"/>
      <c r="AG629" s="42"/>
      <c r="AH629" s="42"/>
      <c r="AI629" s="42"/>
      <c r="AJ629" s="42"/>
      <c r="AK629" s="34"/>
      <c r="AM629" s="63">
        <f t="shared" si="46"/>
        <v>19.79</v>
      </c>
      <c r="AN629" s="63">
        <f t="shared" si="47"/>
        <v>20.09</v>
      </c>
      <c r="AO629" s="63">
        <f t="shared" si="48"/>
        <v>19.63</v>
      </c>
      <c r="AP629" s="63">
        <f t="shared" si="49"/>
        <v>19.68</v>
      </c>
      <c r="AQ629" s="42"/>
    </row>
    <row r="630" spans="1:43" s="35" customFormat="1">
      <c r="A630" s="93">
        <v>43319</v>
      </c>
      <c r="B630" s="67">
        <v>19.37</v>
      </c>
      <c r="C630" s="102">
        <v>-1.57</v>
      </c>
      <c r="D630" s="67">
        <v>19.96</v>
      </c>
      <c r="E630" s="67">
        <v>19.239999999999998</v>
      </c>
      <c r="F630" s="67">
        <v>20.079999999999998</v>
      </c>
      <c r="G630" s="67" t="s">
        <v>170</v>
      </c>
      <c r="H630" s="84"/>
      <c r="I630" s="82"/>
      <c r="J630" s="82"/>
      <c r="K630" s="60" t="str">
        <f>Hammer!N630</f>
        <v/>
      </c>
      <c r="L630" s="64"/>
      <c r="M630" s="64"/>
      <c r="N630" s="81"/>
      <c r="O630" s="85">
        <v>-0.22191011235954999</v>
      </c>
      <c r="P630" s="66"/>
      <c r="Q630" s="43"/>
      <c r="R630" s="43"/>
      <c r="S630" s="43"/>
      <c r="T630" s="43">
        <f>MACD!F630</f>
        <v>18.760482625364595</v>
      </c>
      <c r="U630" s="43">
        <f>MACD!G630</f>
        <v>18.013297760871612</v>
      </c>
      <c r="V630" s="64">
        <f t="shared" si="45"/>
        <v>0.74718486449298283</v>
      </c>
      <c r="W630" s="81"/>
      <c r="X630" s="64">
        <f>MACD!I630</f>
        <v>0.60113715922455468</v>
      </c>
      <c r="Y630" s="64">
        <f>MACD!J630</f>
        <v>0.14604770526842814</v>
      </c>
      <c r="Z630" s="41"/>
      <c r="AA630" s="41"/>
      <c r="AB630" s="86"/>
      <c r="AC630" s="86"/>
      <c r="AD630" s="119"/>
      <c r="AE630" s="45"/>
      <c r="AF630" s="45"/>
      <c r="AG630" s="42"/>
      <c r="AH630" s="42"/>
      <c r="AI630" s="42"/>
      <c r="AJ630" s="42"/>
      <c r="AK630" s="34"/>
      <c r="AM630" s="63">
        <f t="shared" si="46"/>
        <v>19.96</v>
      </c>
      <c r="AN630" s="63">
        <f t="shared" si="47"/>
        <v>20.079999999999998</v>
      </c>
      <c r="AO630" s="63">
        <f t="shared" si="48"/>
        <v>19.239999999999998</v>
      </c>
      <c r="AP630" s="63">
        <f t="shared" si="49"/>
        <v>19.37</v>
      </c>
      <c r="AQ630" s="42"/>
    </row>
    <row r="631" spans="1:43" s="35" customFormat="1">
      <c r="A631" s="93">
        <v>43320</v>
      </c>
      <c r="B631" s="67">
        <v>18.84</v>
      </c>
      <c r="C631" s="102">
        <v>-2.75</v>
      </c>
      <c r="D631" s="67">
        <v>19.47</v>
      </c>
      <c r="E631" s="67">
        <v>18.82</v>
      </c>
      <c r="F631" s="67">
        <v>19.71</v>
      </c>
      <c r="G631" s="67" t="s">
        <v>44</v>
      </c>
      <c r="H631" s="84"/>
      <c r="I631" s="82"/>
      <c r="J631" s="82"/>
      <c r="K631" s="60" t="str">
        <f>Hammer!N631</f>
        <v/>
      </c>
      <c r="L631" s="64"/>
      <c r="M631" s="64"/>
      <c r="N631" s="81"/>
      <c r="O631" s="85">
        <v>-0.53877551020408099</v>
      </c>
      <c r="P631" s="66"/>
      <c r="Q631" s="43"/>
      <c r="R631" s="43"/>
      <c r="S631" s="43"/>
      <c r="T631" s="43">
        <f>MACD!F631</f>
        <v>18.772716067616194</v>
      </c>
      <c r="U631" s="43">
        <f>MACD!G631</f>
        <v>18.074534963770013</v>
      </c>
      <c r="V631" s="64">
        <f t="shared" si="45"/>
        <v>0.69818110384618137</v>
      </c>
      <c r="W631" s="81"/>
      <c r="X631" s="64">
        <f>MACD!I631</f>
        <v>0.62054594814887998</v>
      </c>
      <c r="Y631" s="64">
        <f>MACD!J631</f>
        <v>7.7635155697301395E-2</v>
      </c>
      <c r="Z631" s="41"/>
      <c r="AA631" s="41"/>
      <c r="AB631" s="86"/>
      <c r="AC631" s="86"/>
      <c r="AD631" s="119"/>
      <c r="AE631" s="45"/>
      <c r="AF631" s="45"/>
      <c r="AG631" s="42"/>
      <c r="AH631" s="42"/>
      <c r="AI631" s="42"/>
      <c r="AJ631" s="42"/>
      <c r="AK631" s="34"/>
      <c r="AM631" s="63">
        <f t="shared" si="46"/>
        <v>19.47</v>
      </c>
      <c r="AN631" s="63">
        <f t="shared" si="47"/>
        <v>19.71</v>
      </c>
      <c r="AO631" s="63">
        <f t="shared" si="48"/>
        <v>18.82</v>
      </c>
      <c r="AP631" s="63">
        <f t="shared" si="49"/>
        <v>18.84</v>
      </c>
      <c r="AQ631" s="42"/>
    </row>
    <row r="632" spans="1:43" s="35" customFormat="1">
      <c r="A632" s="93">
        <v>43321</v>
      </c>
      <c r="B632" s="67">
        <v>19.03</v>
      </c>
      <c r="C632" s="102">
        <v>0.99</v>
      </c>
      <c r="D632" s="67">
        <v>18.95</v>
      </c>
      <c r="E632" s="67">
        <v>18.52</v>
      </c>
      <c r="F632" s="67">
        <v>19.04</v>
      </c>
      <c r="G632" s="67" t="s">
        <v>253</v>
      </c>
      <c r="H632" s="84"/>
      <c r="I632" s="82"/>
      <c r="J632" s="82"/>
      <c r="K632" s="60" t="str">
        <f>Hammer!N632</f>
        <v>HAMMER</v>
      </c>
      <c r="L632" s="64"/>
      <c r="M632" s="64"/>
      <c r="N632" s="81"/>
      <c r="O632" s="85">
        <v>-0.51598173515981605</v>
      </c>
      <c r="P632" s="66"/>
      <c r="Q632" s="43"/>
      <c r="R632" s="43"/>
      <c r="S632" s="43"/>
      <c r="T632" s="43">
        <f>MACD!F632</f>
        <v>18.812298211059858</v>
      </c>
      <c r="U632" s="43">
        <f>MACD!G632</f>
        <v>18.145310151638903</v>
      </c>
      <c r="V632" s="64">
        <f t="shared" si="45"/>
        <v>0.66698805942095518</v>
      </c>
      <c r="W632" s="81"/>
      <c r="X632" s="64">
        <f>MACD!I632</f>
        <v>0.62983437040329504</v>
      </c>
      <c r="Y632" s="64">
        <f>MACD!J632</f>
        <v>3.7153689017660141E-2</v>
      </c>
      <c r="Z632" s="41"/>
      <c r="AA632" s="41"/>
      <c r="AB632" s="86"/>
      <c r="AC632" s="86"/>
      <c r="AD632" s="119"/>
      <c r="AE632" s="45"/>
      <c r="AF632" s="45"/>
      <c r="AG632" s="42"/>
      <c r="AH632" s="42"/>
      <c r="AI632" s="42"/>
      <c r="AJ632" s="42"/>
      <c r="AK632" s="34"/>
      <c r="AM632" s="63">
        <f t="shared" si="46"/>
        <v>18.95</v>
      </c>
      <c r="AN632" s="63">
        <f t="shared" si="47"/>
        <v>19.04</v>
      </c>
      <c r="AO632" s="63">
        <f t="shared" si="48"/>
        <v>18.52</v>
      </c>
      <c r="AP632" s="63">
        <f t="shared" si="49"/>
        <v>19.03</v>
      </c>
      <c r="AQ632" s="42"/>
    </row>
    <row r="633" spans="1:43" s="35" customFormat="1">
      <c r="A633" s="93">
        <v>43322</v>
      </c>
      <c r="B633" s="67">
        <v>18.329999999999998</v>
      </c>
      <c r="C633" s="102">
        <v>-3.69</v>
      </c>
      <c r="D633" s="67">
        <v>18.8</v>
      </c>
      <c r="E633" s="67">
        <v>18.11</v>
      </c>
      <c r="F633" s="67">
        <v>18.850000000000001</v>
      </c>
      <c r="G633" s="67" t="s">
        <v>30</v>
      </c>
      <c r="H633" s="84"/>
      <c r="I633" s="82"/>
      <c r="J633" s="82"/>
      <c r="K633" s="60" t="str">
        <f>Hammer!N633</f>
        <v/>
      </c>
      <c r="L633" s="64"/>
      <c r="M633" s="64"/>
      <c r="N633" s="81"/>
      <c r="O633" s="85">
        <v>-0.89268292682926798</v>
      </c>
      <c r="P633" s="66"/>
      <c r="Q633" s="43"/>
      <c r="R633" s="43"/>
      <c r="S633" s="43"/>
      <c r="T633" s="43">
        <f>MACD!F633</f>
        <v>18.738098486281419</v>
      </c>
      <c r="U633" s="43">
        <f>MACD!G633</f>
        <v>18.158990881147133</v>
      </c>
      <c r="V633" s="64">
        <f t="shared" si="45"/>
        <v>0.57910760513428627</v>
      </c>
      <c r="W633" s="81"/>
      <c r="X633" s="64">
        <f>MACD!I633</f>
        <v>0.61968901734949333</v>
      </c>
      <c r="Y633" s="64">
        <f>MACD!J633</f>
        <v>-4.0581412215207058E-2</v>
      </c>
      <c r="Z633" s="41"/>
      <c r="AA633" s="41"/>
      <c r="AB633" s="86"/>
      <c r="AC633" s="86"/>
      <c r="AD633" s="119"/>
      <c r="AE633" s="45"/>
      <c r="AF633" s="45"/>
      <c r="AG633" s="42"/>
      <c r="AH633" s="42"/>
      <c r="AI633" s="42"/>
      <c r="AJ633" s="42"/>
      <c r="AK633" s="34"/>
      <c r="AM633" s="63">
        <f t="shared" si="46"/>
        <v>18.8</v>
      </c>
      <c r="AN633" s="63">
        <f t="shared" si="47"/>
        <v>18.850000000000001</v>
      </c>
      <c r="AO633" s="63">
        <f t="shared" si="48"/>
        <v>18.11</v>
      </c>
      <c r="AP633" s="63">
        <f t="shared" si="49"/>
        <v>18.329999999999998</v>
      </c>
      <c r="AQ633" s="42"/>
    </row>
    <row r="634" spans="1:43" s="35" customFormat="1">
      <c r="A634" s="93">
        <v>43325</v>
      </c>
      <c r="B634" s="67">
        <v>18.75</v>
      </c>
      <c r="C634" s="102">
        <v>2.2999999999999998</v>
      </c>
      <c r="D634" s="67">
        <v>18.239999999999998</v>
      </c>
      <c r="E634" s="67">
        <v>18.03</v>
      </c>
      <c r="F634" s="67">
        <v>18.75</v>
      </c>
      <c r="G634" s="67" t="s">
        <v>252</v>
      </c>
      <c r="H634" s="84"/>
      <c r="I634" s="82"/>
      <c r="J634" s="82"/>
      <c r="K634" s="60" t="str">
        <f>Hammer!N634</f>
        <v/>
      </c>
      <c r="L634" s="64"/>
      <c r="M634" s="64"/>
      <c r="N634" s="81"/>
      <c r="O634" s="85">
        <v>-0.66197183098591506</v>
      </c>
      <c r="P634" s="66"/>
      <c r="Q634" s="43"/>
      <c r="R634" s="43"/>
      <c r="S634" s="43"/>
      <c r="T634" s="43">
        <f>MACD!F634</f>
        <v>18.739929488391969</v>
      </c>
      <c r="U634" s="43">
        <f>MACD!G634</f>
        <v>18.202769334395494</v>
      </c>
      <c r="V634" s="64">
        <f t="shared" si="45"/>
        <v>0.53716015399647432</v>
      </c>
      <c r="W634" s="81"/>
      <c r="X634" s="64">
        <f>MACD!I634</f>
        <v>0.60318324467888951</v>
      </c>
      <c r="Y634" s="64">
        <f>MACD!J634</f>
        <v>-6.6023090682415186E-2</v>
      </c>
      <c r="Z634" s="41"/>
      <c r="AA634" s="41"/>
      <c r="AB634" s="86"/>
      <c r="AC634" s="86"/>
      <c r="AD634" s="119"/>
      <c r="AE634" s="45"/>
      <c r="AF634" s="45"/>
      <c r="AG634" s="42"/>
      <c r="AH634" s="42"/>
      <c r="AI634" s="42"/>
      <c r="AJ634" s="42"/>
      <c r="AK634" s="34"/>
      <c r="AM634" s="63">
        <f t="shared" si="46"/>
        <v>18.239999999999998</v>
      </c>
      <c r="AN634" s="63">
        <f t="shared" si="47"/>
        <v>18.75</v>
      </c>
      <c r="AO634" s="63">
        <f t="shared" si="48"/>
        <v>18.03</v>
      </c>
      <c r="AP634" s="63">
        <f t="shared" si="49"/>
        <v>18.75</v>
      </c>
      <c r="AQ634" s="42"/>
    </row>
    <row r="635" spans="1:43" s="35" customFormat="1">
      <c r="A635" s="93">
        <v>43326</v>
      </c>
      <c r="B635" s="67">
        <v>18.739999999999998</v>
      </c>
      <c r="C635" s="102">
        <v>-0.05</v>
      </c>
      <c r="D635" s="67">
        <v>19.02</v>
      </c>
      <c r="E635" s="67">
        <v>18.5</v>
      </c>
      <c r="F635" s="67">
        <v>19.05</v>
      </c>
      <c r="G635" s="67" t="s">
        <v>91</v>
      </c>
      <c r="H635" s="84"/>
      <c r="I635" s="82"/>
      <c r="J635" s="82"/>
      <c r="K635" s="60" t="str">
        <f>Hammer!N635</f>
        <v/>
      </c>
      <c r="L635" s="64"/>
      <c r="M635" s="64"/>
      <c r="N635" s="81"/>
      <c r="O635" s="85">
        <v>-0.66666666666666696</v>
      </c>
      <c r="P635" s="66"/>
      <c r="Q635" s="43"/>
      <c r="R635" s="43"/>
      <c r="S635" s="43"/>
      <c r="T635" s="43">
        <f>MACD!F635</f>
        <v>18.739940336331667</v>
      </c>
      <c r="U635" s="43">
        <f>MACD!G635</f>
        <v>18.242564198514348</v>
      </c>
      <c r="V635" s="64">
        <f t="shared" si="45"/>
        <v>0.49737613781731937</v>
      </c>
      <c r="W635" s="81"/>
      <c r="X635" s="64">
        <f>MACD!I635</f>
        <v>0.58202182330657548</v>
      </c>
      <c r="Y635" s="64">
        <f>MACD!J635</f>
        <v>-8.4645685489256106E-2</v>
      </c>
      <c r="Z635" s="41"/>
      <c r="AA635" s="41"/>
      <c r="AB635" s="86"/>
      <c r="AC635" s="86"/>
      <c r="AD635" s="119"/>
      <c r="AE635" s="45"/>
      <c r="AF635" s="45"/>
      <c r="AG635" s="42"/>
      <c r="AH635" s="42"/>
      <c r="AI635" s="42"/>
      <c r="AJ635" s="42"/>
      <c r="AK635" s="34"/>
      <c r="AM635" s="63">
        <f t="shared" si="46"/>
        <v>19.02</v>
      </c>
      <c r="AN635" s="63">
        <f t="shared" si="47"/>
        <v>19.05</v>
      </c>
      <c r="AO635" s="63">
        <f t="shared" si="48"/>
        <v>18.5</v>
      </c>
      <c r="AP635" s="63">
        <f t="shared" si="49"/>
        <v>18.739999999999998</v>
      </c>
      <c r="AQ635" s="42"/>
    </row>
    <row r="636" spans="1:43" s="35" customFormat="1">
      <c r="A636" s="93">
        <v>43327</v>
      </c>
      <c r="B636" s="67">
        <v>17.87</v>
      </c>
      <c r="C636" s="102">
        <v>-4.6500000000000004</v>
      </c>
      <c r="D636" s="67">
        <v>18.420000000000002</v>
      </c>
      <c r="E636" s="67">
        <v>17.87</v>
      </c>
      <c r="F636" s="67">
        <v>18.45</v>
      </c>
      <c r="G636" s="67" t="s">
        <v>109</v>
      </c>
      <c r="H636" s="84"/>
      <c r="I636" s="82"/>
      <c r="J636" s="82"/>
      <c r="K636" s="60" t="str">
        <f>Hammer!N636</f>
        <v/>
      </c>
      <c r="L636" s="64"/>
      <c r="M636" s="64"/>
      <c r="N636" s="81"/>
      <c r="O636" s="85">
        <v>-1</v>
      </c>
      <c r="P636" s="66"/>
      <c r="Q636" s="43"/>
      <c r="R636" s="43"/>
      <c r="S636" s="43"/>
      <c r="T636" s="43">
        <f>MACD!F636</f>
        <v>18.606103361511412</v>
      </c>
      <c r="U636" s="43">
        <f>MACD!G636</f>
        <v>18.214966850476248</v>
      </c>
      <c r="V636" s="64">
        <f t="shared" si="45"/>
        <v>0.39113651103516389</v>
      </c>
      <c r="W636" s="81"/>
      <c r="X636" s="64">
        <f>MACD!I636</f>
        <v>0.54384476085229316</v>
      </c>
      <c r="Y636" s="64">
        <f>MACD!J636</f>
        <v>-0.15270824981712927</v>
      </c>
      <c r="Z636" s="41"/>
      <c r="AA636" s="41"/>
      <c r="AB636" s="86"/>
      <c r="AC636" s="86"/>
      <c r="AD636" s="119"/>
      <c r="AE636" s="45"/>
      <c r="AF636" s="45"/>
      <c r="AG636" s="42"/>
      <c r="AH636" s="42"/>
      <c r="AI636" s="42"/>
      <c r="AJ636" s="42"/>
      <c r="AK636" s="34"/>
      <c r="AM636" s="63">
        <f t="shared" si="46"/>
        <v>18.420000000000002</v>
      </c>
      <c r="AN636" s="63">
        <f t="shared" si="47"/>
        <v>18.45</v>
      </c>
      <c r="AO636" s="63">
        <f t="shared" si="48"/>
        <v>17.87</v>
      </c>
      <c r="AP636" s="63">
        <f t="shared" si="49"/>
        <v>17.87</v>
      </c>
      <c r="AQ636" s="42"/>
    </row>
    <row r="637" spans="1:43" s="35" customFormat="1">
      <c r="A637" s="93">
        <v>43328</v>
      </c>
      <c r="B637" s="67">
        <v>17.77</v>
      </c>
      <c r="C637" s="102">
        <v>-0.53</v>
      </c>
      <c r="D637" s="67">
        <v>18.12</v>
      </c>
      <c r="E637" s="67">
        <v>17.600000000000001</v>
      </c>
      <c r="F637" s="67">
        <v>18.149999999999999</v>
      </c>
      <c r="G637" s="67" t="s">
        <v>251</v>
      </c>
      <c r="H637" s="84"/>
      <c r="I637" s="82"/>
      <c r="J637" s="82"/>
      <c r="K637" s="60" t="str">
        <f>Hammer!N637</f>
        <v/>
      </c>
      <c r="L637" s="64"/>
      <c r="M637" s="64"/>
      <c r="N637" s="81"/>
      <c r="O637" s="85">
        <v>-0.93359375</v>
      </c>
      <c r="P637" s="66"/>
      <c r="Q637" s="43"/>
      <c r="R637" s="43"/>
      <c r="S637" s="43"/>
      <c r="T637" s="43">
        <f>MACD!F637</f>
        <v>18.477472075125039</v>
      </c>
      <c r="U637" s="43">
        <f>MACD!G637</f>
        <v>18.182006343033564</v>
      </c>
      <c r="V637" s="64">
        <f t="shared" si="45"/>
        <v>0.29546573209147553</v>
      </c>
      <c r="W637" s="81"/>
      <c r="X637" s="64">
        <f>MACD!I637</f>
        <v>0.49416895510012965</v>
      </c>
      <c r="Y637" s="64">
        <f>MACD!J637</f>
        <v>-0.19870322300865412</v>
      </c>
      <c r="Z637" s="41"/>
      <c r="AA637" s="41"/>
      <c r="AB637" s="86"/>
      <c r="AC637" s="86"/>
      <c r="AD637" s="119"/>
      <c r="AE637" s="45"/>
      <c r="AF637" s="45"/>
      <c r="AG637" s="42"/>
      <c r="AH637" s="42"/>
      <c r="AI637" s="42"/>
      <c r="AJ637" s="42"/>
      <c r="AK637" s="34"/>
      <c r="AM637" s="63">
        <f t="shared" si="46"/>
        <v>18.12</v>
      </c>
      <c r="AN637" s="63">
        <f t="shared" si="47"/>
        <v>18.149999999999999</v>
      </c>
      <c r="AO637" s="63">
        <f t="shared" si="48"/>
        <v>17.600000000000001</v>
      </c>
      <c r="AP637" s="63">
        <f t="shared" si="49"/>
        <v>17.77</v>
      </c>
      <c r="AQ637" s="42"/>
    </row>
    <row r="638" spans="1:43" s="35" customFormat="1">
      <c r="A638" s="93">
        <v>43329</v>
      </c>
      <c r="B638" s="67">
        <v>17.309999999999999</v>
      </c>
      <c r="C638" s="102">
        <v>-2.58</v>
      </c>
      <c r="D638" s="67">
        <v>17.59</v>
      </c>
      <c r="E638" s="67">
        <v>17.260000000000002</v>
      </c>
      <c r="F638" s="67">
        <v>17.690000000000001</v>
      </c>
      <c r="G638" s="67" t="s">
        <v>109</v>
      </c>
      <c r="H638" s="84"/>
      <c r="I638" s="82"/>
      <c r="J638" s="82"/>
      <c r="K638" s="60" t="str">
        <f>Hammer!N638</f>
        <v/>
      </c>
      <c r="L638" s="64"/>
      <c r="M638" s="64"/>
      <c r="N638" s="81"/>
      <c r="O638" s="85">
        <v>-0.98275862068965603</v>
      </c>
      <c r="P638" s="66"/>
      <c r="Q638" s="43"/>
      <c r="R638" s="43"/>
      <c r="S638" s="43"/>
      <c r="T638" s="43">
        <f>MACD!F638</f>
        <v>18.297860986644263</v>
      </c>
      <c r="U638" s="43">
        <f>MACD!G638</f>
        <v>18.117413280586632</v>
      </c>
      <c r="V638" s="64">
        <f t="shared" si="45"/>
        <v>0.18044770605763105</v>
      </c>
      <c r="W638" s="81"/>
      <c r="X638" s="64">
        <f>MACD!I638</f>
        <v>0.43142470529162991</v>
      </c>
      <c r="Y638" s="64">
        <f>MACD!J638</f>
        <v>-0.25097699923399885</v>
      </c>
      <c r="Z638" s="41"/>
      <c r="AA638" s="41"/>
      <c r="AB638" s="86"/>
      <c r="AC638" s="86"/>
      <c r="AD638" s="119"/>
      <c r="AE638" s="45"/>
      <c r="AF638" s="45"/>
      <c r="AG638" s="42"/>
      <c r="AH638" s="42"/>
      <c r="AI638" s="42"/>
      <c r="AJ638" s="42"/>
      <c r="AK638" s="34"/>
      <c r="AM638" s="63">
        <f t="shared" si="46"/>
        <v>17.59</v>
      </c>
      <c r="AN638" s="63">
        <f t="shared" si="47"/>
        <v>17.690000000000001</v>
      </c>
      <c r="AO638" s="63">
        <f t="shared" si="48"/>
        <v>17.260000000000002</v>
      </c>
      <c r="AP638" s="63">
        <f t="shared" si="49"/>
        <v>17.309999999999999</v>
      </c>
      <c r="AQ638" s="42"/>
    </row>
    <row r="639" spans="1:43" s="35" customFormat="1">
      <c r="A639" s="93">
        <v>43332</v>
      </c>
      <c r="B639" s="67">
        <v>17.22</v>
      </c>
      <c r="C639" s="102">
        <v>-0.54</v>
      </c>
      <c r="D639" s="67">
        <v>17.23</v>
      </c>
      <c r="E639" s="67">
        <v>16.97</v>
      </c>
      <c r="F639" s="67">
        <v>17.36</v>
      </c>
      <c r="G639" s="67" t="s">
        <v>250</v>
      </c>
      <c r="H639" s="84"/>
      <c r="I639" s="82"/>
      <c r="J639" s="82"/>
      <c r="K639" s="60" t="str">
        <f>Hammer!N639</f>
        <v/>
      </c>
      <c r="L639" s="64"/>
      <c r="M639" s="64"/>
      <c r="N639" s="81"/>
      <c r="O639" s="85">
        <v>-0.92163009404388696</v>
      </c>
      <c r="P639" s="66"/>
      <c r="Q639" s="43"/>
      <c r="R639" s="43"/>
      <c r="S639" s="43"/>
      <c r="T639" s="43">
        <f>MACD!F639</f>
        <v>18.132036219468223</v>
      </c>
      <c r="U639" s="43">
        <f>MACD!G639</f>
        <v>18.050938222765399</v>
      </c>
      <c r="V639" s="64">
        <f t="shared" si="45"/>
        <v>8.1097996702823139E-2</v>
      </c>
      <c r="W639" s="81"/>
      <c r="X639" s="64">
        <f>MACD!I639</f>
        <v>0.36135936357386855</v>
      </c>
      <c r="Y639" s="64">
        <f>MACD!J639</f>
        <v>-0.28026136687104541</v>
      </c>
      <c r="Z639" s="41"/>
      <c r="AA639" s="41"/>
      <c r="AB639" s="86"/>
      <c r="AC639" s="86"/>
      <c r="AD639" s="119"/>
      <c r="AE639" s="45"/>
      <c r="AF639" s="45"/>
      <c r="AG639" s="42"/>
      <c r="AH639" s="42"/>
      <c r="AI639" s="42"/>
      <c r="AJ639" s="42"/>
      <c r="AK639" s="34"/>
      <c r="AM639" s="63">
        <f t="shared" si="46"/>
        <v>17.23</v>
      </c>
      <c r="AN639" s="63">
        <f t="shared" si="47"/>
        <v>17.36</v>
      </c>
      <c r="AO639" s="63">
        <f t="shared" si="48"/>
        <v>16.97</v>
      </c>
      <c r="AP639" s="63">
        <f t="shared" si="49"/>
        <v>17.22</v>
      </c>
      <c r="AQ639" s="42"/>
    </row>
    <row r="640" spans="1:43" s="35" customFormat="1">
      <c r="A640" s="93">
        <v>43333</v>
      </c>
      <c r="B640" s="67">
        <v>16.62</v>
      </c>
      <c r="C640" s="102">
        <v>-3.49</v>
      </c>
      <c r="D640" s="67">
        <v>17.14</v>
      </c>
      <c r="E640" s="67">
        <v>16.55</v>
      </c>
      <c r="F640" s="67">
        <v>17.38</v>
      </c>
      <c r="G640" s="67" t="s">
        <v>81</v>
      </c>
      <c r="H640" s="84"/>
      <c r="I640" s="82"/>
      <c r="J640" s="82"/>
      <c r="K640" s="60" t="str">
        <f>Hammer!N640</f>
        <v/>
      </c>
      <c r="L640" s="64"/>
      <c r="M640" s="64"/>
      <c r="N640" s="81"/>
      <c r="O640" s="85">
        <v>-0.980609418282548</v>
      </c>
      <c r="P640" s="66"/>
      <c r="Q640" s="43"/>
      <c r="R640" s="43"/>
      <c r="S640" s="43"/>
      <c r="T640" s="43">
        <f>MACD!F640</f>
        <v>17.899415262626956</v>
      </c>
      <c r="U640" s="43">
        <f>MACD!G640</f>
        <v>17.94494279885685</v>
      </c>
      <c r="V640" s="64">
        <f t="shared" si="45"/>
        <v>-4.5527536229894139E-2</v>
      </c>
      <c r="W640" s="81"/>
      <c r="X640" s="64">
        <f>MACD!I640</f>
        <v>0.27998198361311599</v>
      </c>
      <c r="Y640" s="64">
        <f>MACD!J640</f>
        <v>-0.32550951984301013</v>
      </c>
      <c r="Z640" s="41"/>
      <c r="AA640" s="41"/>
      <c r="AB640" s="86"/>
      <c r="AC640" s="86"/>
      <c r="AD640" s="119"/>
      <c r="AE640" s="45"/>
      <c r="AF640" s="45"/>
      <c r="AG640" s="42"/>
      <c r="AH640" s="42"/>
      <c r="AI640" s="42"/>
      <c r="AJ640" s="42"/>
      <c r="AK640" s="34"/>
      <c r="AM640" s="63">
        <f t="shared" si="46"/>
        <v>17.14</v>
      </c>
      <c r="AN640" s="63">
        <f t="shared" si="47"/>
        <v>17.38</v>
      </c>
      <c r="AO640" s="63">
        <f t="shared" si="48"/>
        <v>16.55</v>
      </c>
      <c r="AP640" s="63">
        <f t="shared" si="49"/>
        <v>16.62</v>
      </c>
      <c r="AQ640" s="42"/>
    </row>
    <row r="641" spans="1:43" s="35" customFormat="1">
      <c r="A641" s="93">
        <v>43334</v>
      </c>
      <c r="B641" s="67">
        <v>17.21</v>
      </c>
      <c r="C641" s="102">
        <v>3.56</v>
      </c>
      <c r="D641" s="67">
        <v>16.600000000000001</v>
      </c>
      <c r="E641" s="67">
        <v>16.55</v>
      </c>
      <c r="F641" s="67">
        <v>17.239999999999998</v>
      </c>
      <c r="G641" s="67" t="s">
        <v>249</v>
      </c>
      <c r="H641" s="84"/>
      <c r="I641" s="82"/>
      <c r="J641" s="82"/>
      <c r="K641" s="60" t="str">
        <f>Hammer!N641</f>
        <v/>
      </c>
      <c r="L641" s="64"/>
      <c r="M641" s="64"/>
      <c r="N641" s="81"/>
      <c r="O641" s="85">
        <v>-0.81717451523545703</v>
      </c>
      <c r="P641" s="66"/>
      <c r="Q641" s="43"/>
      <c r="R641" s="43"/>
      <c r="S641" s="43"/>
      <c r="T641" s="43">
        <f>MACD!F641</f>
        <v>17.793351376068962</v>
      </c>
      <c r="U641" s="43">
        <f>MACD!G641</f>
        <v>17.890502591534119</v>
      </c>
      <c r="V641" s="64">
        <f t="shared" si="45"/>
        <v>-9.7151215465157037E-2</v>
      </c>
      <c r="W641" s="81"/>
      <c r="X641" s="64">
        <f>MACD!I641</f>
        <v>0.20455534379746138</v>
      </c>
      <c r="Y641" s="64">
        <f>MACD!J641</f>
        <v>-0.30170655926261841</v>
      </c>
      <c r="Z641" s="41"/>
      <c r="AA641" s="41"/>
      <c r="AB641" s="86"/>
      <c r="AC641" s="86"/>
      <c r="AD641" s="119"/>
      <c r="AE641" s="45"/>
      <c r="AF641" s="45"/>
      <c r="AG641" s="42"/>
      <c r="AH641" s="42"/>
      <c r="AI641" s="42"/>
      <c r="AJ641" s="42"/>
      <c r="AK641" s="34"/>
      <c r="AM641" s="63">
        <f t="shared" si="46"/>
        <v>16.600000000000001</v>
      </c>
      <c r="AN641" s="63">
        <f t="shared" si="47"/>
        <v>17.239999999999998</v>
      </c>
      <c r="AO641" s="63">
        <f t="shared" si="48"/>
        <v>16.55</v>
      </c>
      <c r="AP641" s="63">
        <f t="shared" si="49"/>
        <v>17.21</v>
      </c>
      <c r="AQ641" s="42"/>
    </row>
    <row r="642" spans="1:43" s="35" customFormat="1">
      <c r="A642" s="93">
        <v>43335</v>
      </c>
      <c r="B642" s="67">
        <v>16.84</v>
      </c>
      <c r="C642" s="102">
        <v>-2.1800000000000002</v>
      </c>
      <c r="D642" s="67">
        <v>17.21</v>
      </c>
      <c r="E642" s="67">
        <v>16.77</v>
      </c>
      <c r="F642" s="67">
        <v>17.37</v>
      </c>
      <c r="G642" s="67" t="s">
        <v>248</v>
      </c>
      <c r="H642" s="84"/>
      <c r="I642" s="82"/>
      <c r="J642" s="82"/>
      <c r="K642" s="60" t="str">
        <f>Hammer!N642</f>
        <v/>
      </c>
      <c r="L642" s="64"/>
      <c r="M642" s="64"/>
      <c r="N642" s="81"/>
      <c r="O642" s="85">
        <v>-0.918079096045198</v>
      </c>
      <c r="P642" s="66"/>
      <c r="Q642" s="43"/>
      <c r="R642" s="43"/>
      <c r="S642" s="43"/>
      <c r="T642" s="43">
        <f>MACD!F642</f>
        <v>17.646681933596813</v>
      </c>
      <c r="U642" s="43">
        <f>MACD!G642</f>
        <v>17.812687584753814</v>
      </c>
      <c r="V642" s="64">
        <f t="shared" si="45"/>
        <v>-0.1660056511570005</v>
      </c>
      <c r="W642" s="81"/>
      <c r="X642" s="64">
        <f>MACD!I642</f>
        <v>0.13044314480656899</v>
      </c>
      <c r="Y642" s="64">
        <f>MACD!J642</f>
        <v>-0.29644879596356949</v>
      </c>
      <c r="Z642" s="41"/>
      <c r="AA642" s="41"/>
      <c r="AB642" s="86"/>
      <c r="AC642" s="86"/>
      <c r="AD642" s="119"/>
      <c r="AE642" s="45"/>
      <c r="AF642" s="45"/>
      <c r="AG642" s="42"/>
      <c r="AH642" s="42"/>
      <c r="AI642" s="42"/>
      <c r="AJ642" s="42"/>
      <c r="AK642" s="34"/>
      <c r="AM642" s="63">
        <f t="shared" si="46"/>
        <v>17.21</v>
      </c>
      <c r="AN642" s="63">
        <f t="shared" si="47"/>
        <v>17.37</v>
      </c>
      <c r="AO642" s="63">
        <f t="shared" si="48"/>
        <v>16.77</v>
      </c>
      <c r="AP642" s="63">
        <f t="shared" si="49"/>
        <v>16.84</v>
      </c>
      <c r="AQ642" s="42"/>
    </row>
    <row r="643" spans="1:43" s="35" customFormat="1">
      <c r="A643" s="93">
        <v>43336</v>
      </c>
      <c r="B643" s="67">
        <v>17.16</v>
      </c>
      <c r="C643" s="102">
        <v>1.95</v>
      </c>
      <c r="D643" s="67">
        <v>17.21</v>
      </c>
      <c r="E643" s="67">
        <v>16.93</v>
      </c>
      <c r="F643" s="67">
        <v>17.29</v>
      </c>
      <c r="G643" s="67" t="s">
        <v>247</v>
      </c>
      <c r="H643" s="84"/>
      <c r="I643" s="82"/>
      <c r="J643" s="82"/>
      <c r="K643" s="60" t="str">
        <f>Hammer!N643</f>
        <v/>
      </c>
      <c r="L643" s="64"/>
      <c r="M643" s="64"/>
      <c r="N643" s="81"/>
      <c r="O643" s="85">
        <v>-0.82719546742209604</v>
      </c>
      <c r="P643" s="66"/>
      <c r="Q643" s="43"/>
      <c r="R643" s="43"/>
      <c r="S643" s="43"/>
      <c r="T643" s="43">
        <f>MACD!F643</f>
        <v>17.571807789966535</v>
      </c>
      <c r="U643" s="43">
        <f>MACD!G643</f>
        <v>17.76434035625353</v>
      </c>
      <c r="V643" s="64">
        <f t="shared" ref="V643:V706" si="50">T643-U643</f>
        <v>-0.19253256628699589</v>
      </c>
      <c r="W643" s="81"/>
      <c r="X643" s="64">
        <f>MACD!I643</f>
        <v>6.5848002587856017E-2</v>
      </c>
      <c r="Y643" s="64">
        <f>MACD!J643</f>
        <v>-0.25838056887485189</v>
      </c>
      <c r="Z643" s="41"/>
      <c r="AA643" s="41"/>
      <c r="AB643" s="86"/>
      <c r="AC643" s="86"/>
      <c r="AD643" s="119"/>
      <c r="AE643" s="45"/>
      <c r="AF643" s="45"/>
      <c r="AG643" s="42"/>
      <c r="AH643" s="42"/>
      <c r="AI643" s="42"/>
      <c r="AJ643" s="42"/>
      <c r="AK643" s="34"/>
      <c r="AM643" s="63">
        <f t="shared" si="46"/>
        <v>17.21</v>
      </c>
      <c r="AN643" s="63">
        <f t="shared" si="47"/>
        <v>17.29</v>
      </c>
      <c r="AO643" s="63">
        <f t="shared" si="48"/>
        <v>16.93</v>
      </c>
      <c r="AP643" s="63">
        <f t="shared" si="49"/>
        <v>17.16</v>
      </c>
      <c r="AQ643" s="42"/>
    </row>
    <row r="644" spans="1:43" s="35" customFormat="1">
      <c r="A644" s="93">
        <v>43339</v>
      </c>
      <c r="B644" s="67">
        <v>17.55</v>
      </c>
      <c r="C644" s="102">
        <v>2.2400000000000002</v>
      </c>
      <c r="D644" s="67">
        <v>17.27</v>
      </c>
      <c r="E644" s="67">
        <v>17.16</v>
      </c>
      <c r="F644" s="67">
        <v>17.59</v>
      </c>
      <c r="G644" s="67" t="s">
        <v>246</v>
      </c>
      <c r="H644" s="84"/>
      <c r="I644" s="82"/>
      <c r="J644" s="82"/>
      <c r="K644" s="60" t="str">
        <f>Hammer!N644</f>
        <v/>
      </c>
      <c r="L644" s="64"/>
      <c r="M644" s="64"/>
      <c r="N644" s="81"/>
      <c r="O644" s="85">
        <v>-0.683544303797468</v>
      </c>
      <c r="P644" s="66"/>
      <c r="Q644" s="43"/>
      <c r="R644" s="43"/>
      <c r="S644" s="43"/>
      <c r="T644" s="43">
        <f>MACD!F644</f>
        <v>17.5684527453563</v>
      </c>
      <c r="U644" s="43">
        <f>MACD!G644</f>
        <v>17.748463292827342</v>
      </c>
      <c r="V644" s="64">
        <f t="shared" si="50"/>
        <v>-0.18001054747104206</v>
      </c>
      <c r="W644" s="81"/>
      <c r="X644" s="64">
        <f>MACD!I644</f>
        <v>1.6676292576076404E-2</v>
      </c>
      <c r="Y644" s="64">
        <f>MACD!J644</f>
        <v>-0.19668684004711845</v>
      </c>
      <c r="Z644" s="41"/>
      <c r="AA644" s="41"/>
      <c r="AB644" s="86"/>
      <c r="AC644" s="86"/>
      <c r="AD644" s="119"/>
      <c r="AE644" s="45"/>
      <c r="AF644" s="45"/>
      <c r="AG644" s="42"/>
      <c r="AH644" s="42"/>
      <c r="AI644" s="42"/>
      <c r="AJ644" s="42"/>
      <c r="AK644" s="34"/>
      <c r="AM644" s="63">
        <f t="shared" si="46"/>
        <v>17.27</v>
      </c>
      <c r="AN644" s="63">
        <f t="shared" si="47"/>
        <v>17.59</v>
      </c>
      <c r="AO644" s="63">
        <f t="shared" si="48"/>
        <v>17.16</v>
      </c>
      <c r="AP644" s="63">
        <f t="shared" si="49"/>
        <v>17.55</v>
      </c>
      <c r="AQ644" s="42"/>
    </row>
    <row r="645" spans="1:43" s="35" customFormat="1">
      <c r="A645" s="93">
        <v>43340</v>
      </c>
      <c r="B645" s="67">
        <v>17.21</v>
      </c>
      <c r="C645" s="102">
        <v>-1.92</v>
      </c>
      <c r="D645" s="67">
        <v>17.59</v>
      </c>
      <c r="E645" s="67">
        <v>17.2</v>
      </c>
      <c r="F645" s="67">
        <v>17.68</v>
      </c>
      <c r="G645" s="67" t="s">
        <v>245</v>
      </c>
      <c r="H645" s="84"/>
      <c r="I645" s="82"/>
      <c r="J645" s="82"/>
      <c r="K645" s="60" t="str">
        <f>Hammer!N645</f>
        <v/>
      </c>
      <c r="L645" s="64"/>
      <c r="M645" s="64"/>
      <c r="N645" s="81"/>
      <c r="O645" s="85">
        <v>-0.73599999999999999</v>
      </c>
      <c r="P645" s="66"/>
      <c r="Q645" s="43"/>
      <c r="R645" s="43"/>
      <c r="S645" s="43"/>
      <c r="T645" s="43">
        <f>MACD!F645</f>
        <v>17.51330616914764</v>
      </c>
      <c r="U645" s="43">
        <f>MACD!G645</f>
        <v>17.708577122988281</v>
      </c>
      <c r="V645" s="64">
        <f t="shared" si="50"/>
        <v>-0.19527095384064097</v>
      </c>
      <c r="W645" s="81"/>
      <c r="X645" s="64">
        <f>MACD!I645</f>
        <v>-2.5713156707267072E-2</v>
      </c>
      <c r="Y645" s="64">
        <f>MACD!J645</f>
        <v>-0.16955779713337391</v>
      </c>
      <c r="Z645" s="41"/>
      <c r="AA645" s="41"/>
      <c r="AB645" s="86"/>
      <c r="AC645" s="86"/>
      <c r="AD645" s="119"/>
      <c r="AE645" s="45"/>
      <c r="AF645" s="45"/>
      <c r="AG645" s="42"/>
      <c r="AH645" s="42"/>
      <c r="AI645" s="42"/>
      <c r="AJ645" s="42"/>
      <c r="AK645" s="34"/>
      <c r="AM645" s="63">
        <f t="shared" si="46"/>
        <v>17.59</v>
      </c>
      <c r="AN645" s="63">
        <f t="shared" si="47"/>
        <v>17.68</v>
      </c>
      <c r="AO645" s="63">
        <f t="shared" si="48"/>
        <v>17.2</v>
      </c>
      <c r="AP645" s="63">
        <f t="shared" si="49"/>
        <v>17.21</v>
      </c>
      <c r="AQ645" s="42"/>
    </row>
    <row r="646" spans="1:43" s="35" customFormat="1">
      <c r="A646" s="93">
        <v>43341</v>
      </c>
      <c r="B646" s="67">
        <v>18.100000000000001</v>
      </c>
      <c r="C646" s="102">
        <v>5.18</v>
      </c>
      <c r="D646" s="67">
        <v>17.350000000000001</v>
      </c>
      <c r="E646" s="67">
        <v>17.3</v>
      </c>
      <c r="F646" s="67">
        <v>18.11</v>
      </c>
      <c r="G646" s="67" t="s">
        <v>244</v>
      </c>
      <c r="H646" s="84"/>
      <c r="I646" s="82"/>
      <c r="J646" s="82"/>
      <c r="K646" s="60" t="str">
        <f>Hammer!N646</f>
        <v/>
      </c>
      <c r="L646" s="64"/>
      <c r="M646" s="64"/>
      <c r="N646" s="81"/>
      <c r="O646" s="85">
        <v>-0.37999999999999901</v>
      </c>
      <c r="P646" s="66"/>
      <c r="Q646" s="43"/>
      <c r="R646" s="43"/>
      <c r="S646" s="43"/>
      <c r="T646" s="43">
        <f>MACD!F646</f>
        <v>17.60356675850954</v>
      </c>
      <c r="U646" s="43">
        <f>MACD!G646</f>
        <v>17.737571410174333</v>
      </c>
      <c r="V646" s="64">
        <f t="shared" si="50"/>
        <v>-0.13400465166479236</v>
      </c>
      <c r="W646" s="81"/>
      <c r="X646" s="64">
        <f>MACD!I646</f>
        <v>-4.737145569877213E-2</v>
      </c>
      <c r="Y646" s="64">
        <f>MACD!J646</f>
        <v>-8.6633195966020232E-2</v>
      </c>
      <c r="Z646" s="41"/>
      <c r="AA646" s="41"/>
      <c r="AB646" s="86"/>
      <c r="AC646" s="86"/>
      <c r="AD646" s="119"/>
      <c r="AE646" s="45"/>
      <c r="AF646" s="45"/>
      <c r="AG646" s="42"/>
      <c r="AH646" s="42"/>
      <c r="AI646" s="42"/>
      <c r="AJ646" s="42"/>
      <c r="AK646" s="34"/>
      <c r="AM646" s="63">
        <f t="shared" si="46"/>
        <v>17.350000000000001</v>
      </c>
      <c r="AN646" s="63">
        <f t="shared" si="47"/>
        <v>18.11</v>
      </c>
      <c r="AO646" s="63">
        <f t="shared" si="48"/>
        <v>17.3</v>
      </c>
      <c r="AP646" s="63">
        <f t="shared" si="49"/>
        <v>18.100000000000001</v>
      </c>
      <c r="AQ646" s="42"/>
    </row>
    <row r="647" spans="1:43" s="35" customFormat="1">
      <c r="A647" s="93">
        <v>43342</v>
      </c>
      <c r="B647" s="67">
        <v>17.63</v>
      </c>
      <c r="C647" s="102">
        <v>-2.59</v>
      </c>
      <c r="D647" s="67">
        <v>17.96</v>
      </c>
      <c r="E647" s="67">
        <v>17.52</v>
      </c>
      <c r="F647" s="67">
        <v>18.329999999999998</v>
      </c>
      <c r="G647" s="67" t="s">
        <v>30</v>
      </c>
      <c r="H647" s="84"/>
      <c r="I647" s="82"/>
      <c r="J647" s="82" t="s">
        <v>443</v>
      </c>
      <c r="K647" s="60" t="str">
        <f>Hammer!N647</f>
        <v/>
      </c>
      <c r="L647" s="64"/>
      <c r="M647" s="64"/>
      <c r="N647" s="81"/>
      <c r="O647" s="85">
        <v>-0.56799999999999995</v>
      </c>
      <c r="P647" s="66"/>
      <c r="Q647" s="43"/>
      <c r="R647" s="43"/>
      <c r="S647" s="43"/>
      <c r="T647" s="43">
        <f>MACD!F647</f>
        <v>17.607633411046535</v>
      </c>
      <c r="U647" s="43">
        <f>MACD!G647</f>
        <v>17.729603157568828</v>
      </c>
      <c r="V647" s="64">
        <f t="shared" si="50"/>
        <v>-0.12196974652229287</v>
      </c>
      <c r="W647" s="81"/>
      <c r="X647" s="64">
        <f>MACD!I647</f>
        <v>-6.2291113863476279E-2</v>
      </c>
      <c r="Y647" s="64">
        <f>MACD!J647</f>
        <v>-5.9678632658816587E-2</v>
      </c>
      <c r="Z647" s="41"/>
      <c r="AA647" s="41"/>
      <c r="AB647" s="86"/>
      <c r="AC647" s="86"/>
      <c r="AD647" s="119"/>
      <c r="AE647" s="45"/>
      <c r="AF647" s="45"/>
      <c r="AG647" s="42"/>
      <c r="AH647" s="42"/>
      <c r="AI647" s="42"/>
      <c r="AJ647" s="42"/>
      <c r="AK647" s="34"/>
      <c r="AM647" s="63">
        <f t="shared" si="46"/>
        <v>17.96</v>
      </c>
      <c r="AN647" s="63">
        <f t="shared" si="47"/>
        <v>18.329999999999998</v>
      </c>
      <c r="AO647" s="63">
        <f t="shared" si="48"/>
        <v>17.52</v>
      </c>
      <c r="AP647" s="63">
        <f t="shared" si="49"/>
        <v>17.63</v>
      </c>
      <c r="AQ647" s="42"/>
    </row>
    <row r="648" spans="1:43" s="35" customFormat="1">
      <c r="A648" s="93">
        <v>43343</v>
      </c>
      <c r="B648" s="67">
        <v>18.059999999999999</v>
      </c>
      <c r="C648" s="102">
        <v>2.4500000000000002</v>
      </c>
      <c r="D648" s="67">
        <v>17.77</v>
      </c>
      <c r="E648" s="67">
        <v>17.739999999999998</v>
      </c>
      <c r="F648" s="67">
        <v>18.22</v>
      </c>
      <c r="G648" s="67" t="s">
        <v>53</v>
      </c>
      <c r="H648" s="84"/>
      <c r="I648" s="82"/>
      <c r="J648" s="82"/>
      <c r="K648" s="60" t="str">
        <f>Hammer!N648</f>
        <v/>
      </c>
      <c r="L648" s="64"/>
      <c r="M648" s="64"/>
      <c r="N648" s="81"/>
      <c r="O648" s="85">
        <v>-0.39600000000000002</v>
      </c>
      <c r="P648" s="66"/>
      <c r="Q648" s="43"/>
      <c r="R648" s="43"/>
      <c r="S648" s="43"/>
      <c r="T648" s="43">
        <f>MACD!F648</f>
        <v>17.677228270885529</v>
      </c>
      <c r="U648" s="43">
        <f>MACD!G648</f>
        <v>17.754076997748914</v>
      </c>
      <c r="V648" s="64">
        <f t="shared" si="50"/>
        <v>-7.6848726863385508E-2</v>
      </c>
      <c r="W648" s="81"/>
      <c r="X648" s="64">
        <f>MACD!I648</f>
        <v>-6.5202636463458127E-2</v>
      </c>
      <c r="Y648" s="64">
        <f>MACD!J648</f>
        <v>-1.1646090399927381E-2</v>
      </c>
      <c r="Z648" s="41"/>
      <c r="AA648" s="41"/>
      <c r="AB648" s="86"/>
      <c r="AC648" s="86"/>
      <c r="AD648" s="119"/>
      <c r="AE648" s="45"/>
      <c r="AF648" s="45"/>
      <c r="AG648" s="42"/>
      <c r="AH648" s="42"/>
      <c r="AI648" s="42"/>
      <c r="AJ648" s="42"/>
      <c r="AK648" s="34"/>
      <c r="AM648" s="63">
        <f t="shared" si="46"/>
        <v>17.77</v>
      </c>
      <c r="AN648" s="63">
        <f t="shared" si="47"/>
        <v>18.22</v>
      </c>
      <c r="AO648" s="63">
        <f t="shared" si="48"/>
        <v>17.739999999999998</v>
      </c>
      <c r="AP648" s="63">
        <f t="shared" si="49"/>
        <v>18.059999999999999</v>
      </c>
      <c r="AQ648" s="42"/>
    </row>
    <row r="649" spans="1:43" s="35" customFormat="1">
      <c r="A649" s="93">
        <v>43346</v>
      </c>
      <c r="B649" s="67">
        <v>17.82</v>
      </c>
      <c r="C649" s="102">
        <v>-1.35</v>
      </c>
      <c r="D649" s="67">
        <v>17.809999999999999</v>
      </c>
      <c r="E649" s="67">
        <v>17.59</v>
      </c>
      <c r="F649" s="67">
        <v>17.940000000000001</v>
      </c>
      <c r="G649" s="67" t="s">
        <v>243</v>
      </c>
      <c r="H649" s="84"/>
      <c r="I649" s="82"/>
      <c r="J649" s="82"/>
      <c r="K649" s="60" t="str">
        <f>Hammer!N649</f>
        <v/>
      </c>
      <c r="L649" s="64"/>
      <c r="M649" s="64"/>
      <c r="N649" s="81"/>
      <c r="O649" s="85">
        <v>-0.33157894736841997</v>
      </c>
      <c r="P649" s="66"/>
      <c r="Q649" s="43"/>
      <c r="R649" s="43"/>
      <c r="S649" s="43"/>
      <c r="T649" s="43">
        <f>MACD!F649</f>
        <v>17.699193152287755</v>
      </c>
      <c r="U649" s="43">
        <f>MACD!G649</f>
        <v>17.758960183100847</v>
      </c>
      <c r="V649" s="64">
        <f t="shared" si="50"/>
        <v>-5.9767030813091537E-2</v>
      </c>
      <c r="W649" s="81"/>
      <c r="X649" s="64">
        <f>MACD!I649</f>
        <v>-6.4115515333384804E-2</v>
      </c>
      <c r="Y649" s="64">
        <f>MACD!J649</f>
        <v>4.3484845202932665E-3</v>
      </c>
      <c r="Z649" s="41"/>
      <c r="AA649" s="41"/>
      <c r="AB649" s="86"/>
      <c r="AC649" s="86"/>
      <c r="AD649" s="119"/>
      <c r="AE649" s="45"/>
      <c r="AF649" s="45"/>
      <c r="AG649" s="42"/>
      <c r="AH649" s="42"/>
      <c r="AI649" s="42"/>
      <c r="AJ649" s="42"/>
      <c r="AK649" s="34"/>
      <c r="AM649" s="63">
        <f t="shared" si="46"/>
        <v>17.809999999999999</v>
      </c>
      <c r="AN649" s="63">
        <f t="shared" si="47"/>
        <v>17.940000000000001</v>
      </c>
      <c r="AO649" s="63">
        <f t="shared" si="48"/>
        <v>17.59</v>
      </c>
      <c r="AP649" s="63">
        <f t="shared" si="49"/>
        <v>17.82</v>
      </c>
      <c r="AQ649" s="42"/>
    </row>
    <row r="650" spans="1:43" s="35" customFormat="1">
      <c r="A650" s="93">
        <v>43347</v>
      </c>
      <c r="B650" s="67">
        <v>17.489999999999998</v>
      </c>
      <c r="C650" s="102">
        <v>-1.84</v>
      </c>
      <c r="D650" s="67">
        <v>17.940000000000001</v>
      </c>
      <c r="E650" s="67">
        <v>17.46</v>
      </c>
      <c r="F650" s="67">
        <v>18</v>
      </c>
      <c r="G650" s="67" t="s">
        <v>242</v>
      </c>
      <c r="H650" s="84"/>
      <c r="I650" s="82"/>
      <c r="J650" s="82"/>
      <c r="K650" s="60" t="str">
        <f>Hammer!N650</f>
        <v/>
      </c>
      <c r="L650" s="64"/>
      <c r="M650" s="64"/>
      <c r="N650" s="81"/>
      <c r="O650" s="85">
        <v>-0.47191011235955099</v>
      </c>
      <c r="P650" s="66"/>
      <c r="Q650" s="43"/>
      <c r="R650" s="43"/>
      <c r="S650" s="43"/>
      <c r="T650" s="43">
        <f>MACD!F650</f>
        <v>17.667009590397331</v>
      </c>
      <c r="U650" s="43">
        <f>MACD!G650</f>
        <v>17.739037206574856</v>
      </c>
      <c r="V650" s="64">
        <f t="shared" si="50"/>
        <v>-7.2027616177525289E-2</v>
      </c>
      <c r="W650" s="81"/>
      <c r="X650" s="64">
        <f>MACD!I650</f>
        <v>-6.5697935502212895E-2</v>
      </c>
      <c r="Y650" s="64">
        <f>MACD!J650</f>
        <v>-6.3296806753123935E-3</v>
      </c>
      <c r="Z650" s="41"/>
      <c r="AA650" s="41"/>
      <c r="AB650" s="86"/>
      <c r="AC650" s="86"/>
      <c r="AD650" s="119"/>
      <c r="AE650" s="45"/>
      <c r="AF650" s="45"/>
      <c r="AG650" s="42"/>
      <c r="AH650" s="42"/>
      <c r="AI650" s="42"/>
      <c r="AJ650" s="42"/>
      <c r="AK650" s="34"/>
      <c r="AM650" s="63">
        <f t="shared" si="46"/>
        <v>17.940000000000001</v>
      </c>
      <c r="AN650" s="63">
        <f t="shared" si="47"/>
        <v>18</v>
      </c>
      <c r="AO650" s="63">
        <f t="shared" si="48"/>
        <v>17.46</v>
      </c>
      <c r="AP650" s="63">
        <f t="shared" si="49"/>
        <v>17.489999999999998</v>
      </c>
      <c r="AQ650" s="42"/>
    </row>
    <row r="651" spans="1:43" s="35" customFormat="1">
      <c r="A651" s="93">
        <v>43348</v>
      </c>
      <c r="B651" s="67">
        <v>17.489999999999998</v>
      </c>
      <c r="C651" s="102">
        <v>0</v>
      </c>
      <c r="D651" s="67">
        <v>17.41</v>
      </c>
      <c r="E651" s="67">
        <v>17.100000000000001</v>
      </c>
      <c r="F651" s="67">
        <v>17.63</v>
      </c>
      <c r="G651" s="67" t="s">
        <v>241</v>
      </c>
      <c r="H651" s="84"/>
      <c r="I651" s="82" t="s">
        <v>442</v>
      </c>
      <c r="J651" s="82"/>
      <c r="K651" s="60" t="str">
        <f>Hammer!N651</f>
        <v/>
      </c>
      <c r="L651" s="64"/>
      <c r="M651" s="64"/>
      <c r="N651" s="81"/>
      <c r="O651" s="85">
        <v>-0.47191011235955099</v>
      </c>
      <c r="P651" s="66"/>
      <c r="Q651" s="43"/>
      <c r="R651" s="43"/>
      <c r="S651" s="43"/>
      <c r="T651" s="43">
        <f>MACD!F651</f>
        <v>17.63977734572082</v>
      </c>
      <c r="U651" s="43">
        <f>MACD!G651</f>
        <v>17.720590006087829</v>
      </c>
      <c r="V651" s="64">
        <f t="shared" si="50"/>
        <v>-8.0812660367008959E-2</v>
      </c>
      <c r="W651" s="81"/>
      <c r="X651" s="64">
        <f>MACD!I651</f>
        <v>-6.8720880475172108E-2</v>
      </c>
      <c r="Y651" s="64">
        <f>MACD!J651</f>
        <v>-1.2091779891836851E-2</v>
      </c>
      <c r="Z651" s="41"/>
      <c r="AA651" s="41"/>
      <c r="AB651" s="86"/>
      <c r="AC651" s="86"/>
      <c r="AD651" s="119"/>
      <c r="AE651" s="45"/>
      <c r="AF651" s="45"/>
      <c r="AG651" s="42"/>
      <c r="AH651" s="42"/>
      <c r="AI651" s="42"/>
      <c r="AJ651" s="42"/>
      <c r="AK651" s="34"/>
      <c r="AM651" s="63">
        <f t="shared" si="46"/>
        <v>17.41</v>
      </c>
      <c r="AN651" s="63">
        <f t="shared" si="47"/>
        <v>17.63</v>
      </c>
      <c r="AO651" s="63">
        <f t="shared" si="48"/>
        <v>17.100000000000001</v>
      </c>
      <c r="AP651" s="63">
        <f t="shared" si="49"/>
        <v>17.489999999999998</v>
      </c>
      <c r="AQ651" s="42"/>
    </row>
    <row r="652" spans="1:43" s="35" customFormat="1">
      <c r="A652" s="93">
        <v>43349</v>
      </c>
      <c r="B652" s="67">
        <v>17.809999999999999</v>
      </c>
      <c r="C652" s="102">
        <v>1.82</v>
      </c>
      <c r="D652" s="67">
        <v>17.809999999999999</v>
      </c>
      <c r="E652" s="67">
        <v>17.329999999999998</v>
      </c>
      <c r="F652" s="67">
        <v>17.84</v>
      </c>
      <c r="G652" s="67" t="s">
        <v>240</v>
      </c>
      <c r="H652" s="84"/>
      <c r="I652" s="82"/>
      <c r="J652" s="82"/>
      <c r="K652" s="60" t="str">
        <f>Hammer!N652</f>
        <v>HAMMER</v>
      </c>
      <c r="L652" s="64"/>
      <c r="M652" s="64"/>
      <c r="N652" s="81"/>
      <c r="O652" s="85">
        <v>-0.29213483146067398</v>
      </c>
      <c r="P652" s="66"/>
      <c r="Q652" s="43"/>
      <c r="R652" s="43"/>
      <c r="S652" s="43"/>
      <c r="T652" s="43">
        <f>MACD!F652</f>
        <v>17.665965446379154</v>
      </c>
      <c r="U652" s="43">
        <f>MACD!G652</f>
        <v>17.72721296859984</v>
      </c>
      <c r="V652" s="64">
        <f t="shared" si="50"/>
        <v>-6.1247522220686079E-2</v>
      </c>
      <c r="W652" s="81"/>
      <c r="X652" s="64">
        <f>MACD!I652</f>
        <v>-6.7226208824274908E-2</v>
      </c>
      <c r="Y652" s="64">
        <f>MACD!J652</f>
        <v>5.9786866035888286E-3</v>
      </c>
      <c r="Z652" s="41"/>
      <c r="AA652" s="41"/>
      <c r="AB652" s="86"/>
      <c r="AC652" s="86"/>
      <c r="AD652" s="119"/>
      <c r="AE652" s="45"/>
      <c r="AF652" s="45"/>
      <c r="AG652" s="42"/>
      <c r="AH652" s="42"/>
      <c r="AI652" s="42"/>
      <c r="AJ652" s="42"/>
      <c r="AK652" s="34"/>
      <c r="AM652" s="63">
        <f t="shared" si="46"/>
        <v>17.809999999999999</v>
      </c>
      <c r="AN652" s="63">
        <f t="shared" si="47"/>
        <v>17.84</v>
      </c>
      <c r="AO652" s="63">
        <f t="shared" si="48"/>
        <v>17.329999999999998</v>
      </c>
      <c r="AP652" s="63">
        <f t="shared" si="49"/>
        <v>17.809999999999999</v>
      </c>
      <c r="AQ652" s="42"/>
    </row>
    <row r="653" spans="1:43" s="35" customFormat="1">
      <c r="A653" s="93">
        <v>43353</v>
      </c>
      <c r="B653" s="67">
        <v>18.059999999999999</v>
      </c>
      <c r="C653" s="102">
        <v>1.42</v>
      </c>
      <c r="D653" s="67">
        <v>18.16</v>
      </c>
      <c r="E653" s="67">
        <v>17.87</v>
      </c>
      <c r="F653" s="67">
        <v>18.38</v>
      </c>
      <c r="G653" s="67" t="s">
        <v>202</v>
      </c>
      <c r="H653" s="84"/>
      <c r="I653" s="82"/>
      <c r="J653" s="82"/>
      <c r="K653" s="60" t="str">
        <f>Hammer!N653</f>
        <v/>
      </c>
      <c r="L653" s="64"/>
      <c r="M653" s="64"/>
      <c r="N653" s="81"/>
      <c r="O653" s="85">
        <v>-0.17486338797814199</v>
      </c>
      <c r="P653" s="66"/>
      <c r="Q653" s="43"/>
      <c r="R653" s="43"/>
      <c r="S653" s="43"/>
      <c r="T653" s="43">
        <f>MACD!F653</f>
        <v>17.726586146936206</v>
      </c>
      <c r="U653" s="43">
        <f>MACD!G653</f>
        <v>17.751863859814666</v>
      </c>
      <c r="V653" s="64">
        <f t="shared" si="50"/>
        <v>-2.5277712878459369E-2</v>
      </c>
      <c r="W653" s="81"/>
      <c r="X653" s="64">
        <f>MACD!I653</f>
        <v>-5.8836509635111799E-2</v>
      </c>
      <c r="Y653" s="64">
        <f>MACD!J653</f>
        <v>3.355879675665243E-2</v>
      </c>
      <c r="Z653" s="41"/>
      <c r="AA653" s="41"/>
      <c r="AB653" s="86"/>
      <c r="AC653" s="86"/>
      <c r="AD653" s="119"/>
      <c r="AE653" s="45"/>
      <c r="AF653" s="45"/>
      <c r="AG653" s="42"/>
      <c r="AH653" s="42"/>
      <c r="AI653" s="42"/>
      <c r="AJ653" s="42"/>
      <c r="AK653" s="34"/>
      <c r="AM653" s="63">
        <f t="shared" si="46"/>
        <v>18.16</v>
      </c>
      <c r="AN653" s="63">
        <f t="shared" si="47"/>
        <v>18.38</v>
      </c>
      <c r="AO653" s="63">
        <f t="shared" si="48"/>
        <v>17.87</v>
      </c>
      <c r="AP653" s="63">
        <f t="shared" si="49"/>
        <v>18.059999999999999</v>
      </c>
      <c r="AQ653" s="42"/>
    </row>
    <row r="654" spans="1:43" s="35" customFormat="1">
      <c r="A654" s="93">
        <v>43354</v>
      </c>
      <c r="B654" s="67">
        <v>17.350000000000001</v>
      </c>
      <c r="C654" s="102">
        <v>-3.95</v>
      </c>
      <c r="D654" s="67">
        <v>17.7</v>
      </c>
      <c r="E654" s="67">
        <v>17.29</v>
      </c>
      <c r="F654" s="67">
        <v>17.72</v>
      </c>
      <c r="G654" s="67" t="s">
        <v>239</v>
      </c>
      <c r="H654" s="84"/>
      <c r="I654" s="82"/>
      <c r="J654" s="82"/>
      <c r="K654" s="60" t="str">
        <f>Hammer!N654</f>
        <v/>
      </c>
      <c r="L654" s="64"/>
      <c r="M654" s="64"/>
      <c r="N654" s="81"/>
      <c r="O654" s="85">
        <v>-0.56284153005464399</v>
      </c>
      <c r="P654" s="66"/>
      <c r="Q654" s="43"/>
      <c r="R654" s="43"/>
      <c r="S654" s="43"/>
      <c r="T654" s="43">
        <f>MACD!F654</f>
        <v>17.668649816638329</v>
      </c>
      <c r="U654" s="43">
        <f>MACD!G654</f>
        <v>17.72209616649506</v>
      </c>
      <c r="V654" s="64">
        <f t="shared" si="50"/>
        <v>-5.3446349856731246E-2</v>
      </c>
      <c r="W654" s="81"/>
      <c r="X654" s="64">
        <f>MACD!I654</f>
        <v>-5.7758477679435691E-2</v>
      </c>
      <c r="Y654" s="64">
        <f>MACD!J654</f>
        <v>4.3121278227044452E-3</v>
      </c>
      <c r="Z654" s="41"/>
      <c r="AA654" s="41"/>
      <c r="AB654" s="86"/>
      <c r="AC654" s="86"/>
      <c r="AD654" s="119"/>
      <c r="AE654" s="45"/>
      <c r="AF654" s="45"/>
      <c r="AG654" s="42"/>
      <c r="AH654" s="42"/>
      <c r="AI654" s="42"/>
      <c r="AJ654" s="42"/>
      <c r="AK654" s="34"/>
      <c r="AM654" s="63">
        <f t="shared" si="46"/>
        <v>17.7</v>
      </c>
      <c r="AN654" s="63">
        <f t="shared" si="47"/>
        <v>17.72</v>
      </c>
      <c r="AO654" s="63">
        <f t="shared" si="48"/>
        <v>17.29</v>
      </c>
      <c r="AP654" s="63">
        <f t="shared" si="49"/>
        <v>17.350000000000001</v>
      </c>
      <c r="AQ654" s="42"/>
    </row>
    <row r="655" spans="1:43" s="35" customFormat="1">
      <c r="A655" s="93">
        <v>43355</v>
      </c>
      <c r="B655" s="67">
        <v>17.77</v>
      </c>
      <c r="C655" s="102">
        <v>2.4300000000000002</v>
      </c>
      <c r="D655" s="67">
        <v>17.64</v>
      </c>
      <c r="E655" s="67">
        <v>17.48</v>
      </c>
      <c r="F655" s="67">
        <v>18.03</v>
      </c>
      <c r="G655" s="67" t="s">
        <v>162</v>
      </c>
      <c r="H655" s="84"/>
      <c r="I655" s="82"/>
      <c r="J655" s="82"/>
      <c r="K655" s="60" t="str">
        <f>Hammer!N655</f>
        <v/>
      </c>
      <c r="L655" s="64"/>
      <c r="M655" s="64"/>
      <c r="N655" s="81"/>
      <c r="O655" s="85">
        <v>-0.37888198757763902</v>
      </c>
      <c r="P655" s="66"/>
      <c r="Q655" s="43"/>
      <c r="R655" s="43"/>
      <c r="S655" s="43"/>
      <c r="T655" s="43">
        <f>MACD!F655</f>
        <v>17.684242152540126</v>
      </c>
      <c r="U655" s="43">
        <f>MACD!G655</f>
        <v>17.725644598606536</v>
      </c>
      <c r="V655" s="64">
        <f t="shared" si="50"/>
        <v>-4.1402446066410192E-2</v>
      </c>
      <c r="W655" s="81"/>
      <c r="X655" s="64">
        <f>MACD!I655</f>
        <v>-5.448727135683059E-2</v>
      </c>
      <c r="Y655" s="64">
        <f>MACD!J655</f>
        <v>1.3084825290420397E-2</v>
      </c>
      <c r="Z655" s="41"/>
      <c r="AA655" s="41"/>
      <c r="AB655" s="86"/>
      <c r="AC655" s="86"/>
      <c r="AD655" s="119"/>
      <c r="AE655" s="45"/>
      <c r="AF655" s="45"/>
      <c r="AG655" s="42"/>
      <c r="AH655" s="42"/>
      <c r="AI655" s="42"/>
      <c r="AJ655" s="42"/>
      <c r="AK655" s="34"/>
      <c r="AM655" s="63">
        <f t="shared" si="46"/>
        <v>17.64</v>
      </c>
      <c r="AN655" s="63">
        <f t="shared" si="47"/>
        <v>18.03</v>
      </c>
      <c r="AO655" s="63">
        <f t="shared" si="48"/>
        <v>17.48</v>
      </c>
      <c r="AP655" s="63">
        <f t="shared" si="49"/>
        <v>17.77</v>
      </c>
      <c r="AQ655" s="42"/>
    </row>
    <row r="656" spans="1:43" s="35" customFormat="1">
      <c r="A656" s="93">
        <v>43356</v>
      </c>
      <c r="B656" s="67">
        <v>17.55</v>
      </c>
      <c r="C656" s="102">
        <v>-1.27</v>
      </c>
      <c r="D656" s="67">
        <v>17.850000000000001</v>
      </c>
      <c r="E656" s="67">
        <v>17.46</v>
      </c>
      <c r="F656" s="67">
        <v>17.940000000000001</v>
      </c>
      <c r="G656" s="67" t="s">
        <v>238</v>
      </c>
      <c r="H656" s="84"/>
      <c r="I656" s="82"/>
      <c r="J656" s="82"/>
      <c r="K656" s="60" t="str">
        <f>Hammer!N656</f>
        <v/>
      </c>
      <c r="L656" s="64"/>
      <c r="M656" s="64"/>
      <c r="N656" s="81"/>
      <c r="O656" s="85">
        <v>-0.57241379310344698</v>
      </c>
      <c r="P656" s="66"/>
      <c r="Q656" s="43"/>
      <c r="R656" s="43"/>
      <c r="S656" s="43"/>
      <c r="T656" s="43">
        <f>MACD!F656</f>
        <v>17.6635895136878</v>
      </c>
      <c r="U656" s="43">
        <f>MACD!G656</f>
        <v>17.712633887598646</v>
      </c>
      <c r="V656" s="64">
        <f t="shared" si="50"/>
        <v>-4.9044373910845707E-2</v>
      </c>
      <c r="W656" s="81"/>
      <c r="X656" s="64">
        <f>MACD!I656</f>
        <v>-5.3398691867633616E-2</v>
      </c>
      <c r="Y656" s="64">
        <f>MACD!J656</f>
        <v>4.3543179567879092E-3</v>
      </c>
      <c r="Z656" s="41"/>
      <c r="AA656" s="41"/>
      <c r="AB656" s="86"/>
      <c r="AC656" s="86"/>
      <c r="AD656" s="119"/>
      <c r="AE656" s="45"/>
      <c r="AF656" s="45"/>
      <c r="AG656" s="42"/>
      <c r="AH656" s="42"/>
      <c r="AI656" s="42"/>
      <c r="AJ656" s="42"/>
      <c r="AK656" s="34"/>
      <c r="AM656" s="63">
        <f t="shared" si="46"/>
        <v>17.850000000000001</v>
      </c>
      <c r="AN656" s="63">
        <f t="shared" si="47"/>
        <v>17.940000000000001</v>
      </c>
      <c r="AO656" s="63">
        <f t="shared" si="48"/>
        <v>17.46</v>
      </c>
      <c r="AP656" s="63">
        <f t="shared" si="49"/>
        <v>17.55</v>
      </c>
      <c r="AQ656" s="42"/>
    </row>
    <row r="657" spans="1:43" s="35" customFormat="1">
      <c r="A657" s="93">
        <v>43357</v>
      </c>
      <c r="B657" s="67">
        <v>17.62</v>
      </c>
      <c r="C657" s="102">
        <v>0.43</v>
      </c>
      <c r="D657" s="67">
        <v>17.63</v>
      </c>
      <c r="E657" s="67">
        <v>17.329999999999998</v>
      </c>
      <c r="F657" s="67">
        <v>17.78</v>
      </c>
      <c r="G657" s="67" t="s">
        <v>237</v>
      </c>
      <c r="H657" s="84"/>
      <c r="I657" s="82" t="s">
        <v>442</v>
      </c>
      <c r="J657" s="82"/>
      <c r="K657" s="60" t="str">
        <f>Hammer!N657</f>
        <v/>
      </c>
      <c r="L657" s="64"/>
      <c r="M657" s="64"/>
      <c r="N657" s="81"/>
      <c r="O657" s="85">
        <v>-0.593749999999999</v>
      </c>
      <c r="P657" s="66"/>
      <c r="Q657" s="43"/>
      <c r="R657" s="43"/>
      <c r="S657" s="43"/>
      <c r="T657" s="43">
        <f>MACD!F657</f>
        <v>17.656883434658909</v>
      </c>
      <c r="U657" s="43">
        <f>MACD!G657</f>
        <v>17.705772118146893</v>
      </c>
      <c r="V657" s="64">
        <f t="shared" si="50"/>
        <v>-4.8888683487984252E-2</v>
      </c>
      <c r="W657" s="81"/>
      <c r="X657" s="64">
        <f>MACD!I657</f>
        <v>-5.2496690191703742E-2</v>
      </c>
      <c r="Y657" s="64">
        <f>MACD!J657</f>
        <v>3.6080067037194893E-3</v>
      </c>
      <c r="Z657" s="41"/>
      <c r="AA657" s="41"/>
      <c r="AB657" s="86"/>
      <c r="AC657" s="86"/>
      <c r="AD657" s="119"/>
      <c r="AE657" s="45"/>
      <c r="AF657" s="45"/>
      <c r="AG657" s="42"/>
      <c r="AH657" s="42"/>
      <c r="AI657" s="42"/>
      <c r="AJ657" s="42"/>
      <c r="AK657" s="34"/>
      <c r="AM657" s="63">
        <f t="shared" si="46"/>
        <v>17.63</v>
      </c>
      <c r="AN657" s="63">
        <f t="shared" si="47"/>
        <v>17.78</v>
      </c>
      <c r="AO657" s="63">
        <f t="shared" si="48"/>
        <v>17.329999999999998</v>
      </c>
      <c r="AP657" s="63">
        <f t="shared" si="49"/>
        <v>17.62</v>
      </c>
      <c r="AQ657" s="42"/>
    </row>
    <row r="658" spans="1:43" s="35" customFormat="1">
      <c r="A658" s="93">
        <v>43360</v>
      </c>
      <c r="B658" s="67">
        <v>18.190000000000001</v>
      </c>
      <c r="C658" s="102">
        <v>3.25</v>
      </c>
      <c r="D658" s="67">
        <v>17.47</v>
      </c>
      <c r="E658" s="67">
        <v>17.47</v>
      </c>
      <c r="F658" s="67">
        <v>18.28</v>
      </c>
      <c r="G658" s="67" t="s">
        <v>142</v>
      </c>
      <c r="H658" s="84"/>
      <c r="I658" s="82"/>
      <c r="J658" s="82"/>
      <c r="K658" s="60" t="str">
        <f>Hammer!N658</f>
        <v/>
      </c>
      <c r="L658" s="64"/>
      <c r="M658" s="64"/>
      <c r="N658" s="81"/>
      <c r="O658" s="85">
        <v>-0.148437499999998</v>
      </c>
      <c r="P658" s="66"/>
      <c r="Q658" s="43"/>
      <c r="R658" s="43"/>
      <c r="S658" s="43"/>
      <c r="T658" s="43">
        <f>MACD!F658</f>
        <v>17.738901367788309</v>
      </c>
      <c r="U658" s="43">
        <f>MACD!G658</f>
        <v>17.741640850136012</v>
      </c>
      <c r="V658" s="64">
        <f t="shared" si="50"/>
        <v>-2.7394823477031593E-3</v>
      </c>
      <c r="W658" s="81"/>
      <c r="X658" s="64">
        <f>MACD!I658</f>
        <v>-4.2545248622903625E-2</v>
      </c>
      <c r="Y658" s="64">
        <f>MACD!J658</f>
        <v>3.9805766275200466E-2</v>
      </c>
      <c r="Z658" s="41"/>
      <c r="AA658" s="41"/>
      <c r="AB658" s="86"/>
      <c r="AC658" s="86"/>
      <c r="AD658" s="119"/>
      <c r="AE658" s="45"/>
      <c r="AF658" s="45"/>
      <c r="AG658" s="42"/>
      <c r="AH658" s="42"/>
      <c r="AI658" s="42"/>
      <c r="AJ658" s="42"/>
      <c r="AK658" s="34"/>
      <c r="AM658" s="63">
        <f t="shared" si="46"/>
        <v>17.47</v>
      </c>
      <c r="AN658" s="63">
        <f t="shared" si="47"/>
        <v>18.28</v>
      </c>
      <c r="AO658" s="63">
        <f t="shared" si="48"/>
        <v>17.47</v>
      </c>
      <c r="AP658" s="63">
        <f t="shared" si="49"/>
        <v>18.190000000000001</v>
      </c>
      <c r="AQ658" s="42"/>
    </row>
    <row r="659" spans="1:43" s="35" customFormat="1">
      <c r="A659" s="93">
        <v>43361</v>
      </c>
      <c r="B659" s="67">
        <v>18.989999999999998</v>
      </c>
      <c r="C659" s="102">
        <v>4.38</v>
      </c>
      <c r="D659" s="67">
        <v>18.29</v>
      </c>
      <c r="E659" s="67">
        <v>18.260000000000002</v>
      </c>
      <c r="F659" s="67">
        <v>18.989999999999998</v>
      </c>
      <c r="G659" s="67" t="s">
        <v>53</v>
      </c>
      <c r="H659" s="84"/>
      <c r="I659" s="82"/>
      <c r="J659" s="82"/>
      <c r="K659" s="60" t="str">
        <f>Hammer!N659</f>
        <v/>
      </c>
      <c r="L659" s="64"/>
      <c r="M659" s="64"/>
      <c r="N659" s="81"/>
      <c r="O659" s="85">
        <v>0</v>
      </c>
      <c r="P659" s="66"/>
      <c r="Q659" s="43"/>
      <c r="R659" s="43"/>
      <c r="S659" s="43"/>
      <c r="T659" s="43">
        <f>MACD!F659</f>
        <v>17.931378080436261</v>
      </c>
      <c r="U659" s="43">
        <f>MACD!G659</f>
        <v>17.834111898274084</v>
      </c>
      <c r="V659" s="64">
        <f t="shared" si="50"/>
        <v>9.7266182162176307E-2</v>
      </c>
      <c r="W659" s="81"/>
      <c r="X659" s="64">
        <f>MACD!I659</f>
        <v>-1.4582962465887639E-2</v>
      </c>
      <c r="Y659" s="64">
        <f>MACD!J659</f>
        <v>0.11184914462806395</v>
      </c>
      <c r="Z659" s="41"/>
      <c r="AA659" s="41"/>
      <c r="AB659" s="86"/>
      <c r="AC659" s="86"/>
      <c r="AD659" s="119"/>
      <c r="AE659" s="45"/>
      <c r="AF659" s="45"/>
      <c r="AG659" s="42"/>
      <c r="AH659" s="42"/>
      <c r="AI659" s="42"/>
      <c r="AJ659" s="42"/>
      <c r="AK659" s="34"/>
      <c r="AM659" s="63">
        <f t="shared" si="46"/>
        <v>18.29</v>
      </c>
      <c r="AN659" s="63">
        <f t="shared" si="47"/>
        <v>18.989999999999998</v>
      </c>
      <c r="AO659" s="63">
        <f t="shared" si="48"/>
        <v>18.260000000000002</v>
      </c>
      <c r="AP659" s="63">
        <f t="shared" si="49"/>
        <v>18.989999999999998</v>
      </c>
      <c r="AQ659" s="42"/>
    </row>
    <row r="660" spans="1:43" s="35" customFormat="1">
      <c r="A660" s="93">
        <v>43362</v>
      </c>
      <c r="B660" s="67">
        <v>18.739999999999998</v>
      </c>
      <c r="C660" s="102">
        <v>-1.33</v>
      </c>
      <c r="D660" s="67">
        <v>18.690000000000001</v>
      </c>
      <c r="E660" s="67">
        <v>18.600000000000001</v>
      </c>
      <c r="F660" s="67">
        <v>19.190000000000001</v>
      </c>
      <c r="G660" s="67" t="s">
        <v>40</v>
      </c>
      <c r="H660" s="84"/>
      <c r="I660" s="82"/>
      <c r="J660" s="82" t="s">
        <v>443</v>
      </c>
      <c r="K660" s="60" t="str">
        <f>Hammer!N660</f>
        <v/>
      </c>
      <c r="L660" s="64"/>
      <c r="M660" s="64"/>
      <c r="N660" s="81"/>
      <c r="O660" s="85">
        <v>-0.21531100478469001</v>
      </c>
      <c r="P660" s="66"/>
      <c r="Q660" s="43"/>
      <c r="R660" s="43"/>
      <c r="S660" s="43"/>
      <c r="T660" s="43">
        <f>MACD!F660</f>
        <v>18.055781452676836</v>
      </c>
      <c r="U660" s="43">
        <f>MACD!G660</f>
        <v>17.901214720624154</v>
      </c>
      <c r="V660" s="64">
        <f t="shared" si="50"/>
        <v>0.15456673205268245</v>
      </c>
      <c r="W660" s="81"/>
      <c r="X660" s="64">
        <f>MACD!I660</f>
        <v>1.9246976437826378E-2</v>
      </c>
      <c r="Y660" s="64">
        <f>MACD!J660</f>
        <v>0.13531975561485607</v>
      </c>
      <c r="Z660" s="41"/>
      <c r="AA660" s="41"/>
      <c r="AB660" s="86"/>
      <c r="AC660" s="86"/>
      <c r="AD660" s="119"/>
      <c r="AE660" s="45"/>
      <c r="AF660" s="45"/>
      <c r="AG660" s="42"/>
      <c r="AH660" s="42"/>
      <c r="AI660" s="42"/>
      <c r="AJ660" s="42"/>
      <c r="AK660" s="34"/>
      <c r="AM660" s="63">
        <f t="shared" ref="AM660:AM723" si="51">D660</f>
        <v>18.690000000000001</v>
      </c>
      <c r="AN660" s="63">
        <f t="shared" si="47"/>
        <v>19.190000000000001</v>
      </c>
      <c r="AO660" s="63">
        <f t="shared" si="48"/>
        <v>18.600000000000001</v>
      </c>
      <c r="AP660" s="63">
        <f t="shared" si="49"/>
        <v>18.739999999999998</v>
      </c>
      <c r="AQ660" s="42"/>
    </row>
    <row r="661" spans="1:43" s="35" customFormat="1">
      <c r="A661" s="93">
        <v>43363</v>
      </c>
      <c r="B661" s="67">
        <v>18.64</v>
      </c>
      <c r="C661" s="102">
        <v>-0.55000000000000004</v>
      </c>
      <c r="D661" s="67">
        <v>19</v>
      </c>
      <c r="E661" s="67">
        <v>18.52</v>
      </c>
      <c r="F661" s="67">
        <v>19.09</v>
      </c>
      <c r="G661" s="67" t="s">
        <v>202</v>
      </c>
      <c r="H661" s="84"/>
      <c r="I661" s="82"/>
      <c r="J661" s="82"/>
      <c r="K661" s="60" t="str">
        <f>Hammer!N661</f>
        <v/>
      </c>
      <c r="L661" s="64"/>
      <c r="M661" s="64"/>
      <c r="N661" s="81"/>
      <c r="O661" s="85">
        <v>-0.26315789473684198</v>
      </c>
      <c r="P661" s="66"/>
      <c r="Q661" s="43"/>
      <c r="R661" s="43"/>
      <c r="S661" s="43"/>
      <c r="T661" s="43">
        <f>MACD!F661</f>
        <v>18.145661229188093</v>
      </c>
      <c r="U661" s="43">
        <f>MACD!G661</f>
        <v>17.955939556133476</v>
      </c>
      <c r="V661" s="64">
        <f t="shared" si="50"/>
        <v>0.18972167305461696</v>
      </c>
      <c r="W661" s="81"/>
      <c r="X661" s="64">
        <f>MACD!I661</f>
        <v>5.3341915761184494E-2</v>
      </c>
      <c r="Y661" s="64">
        <f>MACD!J661</f>
        <v>0.13637975729343246</v>
      </c>
      <c r="Z661" s="41"/>
      <c r="AA661" s="41"/>
      <c r="AB661" s="86"/>
      <c r="AC661" s="86"/>
      <c r="AD661" s="119"/>
      <c r="AE661" s="45"/>
      <c r="AF661" s="45"/>
      <c r="AG661" s="42"/>
      <c r="AH661" s="42"/>
      <c r="AI661" s="42"/>
      <c r="AJ661" s="42"/>
      <c r="AK661" s="34"/>
      <c r="AM661" s="63">
        <f t="shared" si="51"/>
        <v>19</v>
      </c>
      <c r="AN661" s="63">
        <f t="shared" si="47"/>
        <v>19.09</v>
      </c>
      <c r="AO661" s="63">
        <f t="shared" si="48"/>
        <v>18.52</v>
      </c>
      <c r="AP661" s="63">
        <f t="shared" si="49"/>
        <v>18.64</v>
      </c>
      <c r="AQ661" s="42"/>
    </row>
    <row r="662" spans="1:43" s="35" customFormat="1">
      <c r="A662" s="93">
        <v>43364</v>
      </c>
      <c r="B662" s="67">
        <v>18.89</v>
      </c>
      <c r="C662" s="102">
        <v>1.36</v>
      </c>
      <c r="D662" s="67">
        <v>18.899999999999999</v>
      </c>
      <c r="E662" s="67">
        <v>18.71</v>
      </c>
      <c r="F662" s="67">
        <v>19.04</v>
      </c>
      <c r="G662" s="67" t="s">
        <v>65</v>
      </c>
      <c r="H662" s="84"/>
      <c r="I662" s="82"/>
      <c r="J662" s="82"/>
      <c r="K662" s="60" t="str">
        <f>Hammer!N662</f>
        <v/>
      </c>
      <c r="L662" s="64"/>
      <c r="M662" s="64"/>
      <c r="N662" s="81"/>
      <c r="O662" s="85">
        <v>-0.143540669856459</v>
      </c>
      <c r="P662" s="66"/>
      <c r="Q662" s="43"/>
      <c r="R662" s="43"/>
      <c r="S662" s="43"/>
      <c r="T662" s="43">
        <f>MACD!F662</f>
        <v>18.260174886236079</v>
      </c>
      <c r="U662" s="43">
        <f>MACD!G662</f>
        <v>18.025129218642107</v>
      </c>
      <c r="V662" s="64">
        <f t="shared" si="50"/>
        <v>0.2350456675939725</v>
      </c>
      <c r="W662" s="81"/>
      <c r="X662" s="64">
        <f>MACD!I662</f>
        <v>8.9682666127742089E-2</v>
      </c>
      <c r="Y662" s="64">
        <f>MACD!J662</f>
        <v>0.14536300146623041</v>
      </c>
      <c r="Z662" s="41"/>
      <c r="AA662" s="41"/>
      <c r="AB662" s="86"/>
      <c r="AC662" s="86"/>
      <c r="AD662" s="119"/>
      <c r="AE662" s="45"/>
      <c r="AF662" s="45"/>
      <c r="AG662" s="42"/>
      <c r="AH662" s="42"/>
      <c r="AI662" s="42"/>
      <c r="AJ662" s="42"/>
      <c r="AK662" s="34"/>
      <c r="AM662" s="63">
        <f t="shared" si="51"/>
        <v>18.899999999999999</v>
      </c>
      <c r="AN662" s="63">
        <f t="shared" ref="AN662:AN725" si="52">F662</f>
        <v>19.04</v>
      </c>
      <c r="AO662" s="63">
        <f t="shared" ref="AO662:AO725" si="53">E662</f>
        <v>18.71</v>
      </c>
      <c r="AP662" s="63">
        <f t="shared" ref="AP662:AP725" si="54">B662</f>
        <v>18.89</v>
      </c>
      <c r="AQ662" s="42"/>
    </row>
    <row r="663" spans="1:43" s="35" customFormat="1">
      <c r="A663" s="93">
        <v>43367</v>
      </c>
      <c r="B663" s="67">
        <v>18.760000000000002</v>
      </c>
      <c r="C663" s="102">
        <v>-0.7</v>
      </c>
      <c r="D663" s="67">
        <v>18.95</v>
      </c>
      <c r="E663" s="67">
        <v>18.68</v>
      </c>
      <c r="F663" s="67">
        <v>19.14</v>
      </c>
      <c r="G663" s="67" t="s">
        <v>61</v>
      </c>
      <c r="H663" s="84"/>
      <c r="I663" s="82"/>
      <c r="J663" s="82"/>
      <c r="K663" s="60" t="str">
        <f>Hammer!N663</f>
        <v/>
      </c>
      <c r="L663" s="64"/>
      <c r="M663" s="64"/>
      <c r="N663" s="81"/>
      <c r="O663" s="85">
        <v>-0.205741626794258</v>
      </c>
      <c r="P663" s="66"/>
      <c r="Q663" s="43"/>
      <c r="R663" s="43"/>
      <c r="S663" s="43"/>
      <c r="T663" s="43">
        <f>MACD!F663</f>
        <v>18.337071057584375</v>
      </c>
      <c r="U663" s="43">
        <f>MACD!G663</f>
        <v>18.079564091335286</v>
      </c>
      <c r="V663" s="64">
        <f t="shared" si="50"/>
        <v>0.25750696624908898</v>
      </c>
      <c r="W663" s="81"/>
      <c r="X663" s="64">
        <f>MACD!I663</f>
        <v>0.12324752615201147</v>
      </c>
      <c r="Y663" s="64">
        <f>MACD!J663</f>
        <v>0.13425944009707752</v>
      </c>
      <c r="Z663" s="41"/>
      <c r="AA663" s="41"/>
      <c r="AB663" s="86"/>
      <c r="AC663" s="86"/>
      <c r="AD663" s="119"/>
      <c r="AE663" s="45"/>
      <c r="AF663" s="45"/>
      <c r="AG663" s="42"/>
      <c r="AH663" s="42"/>
      <c r="AI663" s="42"/>
      <c r="AJ663" s="42"/>
      <c r="AK663" s="34"/>
      <c r="AM663" s="63">
        <f t="shared" si="51"/>
        <v>18.95</v>
      </c>
      <c r="AN663" s="63">
        <f t="shared" si="52"/>
        <v>19.14</v>
      </c>
      <c r="AO663" s="63">
        <f t="shared" si="53"/>
        <v>18.68</v>
      </c>
      <c r="AP663" s="63">
        <f t="shared" si="54"/>
        <v>18.760000000000002</v>
      </c>
      <c r="AQ663" s="42"/>
    </row>
    <row r="664" spans="1:43" s="35" customFormat="1">
      <c r="A664" s="93">
        <v>43368</v>
      </c>
      <c r="B664" s="67">
        <v>18.829999999999998</v>
      </c>
      <c r="C664" s="102">
        <v>0.4</v>
      </c>
      <c r="D664" s="67">
        <v>18.48</v>
      </c>
      <c r="E664" s="67">
        <v>18.32</v>
      </c>
      <c r="F664" s="67">
        <v>18.899999999999999</v>
      </c>
      <c r="G664" s="67" t="s">
        <v>67</v>
      </c>
      <c r="H664" s="84"/>
      <c r="I664" s="82" t="s">
        <v>442</v>
      </c>
      <c r="J664" s="82"/>
      <c r="K664" s="60" t="str">
        <f>Hammer!N664</f>
        <v/>
      </c>
      <c r="L664" s="64"/>
      <c r="M664" s="64"/>
      <c r="N664" s="81"/>
      <c r="O664" s="85">
        <v>-0.17224880382775201</v>
      </c>
      <c r="P664" s="66"/>
      <c r="Q664" s="43"/>
      <c r="R664" s="43"/>
      <c r="S664" s="43"/>
      <c r="T664" s="43">
        <f>MACD!F664</f>
        <v>18.412906279494472</v>
      </c>
      <c r="U664" s="43">
        <f>MACD!G664</f>
        <v>18.135151936421561</v>
      </c>
      <c r="V664" s="64">
        <f t="shared" si="50"/>
        <v>0.27775434307291036</v>
      </c>
      <c r="W664" s="81"/>
      <c r="X664" s="64">
        <f>MACD!I664</f>
        <v>0.15414888953619124</v>
      </c>
      <c r="Y664" s="64">
        <f>MACD!J664</f>
        <v>0.12360545353671912</v>
      </c>
      <c r="Z664" s="41"/>
      <c r="AA664" s="41"/>
      <c r="AB664" s="86"/>
      <c r="AC664" s="86"/>
      <c r="AD664" s="119"/>
      <c r="AE664" s="45"/>
      <c r="AF664" s="45"/>
      <c r="AG664" s="42"/>
      <c r="AH664" s="42"/>
      <c r="AI664" s="42"/>
      <c r="AJ664" s="42"/>
      <c r="AK664" s="34"/>
      <c r="AM664" s="63">
        <f t="shared" si="51"/>
        <v>18.48</v>
      </c>
      <c r="AN664" s="63">
        <f t="shared" si="52"/>
        <v>18.899999999999999</v>
      </c>
      <c r="AO664" s="63">
        <f t="shared" si="53"/>
        <v>18.32</v>
      </c>
      <c r="AP664" s="63">
        <f t="shared" si="54"/>
        <v>18.829999999999998</v>
      </c>
      <c r="AQ664" s="42"/>
    </row>
    <row r="665" spans="1:43" s="35" customFormat="1">
      <c r="A665" s="93">
        <v>43369</v>
      </c>
      <c r="B665" s="67">
        <v>18.940000000000001</v>
      </c>
      <c r="C665" s="102">
        <v>0.55000000000000004</v>
      </c>
      <c r="D665" s="67">
        <v>18.98</v>
      </c>
      <c r="E665" s="67">
        <v>18.73</v>
      </c>
      <c r="F665" s="67">
        <v>19.04</v>
      </c>
      <c r="G665" s="67" t="s">
        <v>30</v>
      </c>
      <c r="H665" s="84"/>
      <c r="I665" s="82"/>
      <c r="J665" s="82"/>
      <c r="K665" s="60" t="str">
        <f>Hammer!N665</f>
        <v/>
      </c>
      <c r="L665" s="64"/>
      <c r="M665" s="64"/>
      <c r="N665" s="81"/>
      <c r="O665" s="85">
        <v>-0.13157894736841999</v>
      </c>
      <c r="P665" s="66"/>
      <c r="Q665" s="43"/>
      <c r="R665" s="43"/>
      <c r="S665" s="43"/>
      <c r="T665" s="43">
        <f>MACD!F665</f>
        <v>18.493997621110708</v>
      </c>
      <c r="U665" s="43">
        <f>MACD!G665</f>
        <v>18.194770311501447</v>
      </c>
      <c r="V665" s="64">
        <f t="shared" si="50"/>
        <v>0.29922730960926103</v>
      </c>
      <c r="W665" s="81"/>
      <c r="X665" s="64">
        <f>MACD!I665</f>
        <v>0.1831645735508052</v>
      </c>
      <c r="Y665" s="64">
        <f>MACD!J665</f>
        <v>0.11606273605845582</v>
      </c>
      <c r="Z665" s="41"/>
      <c r="AA665" s="41"/>
      <c r="AB665" s="86"/>
      <c r="AC665" s="86"/>
      <c r="AD665" s="119"/>
      <c r="AE665" s="45"/>
      <c r="AF665" s="45"/>
      <c r="AG665" s="42"/>
      <c r="AH665" s="42"/>
      <c r="AI665" s="42"/>
      <c r="AJ665" s="42"/>
      <c r="AK665" s="34"/>
      <c r="AM665" s="63">
        <f t="shared" si="51"/>
        <v>18.98</v>
      </c>
      <c r="AN665" s="63">
        <f t="shared" si="52"/>
        <v>19.04</v>
      </c>
      <c r="AO665" s="63">
        <f t="shared" si="53"/>
        <v>18.73</v>
      </c>
      <c r="AP665" s="63">
        <f t="shared" si="54"/>
        <v>18.940000000000001</v>
      </c>
      <c r="AQ665" s="42"/>
    </row>
    <row r="666" spans="1:43" s="35" customFormat="1">
      <c r="A666" s="93">
        <v>43370</v>
      </c>
      <c r="B666" s="67">
        <v>20.13</v>
      </c>
      <c r="C666" s="102">
        <v>6.29</v>
      </c>
      <c r="D666" s="67">
        <v>19.23</v>
      </c>
      <c r="E666" s="67">
        <v>19.2</v>
      </c>
      <c r="F666" s="67">
        <v>20.13</v>
      </c>
      <c r="G666" s="67" t="s">
        <v>236</v>
      </c>
      <c r="H666" s="84"/>
      <c r="I666" s="82"/>
      <c r="J666" s="82"/>
      <c r="K666" s="60" t="str">
        <f>Hammer!N666</f>
        <v/>
      </c>
      <c r="L666" s="64"/>
      <c r="M666" s="64"/>
      <c r="N666" s="81"/>
      <c r="O666" s="85">
        <v>0</v>
      </c>
      <c r="P666" s="66"/>
      <c r="Q666" s="43"/>
      <c r="R666" s="43"/>
      <c r="S666" s="43"/>
      <c r="T666" s="43">
        <f>MACD!F666</f>
        <v>18.745690294785984</v>
      </c>
      <c r="U666" s="43">
        <f>MACD!G666</f>
        <v>18.338120658797635</v>
      </c>
      <c r="V666" s="64">
        <f t="shared" si="50"/>
        <v>0.40756963598834872</v>
      </c>
      <c r="W666" s="81"/>
      <c r="X666" s="64">
        <f>MACD!I666</f>
        <v>0.2280455860383139</v>
      </c>
      <c r="Y666" s="64">
        <f>MACD!J666</f>
        <v>0.17952404995003482</v>
      </c>
      <c r="Z666" s="41"/>
      <c r="AA666" s="41"/>
      <c r="AB666" s="86"/>
      <c r="AC666" s="86"/>
      <c r="AD666" s="119"/>
      <c r="AE666" s="45"/>
      <c r="AF666" s="45"/>
      <c r="AG666" s="42"/>
      <c r="AH666" s="42"/>
      <c r="AI666" s="42"/>
      <c r="AJ666" s="42"/>
      <c r="AK666" s="34"/>
      <c r="AM666" s="63">
        <f t="shared" si="51"/>
        <v>19.23</v>
      </c>
      <c r="AN666" s="63">
        <f t="shared" si="52"/>
        <v>20.13</v>
      </c>
      <c r="AO666" s="63">
        <f t="shared" si="53"/>
        <v>19.2</v>
      </c>
      <c r="AP666" s="63">
        <f t="shared" si="54"/>
        <v>20.13</v>
      </c>
      <c r="AQ666" s="42"/>
    </row>
    <row r="667" spans="1:43" s="35" customFormat="1">
      <c r="A667" s="93">
        <v>43371</v>
      </c>
      <c r="B667" s="67">
        <v>19.78</v>
      </c>
      <c r="C667" s="102">
        <v>-1.72</v>
      </c>
      <c r="D667" s="67">
        <v>19.82</v>
      </c>
      <c r="E667" s="67">
        <v>19.71</v>
      </c>
      <c r="F667" s="67">
        <v>20.58</v>
      </c>
      <c r="G667" s="67" t="s">
        <v>97</v>
      </c>
      <c r="H667" s="84"/>
      <c r="I667" s="82"/>
      <c r="J667" s="82"/>
      <c r="K667" s="60" t="str">
        <f>Hammer!N667</f>
        <v/>
      </c>
      <c r="L667" s="64"/>
      <c r="M667" s="64"/>
      <c r="N667" s="81"/>
      <c r="O667" s="85">
        <v>-0.24316109422492299</v>
      </c>
      <c r="P667" s="66"/>
      <c r="Q667" s="43"/>
      <c r="R667" s="43"/>
      <c r="S667" s="43"/>
      <c r="T667" s="43">
        <f>MACD!F667</f>
        <v>18.90481486481891</v>
      </c>
      <c r="U667" s="43">
        <f>MACD!G667</f>
        <v>18.444926535923738</v>
      </c>
      <c r="V667" s="64">
        <f t="shared" si="50"/>
        <v>0.45988832889517184</v>
      </c>
      <c r="W667" s="81"/>
      <c r="X667" s="64">
        <f>MACD!I667</f>
        <v>0.2744141346096855</v>
      </c>
      <c r="Y667" s="64">
        <f>MACD!J667</f>
        <v>0.18547419428548634</v>
      </c>
      <c r="Z667" s="41"/>
      <c r="AA667" s="41"/>
      <c r="AB667" s="86"/>
      <c r="AC667" s="86"/>
      <c r="AD667" s="119"/>
      <c r="AE667" s="45"/>
      <c r="AF667" s="45"/>
      <c r="AG667" s="42"/>
      <c r="AH667" s="42"/>
      <c r="AI667" s="42"/>
      <c r="AJ667" s="42"/>
      <c r="AK667" s="34"/>
      <c r="AM667" s="63">
        <f t="shared" si="51"/>
        <v>19.82</v>
      </c>
      <c r="AN667" s="63">
        <f t="shared" si="52"/>
        <v>20.58</v>
      </c>
      <c r="AO667" s="63">
        <f t="shared" si="53"/>
        <v>19.71</v>
      </c>
      <c r="AP667" s="63">
        <f t="shared" si="54"/>
        <v>19.78</v>
      </c>
      <c r="AQ667" s="42"/>
    </row>
    <row r="668" spans="1:43" s="35" customFormat="1">
      <c r="A668" s="93">
        <v>43374</v>
      </c>
      <c r="B668" s="67">
        <v>19.7</v>
      </c>
      <c r="C668" s="102">
        <v>-0.43</v>
      </c>
      <c r="D668" s="67">
        <v>19.93</v>
      </c>
      <c r="E668" s="67">
        <v>19.510000000000002</v>
      </c>
      <c r="F668" s="67">
        <v>20.03</v>
      </c>
      <c r="G668" s="67" t="s">
        <v>44</v>
      </c>
      <c r="H668" s="84"/>
      <c r="I668" s="82"/>
      <c r="J668" s="82"/>
      <c r="K668" s="60" t="str">
        <f>Hammer!N668</f>
        <v/>
      </c>
      <c r="L668" s="64"/>
      <c r="M668" s="64"/>
      <c r="N668" s="81"/>
      <c r="O668" s="85">
        <v>-0.27076923076922998</v>
      </c>
      <c r="P668" s="66"/>
      <c r="Q668" s="43"/>
      <c r="R668" s="43"/>
      <c r="S668" s="43"/>
      <c r="T668" s="43">
        <f>MACD!F668</f>
        <v>19.027151039462154</v>
      </c>
      <c r="U668" s="43">
        <f>MACD!G668</f>
        <v>18.537894940670128</v>
      </c>
      <c r="V668" s="64">
        <f t="shared" si="50"/>
        <v>0.48925609879202625</v>
      </c>
      <c r="W668" s="81"/>
      <c r="X668" s="64">
        <f>MACD!I668</f>
        <v>0.31738252744615364</v>
      </c>
      <c r="Y668" s="64">
        <f>MACD!J668</f>
        <v>0.17187357134587261</v>
      </c>
      <c r="Z668" s="41"/>
      <c r="AA668" s="41"/>
      <c r="AB668" s="86"/>
      <c r="AC668" s="86"/>
      <c r="AD668" s="119"/>
      <c r="AE668" s="45"/>
      <c r="AF668" s="45"/>
      <c r="AG668" s="42"/>
      <c r="AH668" s="42"/>
      <c r="AI668" s="42"/>
      <c r="AJ668" s="42"/>
      <c r="AK668" s="34"/>
      <c r="AM668" s="63">
        <f t="shared" si="51"/>
        <v>19.93</v>
      </c>
      <c r="AN668" s="63">
        <f t="shared" si="52"/>
        <v>20.03</v>
      </c>
      <c r="AO668" s="63">
        <f t="shared" si="53"/>
        <v>19.510000000000002</v>
      </c>
      <c r="AP668" s="63">
        <f t="shared" si="54"/>
        <v>19.7</v>
      </c>
      <c r="AQ668" s="42"/>
    </row>
    <row r="669" spans="1:43" s="35" customFormat="1">
      <c r="A669" s="93">
        <v>43375</v>
      </c>
      <c r="B669" s="67">
        <v>21.4</v>
      </c>
      <c r="C669" s="102">
        <v>8.67</v>
      </c>
      <c r="D669" s="67">
        <v>20.63</v>
      </c>
      <c r="E669" s="67">
        <v>20.54</v>
      </c>
      <c r="F669" s="67">
        <v>21.4</v>
      </c>
      <c r="G669" s="67" t="s">
        <v>235</v>
      </c>
      <c r="H669" s="84"/>
      <c r="I669" s="82"/>
      <c r="J669" s="82"/>
      <c r="K669" s="60" t="str">
        <f>Hammer!N669</f>
        <v/>
      </c>
      <c r="L669" s="64"/>
      <c r="M669" s="64"/>
      <c r="N669" s="81"/>
      <c r="O669" s="85">
        <v>0</v>
      </c>
      <c r="P669" s="66"/>
      <c r="Q669" s="43"/>
      <c r="R669" s="43"/>
      <c r="S669" s="43"/>
      <c r="T669" s="43">
        <f>MACD!F669</f>
        <v>19.392204725698747</v>
      </c>
      <c r="U669" s="43">
        <f>MACD!G669</f>
        <v>18.749902722842712</v>
      </c>
      <c r="V669" s="64">
        <f t="shared" si="50"/>
        <v>0.64230200285603445</v>
      </c>
      <c r="W669" s="81"/>
      <c r="X669" s="64">
        <f>MACD!I669</f>
        <v>0.3823664225281298</v>
      </c>
      <c r="Y669" s="64">
        <f>MACD!J669</f>
        <v>0.25993558032790465</v>
      </c>
      <c r="Z669" s="41"/>
      <c r="AA669" s="41"/>
      <c r="AB669" s="86"/>
      <c r="AC669" s="86"/>
      <c r="AD669" s="119"/>
      <c r="AE669" s="45"/>
      <c r="AF669" s="45"/>
      <c r="AG669" s="42"/>
      <c r="AH669" s="42"/>
      <c r="AI669" s="42"/>
      <c r="AJ669" s="42"/>
      <c r="AK669" s="34"/>
      <c r="AM669" s="63">
        <f t="shared" si="51"/>
        <v>20.63</v>
      </c>
      <c r="AN669" s="63">
        <f t="shared" si="52"/>
        <v>21.4</v>
      </c>
      <c r="AO669" s="63">
        <f t="shared" si="53"/>
        <v>20.54</v>
      </c>
      <c r="AP669" s="63">
        <f t="shared" si="54"/>
        <v>21.4</v>
      </c>
      <c r="AQ669" s="42"/>
    </row>
    <row r="670" spans="1:43" s="35" customFormat="1">
      <c r="A670" s="93">
        <v>43376</v>
      </c>
      <c r="B670" s="67">
        <v>22.31</v>
      </c>
      <c r="C670" s="102">
        <v>4.25</v>
      </c>
      <c r="D670" s="67">
        <v>23.68</v>
      </c>
      <c r="E670" s="67">
        <v>22</v>
      </c>
      <c r="F670" s="67">
        <v>23.84</v>
      </c>
      <c r="G670" s="67" t="s">
        <v>234</v>
      </c>
      <c r="H670" s="84"/>
      <c r="I670" s="82"/>
      <c r="J670" s="82"/>
      <c r="K670" s="60" t="str">
        <f>Hammer!N670</f>
        <v/>
      </c>
      <c r="L670" s="64"/>
      <c r="M670" s="64"/>
      <c r="N670" s="81"/>
      <c r="O670" s="85">
        <v>-0.235023041474654</v>
      </c>
      <c r="P670" s="66"/>
      <c r="Q670" s="43"/>
      <c r="R670" s="43"/>
      <c r="S670" s="43"/>
      <c r="T670" s="43">
        <f>MACD!F670</f>
        <v>19.841096306360477</v>
      </c>
      <c r="U670" s="43">
        <f>MACD!G670</f>
        <v>19.013613632261769</v>
      </c>
      <c r="V670" s="64">
        <f t="shared" si="50"/>
        <v>0.82748267409870735</v>
      </c>
      <c r="W670" s="81"/>
      <c r="X670" s="64">
        <f>MACD!I670</f>
        <v>0.47138967284224531</v>
      </c>
      <c r="Y670" s="64">
        <f>MACD!J670</f>
        <v>0.35609300125646204</v>
      </c>
      <c r="Z670" s="41"/>
      <c r="AA670" s="41"/>
      <c r="AB670" s="86"/>
      <c r="AC670" s="86"/>
      <c r="AD670" s="119"/>
      <c r="AE670" s="45"/>
      <c r="AF670" s="45"/>
      <c r="AG670" s="42"/>
      <c r="AH670" s="42"/>
      <c r="AI670" s="42"/>
      <c r="AJ670" s="42"/>
      <c r="AK670" s="34"/>
      <c r="AM670" s="63">
        <f t="shared" si="51"/>
        <v>23.68</v>
      </c>
      <c r="AN670" s="63">
        <f t="shared" si="52"/>
        <v>23.84</v>
      </c>
      <c r="AO670" s="63">
        <f t="shared" si="53"/>
        <v>22</v>
      </c>
      <c r="AP670" s="63">
        <f t="shared" si="54"/>
        <v>22.31</v>
      </c>
      <c r="AQ670" s="42"/>
    </row>
    <row r="671" spans="1:43" s="35" customFormat="1">
      <c r="A671" s="93">
        <v>43377</v>
      </c>
      <c r="B671" s="67">
        <v>22.53</v>
      </c>
      <c r="C671" s="102">
        <v>0.97</v>
      </c>
      <c r="D671" s="67">
        <v>21.99</v>
      </c>
      <c r="E671" s="67">
        <v>21.77</v>
      </c>
      <c r="F671" s="67">
        <v>23</v>
      </c>
      <c r="G671" s="67" t="s">
        <v>37</v>
      </c>
      <c r="H671" s="84"/>
      <c r="I671" s="82"/>
      <c r="J671" s="82"/>
      <c r="K671" s="60" t="str">
        <f>Hammer!N671</f>
        <v/>
      </c>
      <c r="L671" s="64"/>
      <c r="M671" s="64"/>
      <c r="N671" s="81"/>
      <c r="O671" s="85">
        <v>-0.20565149136577601</v>
      </c>
      <c r="P671" s="66"/>
      <c r="Q671" s="43"/>
      <c r="R671" s="43"/>
      <c r="S671" s="43"/>
      <c r="T671" s="43">
        <f>MACD!F671</f>
        <v>20.254773797689634</v>
      </c>
      <c r="U671" s="43">
        <f>MACD!G671</f>
        <v>19.274086696538674</v>
      </c>
      <c r="V671" s="64">
        <f t="shared" si="50"/>
        <v>0.98068710115095925</v>
      </c>
      <c r="W671" s="81"/>
      <c r="X671" s="64">
        <f>MACD!I671</f>
        <v>0.57324915850398805</v>
      </c>
      <c r="Y671" s="64">
        <f>MACD!J671</f>
        <v>0.4074379426469712</v>
      </c>
      <c r="Z671" s="41"/>
      <c r="AA671" s="41"/>
      <c r="AB671" s="86"/>
      <c r="AC671" s="86"/>
      <c r="AD671" s="119"/>
      <c r="AE671" s="45"/>
      <c r="AF671" s="45"/>
      <c r="AG671" s="42"/>
      <c r="AH671" s="42"/>
      <c r="AI671" s="42"/>
      <c r="AJ671" s="42"/>
      <c r="AK671" s="34"/>
      <c r="AM671" s="63">
        <f t="shared" si="51"/>
        <v>21.99</v>
      </c>
      <c r="AN671" s="63">
        <f t="shared" si="52"/>
        <v>23</v>
      </c>
      <c r="AO671" s="63">
        <f t="shared" si="53"/>
        <v>21.77</v>
      </c>
      <c r="AP671" s="63">
        <f t="shared" si="54"/>
        <v>22.53</v>
      </c>
      <c r="AQ671" s="42"/>
    </row>
    <row r="672" spans="1:43" s="35" customFormat="1">
      <c r="A672" s="93">
        <v>43378</v>
      </c>
      <c r="B672" s="67">
        <v>22.47</v>
      </c>
      <c r="C672" s="102">
        <v>-0.25</v>
      </c>
      <c r="D672" s="67">
        <v>22.97</v>
      </c>
      <c r="E672" s="67">
        <v>22.19</v>
      </c>
      <c r="F672" s="67">
        <v>23.06</v>
      </c>
      <c r="G672" s="67" t="s">
        <v>233</v>
      </c>
      <c r="H672" s="84"/>
      <c r="I672" s="82"/>
      <c r="J672" s="82"/>
      <c r="K672" s="60" t="str">
        <f>Hammer!N672</f>
        <v/>
      </c>
      <c r="L672" s="64"/>
      <c r="M672" s="64"/>
      <c r="N672" s="81"/>
      <c r="O672" s="85">
        <v>-0.24551971326164901</v>
      </c>
      <c r="P672" s="66"/>
      <c r="Q672" s="43"/>
      <c r="R672" s="43"/>
      <c r="S672" s="43"/>
      <c r="T672" s="43">
        <f>MACD!F672</f>
        <v>20.595577828814307</v>
      </c>
      <c r="U672" s="43">
        <f>MACD!G672</f>
        <v>19.510821015313589</v>
      </c>
      <c r="V672" s="64">
        <f t="shared" si="50"/>
        <v>1.084756813500718</v>
      </c>
      <c r="W672" s="81"/>
      <c r="X672" s="64">
        <f>MACD!I672</f>
        <v>0.67555068950333408</v>
      </c>
      <c r="Y672" s="64">
        <f>MACD!J672</f>
        <v>0.40920612399738387</v>
      </c>
      <c r="Z672" s="41"/>
      <c r="AA672" s="41"/>
      <c r="AB672" s="86"/>
      <c r="AC672" s="86"/>
      <c r="AD672" s="119"/>
      <c r="AE672" s="45"/>
      <c r="AF672" s="45"/>
      <c r="AG672" s="42"/>
      <c r="AH672" s="42"/>
      <c r="AI672" s="42"/>
      <c r="AJ672" s="42"/>
      <c r="AK672" s="34"/>
      <c r="AM672" s="63">
        <f t="shared" si="51"/>
        <v>22.97</v>
      </c>
      <c r="AN672" s="63">
        <f t="shared" si="52"/>
        <v>23.06</v>
      </c>
      <c r="AO672" s="63">
        <f t="shared" si="53"/>
        <v>22.19</v>
      </c>
      <c r="AP672" s="63">
        <f t="shared" si="54"/>
        <v>22.47</v>
      </c>
      <c r="AQ672" s="42"/>
    </row>
    <row r="673" spans="1:43" s="35" customFormat="1">
      <c r="A673" s="93">
        <v>43381</v>
      </c>
      <c r="B673" s="67">
        <v>24.95</v>
      </c>
      <c r="C673" s="102">
        <v>11.02</v>
      </c>
      <c r="D673" s="67">
        <v>25.27</v>
      </c>
      <c r="E673" s="67">
        <v>24.15</v>
      </c>
      <c r="F673" s="67">
        <v>25.29</v>
      </c>
      <c r="G673" s="67" t="s">
        <v>232</v>
      </c>
      <c r="H673" s="84"/>
      <c r="I673" s="82"/>
      <c r="J673" s="82"/>
      <c r="K673" s="60" t="str">
        <f>Hammer!N673</f>
        <v/>
      </c>
      <c r="L673" s="64"/>
      <c r="M673" s="64"/>
      <c r="N673" s="81"/>
      <c r="O673" s="85">
        <v>-4.8780487804878002E-2</v>
      </c>
      <c r="P673" s="66"/>
      <c r="Q673" s="43"/>
      <c r="R673" s="43"/>
      <c r="S673" s="43"/>
      <c r="T673" s="43">
        <f>MACD!F673</f>
        <v>21.265488932073644</v>
      </c>
      <c r="U673" s="43">
        <f>MACD!G673</f>
        <v>19.913723162327397</v>
      </c>
      <c r="V673" s="64">
        <f t="shared" si="50"/>
        <v>1.3517657697462475</v>
      </c>
      <c r="W673" s="81"/>
      <c r="X673" s="64">
        <f>MACD!I673</f>
        <v>0.81079370555191677</v>
      </c>
      <c r="Y673" s="64">
        <f>MACD!J673</f>
        <v>0.54097206419433075</v>
      </c>
      <c r="Z673" s="41"/>
      <c r="AA673" s="41"/>
      <c r="AB673" s="86"/>
      <c r="AC673" s="86"/>
      <c r="AD673" s="119"/>
      <c r="AE673" s="45"/>
      <c r="AF673" s="45"/>
      <c r="AG673" s="42"/>
      <c r="AH673" s="42"/>
      <c r="AI673" s="42"/>
      <c r="AJ673" s="42"/>
      <c r="AK673" s="34"/>
      <c r="AM673" s="63">
        <f t="shared" si="51"/>
        <v>25.27</v>
      </c>
      <c r="AN673" s="63">
        <f t="shared" si="52"/>
        <v>25.29</v>
      </c>
      <c r="AO673" s="63">
        <f t="shared" si="53"/>
        <v>24.15</v>
      </c>
      <c r="AP673" s="63">
        <f t="shared" si="54"/>
        <v>24.95</v>
      </c>
      <c r="AQ673" s="42"/>
    </row>
    <row r="674" spans="1:43" s="35" customFormat="1">
      <c r="A674" s="93">
        <v>43382</v>
      </c>
      <c r="B674" s="67">
        <v>25.15</v>
      </c>
      <c r="C674" s="102">
        <v>0.83</v>
      </c>
      <c r="D674" s="67">
        <v>24.84</v>
      </c>
      <c r="E674" s="67">
        <v>24.65</v>
      </c>
      <c r="F674" s="67">
        <v>25.32</v>
      </c>
      <c r="G674" s="67" t="s">
        <v>231</v>
      </c>
      <c r="H674" s="84"/>
      <c r="I674" s="82"/>
      <c r="J674" s="82"/>
      <c r="K674" s="60" t="str">
        <f>Hammer!N674</f>
        <v/>
      </c>
      <c r="L674" s="64"/>
      <c r="M674" s="64"/>
      <c r="N674" s="81"/>
      <c r="O674" s="85">
        <v>-2.4285714285714501E-2</v>
      </c>
      <c r="P674" s="66"/>
      <c r="Q674" s="43"/>
      <c r="R674" s="43"/>
      <c r="S674" s="43"/>
      <c r="T674" s="43">
        <f>MACD!F674</f>
        <v>21.863106019446931</v>
      </c>
      <c r="U674" s="43">
        <f>MACD!G674</f>
        <v>20.301595520673516</v>
      </c>
      <c r="V674" s="64">
        <f t="shared" si="50"/>
        <v>1.5615104987734156</v>
      </c>
      <c r="W674" s="81"/>
      <c r="X674" s="64">
        <f>MACD!I674</f>
        <v>0.96093706419621649</v>
      </c>
      <c r="Y674" s="64">
        <f>MACD!J674</f>
        <v>0.60057343457719914</v>
      </c>
      <c r="Z674" s="41"/>
      <c r="AA674" s="41"/>
      <c r="AB674" s="86"/>
      <c r="AC674" s="86"/>
      <c r="AD674" s="119"/>
      <c r="AE674" s="45"/>
      <c r="AF674" s="45"/>
      <c r="AG674" s="42"/>
      <c r="AH674" s="42"/>
      <c r="AI674" s="42"/>
      <c r="AJ674" s="42"/>
      <c r="AK674" s="34"/>
      <c r="AM674" s="63">
        <f t="shared" si="51"/>
        <v>24.84</v>
      </c>
      <c r="AN674" s="63">
        <f t="shared" si="52"/>
        <v>25.32</v>
      </c>
      <c r="AO674" s="63">
        <f t="shared" si="53"/>
        <v>24.65</v>
      </c>
      <c r="AP674" s="63">
        <f t="shared" si="54"/>
        <v>25.15</v>
      </c>
      <c r="AQ674" s="42"/>
    </row>
    <row r="675" spans="1:43" s="35" customFormat="1">
      <c r="A675" s="93">
        <v>43383</v>
      </c>
      <c r="B675" s="67">
        <v>24.43</v>
      </c>
      <c r="C675" s="102">
        <v>-2.87</v>
      </c>
      <c r="D675" s="67">
        <v>24.68</v>
      </c>
      <c r="E675" s="67">
        <v>24.06</v>
      </c>
      <c r="F675" s="67">
        <v>24.75</v>
      </c>
      <c r="G675" s="67" t="s">
        <v>229</v>
      </c>
      <c r="H675" s="84"/>
      <c r="I675" s="82"/>
      <c r="J675" s="82"/>
      <c r="K675" s="60" t="str">
        <f>Hammer!N675</f>
        <v/>
      </c>
      <c r="L675" s="64"/>
      <c r="M675" s="64"/>
      <c r="N675" s="81"/>
      <c r="O675" s="85">
        <v>-0.127142857142857</v>
      </c>
      <c r="P675" s="66"/>
      <c r="Q675" s="43"/>
      <c r="R675" s="43"/>
      <c r="S675" s="43"/>
      <c r="T675" s="43">
        <f>MACD!F675</f>
        <v>22.258012785685864</v>
      </c>
      <c r="U675" s="43">
        <f>MACD!G675</f>
        <v>20.607403259882886</v>
      </c>
      <c r="V675" s="64">
        <f t="shared" si="50"/>
        <v>1.6506095258029774</v>
      </c>
      <c r="W675" s="81"/>
      <c r="X675" s="64">
        <f>MACD!I675</f>
        <v>1.0988715565175686</v>
      </c>
      <c r="Y675" s="64">
        <f>MACD!J675</f>
        <v>0.55173796928540875</v>
      </c>
      <c r="Z675" s="41"/>
      <c r="AA675" s="41"/>
      <c r="AB675" s="86"/>
      <c r="AC675" s="86"/>
      <c r="AD675" s="119"/>
      <c r="AE675" s="45"/>
      <c r="AF675" s="45"/>
      <c r="AG675" s="42"/>
      <c r="AH675" s="42"/>
      <c r="AI675" s="42"/>
      <c r="AJ675" s="42"/>
      <c r="AK675" s="34"/>
      <c r="AM675" s="63">
        <f t="shared" si="51"/>
        <v>24.68</v>
      </c>
      <c r="AN675" s="63">
        <f t="shared" si="52"/>
        <v>24.75</v>
      </c>
      <c r="AO675" s="63">
        <f t="shared" si="53"/>
        <v>24.06</v>
      </c>
      <c r="AP675" s="63">
        <f t="shared" si="54"/>
        <v>24.43</v>
      </c>
      <c r="AQ675" s="42"/>
    </row>
    <row r="676" spans="1:43" s="35" customFormat="1">
      <c r="A676" s="93">
        <v>43384</v>
      </c>
      <c r="B676" s="67">
        <v>23.72</v>
      </c>
      <c r="C676" s="102">
        <v>-2.92</v>
      </c>
      <c r="D676" s="67">
        <v>24.9</v>
      </c>
      <c r="E676" s="67">
        <v>23.5</v>
      </c>
      <c r="F676" s="67">
        <v>25.09</v>
      </c>
      <c r="G676" s="67" t="s">
        <v>230</v>
      </c>
      <c r="H676" s="84"/>
      <c r="I676" s="82" t="s">
        <v>442</v>
      </c>
      <c r="J676" s="82"/>
      <c r="K676" s="60" t="str">
        <f>Hammer!N676</f>
        <v/>
      </c>
      <c r="L676" s="64"/>
      <c r="M676" s="64"/>
      <c r="N676" s="81"/>
      <c r="O676" s="85">
        <v>-0.22857142857142801</v>
      </c>
      <c r="P676" s="66"/>
      <c r="Q676" s="43"/>
      <c r="R676" s="43"/>
      <c r="S676" s="43"/>
      <c r="T676" s="43">
        <f>MACD!F676</f>
        <v>22.482933895580345</v>
      </c>
      <c r="U676" s="43">
        <f>MACD!G676</f>
        <v>20.837965981373042</v>
      </c>
      <c r="V676" s="64">
        <f t="shared" si="50"/>
        <v>1.644967914207303</v>
      </c>
      <c r="W676" s="81"/>
      <c r="X676" s="64">
        <f>MACD!I676</f>
        <v>1.2080908280555156</v>
      </c>
      <c r="Y676" s="64">
        <f>MACD!J676</f>
        <v>0.43687708615178744</v>
      </c>
      <c r="Z676" s="41"/>
      <c r="AA676" s="41"/>
      <c r="AB676" s="86"/>
      <c r="AC676" s="86"/>
      <c r="AD676" s="119"/>
      <c r="AE676" s="45"/>
      <c r="AF676" s="45"/>
      <c r="AG676" s="42"/>
      <c r="AH676" s="42"/>
      <c r="AI676" s="42"/>
      <c r="AJ676" s="42"/>
      <c r="AK676" s="34"/>
      <c r="AM676" s="63">
        <f t="shared" si="51"/>
        <v>24.9</v>
      </c>
      <c r="AN676" s="63">
        <f t="shared" si="52"/>
        <v>25.09</v>
      </c>
      <c r="AO676" s="63">
        <f t="shared" si="53"/>
        <v>23.5</v>
      </c>
      <c r="AP676" s="63">
        <f t="shared" si="54"/>
        <v>23.72</v>
      </c>
      <c r="AQ676" s="42"/>
    </row>
    <row r="677" spans="1:43" s="35" customFormat="1">
      <c r="A677" s="93">
        <v>43388</v>
      </c>
      <c r="B677" s="67">
        <v>24.17</v>
      </c>
      <c r="C677" s="102">
        <v>1.9</v>
      </c>
      <c r="D677" s="67">
        <v>24.29</v>
      </c>
      <c r="E677" s="67">
        <v>23.96</v>
      </c>
      <c r="F677" s="67">
        <v>24.5</v>
      </c>
      <c r="G677" s="67" t="s">
        <v>33</v>
      </c>
      <c r="H677" s="84"/>
      <c r="I677" s="82"/>
      <c r="J677" s="82"/>
      <c r="K677" s="60" t="str">
        <f>Hammer!N677</f>
        <v/>
      </c>
      <c r="L677" s="64"/>
      <c r="M677" s="64"/>
      <c r="N677" s="81"/>
      <c r="O677" s="85">
        <v>-0.16428571428571401</v>
      </c>
      <c r="P677" s="66"/>
      <c r="Q677" s="43"/>
      <c r="R677" s="43"/>
      <c r="S677" s="43"/>
      <c r="T677" s="43">
        <f>MACD!F677</f>
        <v>22.742482527029523</v>
      </c>
      <c r="U677" s="43">
        <f>MACD!G677</f>
        <v>21.084783316086149</v>
      </c>
      <c r="V677" s="64">
        <f t="shared" si="50"/>
        <v>1.6576992109433739</v>
      </c>
      <c r="W677" s="81"/>
      <c r="X677" s="64">
        <f>MACD!I677</f>
        <v>1.2980125046330873</v>
      </c>
      <c r="Y677" s="64">
        <f>MACD!J677</f>
        <v>0.35968670631028665</v>
      </c>
      <c r="Z677" s="41"/>
      <c r="AA677" s="41"/>
      <c r="AB677" s="86"/>
      <c r="AC677" s="86"/>
      <c r="AD677" s="119"/>
      <c r="AE677" s="45"/>
      <c r="AF677" s="45"/>
      <c r="AG677" s="42"/>
      <c r="AH677" s="42"/>
      <c r="AI677" s="42"/>
      <c r="AJ677" s="42"/>
      <c r="AK677" s="34"/>
      <c r="AM677" s="63">
        <f t="shared" si="51"/>
        <v>24.29</v>
      </c>
      <c r="AN677" s="63">
        <f t="shared" si="52"/>
        <v>24.5</v>
      </c>
      <c r="AO677" s="63">
        <f t="shared" si="53"/>
        <v>23.96</v>
      </c>
      <c r="AP677" s="63">
        <f t="shared" si="54"/>
        <v>24.17</v>
      </c>
      <c r="AQ677" s="42"/>
    </row>
    <row r="678" spans="1:43" s="35" customFormat="1">
      <c r="A678" s="93">
        <v>43389</v>
      </c>
      <c r="B678" s="67">
        <v>25.07</v>
      </c>
      <c r="C678" s="102">
        <v>3.73</v>
      </c>
      <c r="D678" s="67">
        <v>24.57</v>
      </c>
      <c r="E678" s="67">
        <v>24.47</v>
      </c>
      <c r="F678" s="67">
        <v>25.07</v>
      </c>
      <c r="G678" s="67" t="s">
        <v>97</v>
      </c>
      <c r="H678" s="84"/>
      <c r="I678" s="82"/>
      <c r="J678" s="82"/>
      <c r="K678" s="60" t="str">
        <f>Hammer!N678</f>
        <v/>
      </c>
      <c r="L678" s="64"/>
      <c r="M678" s="64"/>
      <c r="N678" s="81"/>
      <c r="O678" s="85">
        <v>-3.7936267071320098E-2</v>
      </c>
      <c r="P678" s="66"/>
      <c r="Q678" s="43"/>
      <c r="R678" s="43"/>
      <c r="S678" s="43"/>
      <c r="T678" s="43">
        <f>MACD!F678</f>
        <v>23.10056213825575</v>
      </c>
      <c r="U678" s="43">
        <f>MACD!G678</f>
        <v>21.379984551931621</v>
      </c>
      <c r="V678" s="64">
        <f t="shared" si="50"/>
        <v>1.7205775863241293</v>
      </c>
      <c r="W678" s="81"/>
      <c r="X678" s="64">
        <f>MACD!I678</f>
        <v>1.3825255209712957</v>
      </c>
      <c r="Y678" s="64">
        <f>MACD!J678</f>
        <v>0.33805206535283361</v>
      </c>
      <c r="Z678" s="41"/>
      <c r="AA678" s="41"/>
      <c r="AB678" s="86"/>
      <c r="AC678" s="86"/>
      <c r="AD678" s="119"/>
      <c r="AE678" s="45"/>
      <c r="AF678" s="45"/>
      <c r="AG678" s="42"/>
      <c r="AH678" s="42"/>
      <c r="AI678" s="42"/>
      <c r="AJ678" s="42"/>
      <c r="AK678" s="34"/>
      <c r="AM678" s="63">
        <f t="shared" si="51"/>
        <v>24.57</v>
      </c>
      <c r="AN678" s="63">
        <f t="shared" si="52"/>
        <v>25.07</v>
      </c>
      <c r="AO678" s="63">
        <f t="shared" si="53"/>
        <v>24.47</v>
      </c>
      <c r="AP678" s="63">
        <f t="shared" si="54"/>
        <v>25.07</v>
      </c>
      <c r="AQ678" s="42"/>
    </row>
    <row r="679" spans="1:43" s="35" customFormat="1">
      <c r="A679" s="93">
        <v>43390</v>
      </c>
      <c r="B679" s="67">
        <v>24.81</v>
      </c>
      <c r="C679" s="102">
        <v>-1.05</v>
      </c>
      <c r="D679" s="67">
        <v>24.8</v>
      </c>
      <c r="E679" s="67">
        <v>24.63</v>
      </c>
      <c r="F679" s="67">
        <v>24.98</v>
      </c>
      <c r="G679" s="67" t="s">
        <v>229</v>
      </c>
      <c r="H679" s="84"/>
      <c r="I679" s="82"/>
      <c r="J679" s="82"/>
      <c r="K679" s="60" t="str">
        <f>Hammer!N679</f>
        <v/>
      </c>
      <c r="L679" s="64"/>
      <c r="M679" s="64"/>
      <c r="N679" s="81"/>
      <c r="O679" s="85">
        <v>-8.3333333333333495E-2</v>
      </c>
      <c r="P679" s="66"/>
      <c r="Q679" s="43"/>
      <c r="R679" s="43"/>
      <c r="S679" s="43"/>
      <c r="T679" s="43">
        <f>MACD!F679</f>
        <v>23.363552578524097</v>
      </c>
      <c r="U679" s="43">
        <f>MACD!G679</f>
        <v>21.634059770307058</v>
      </c>
      <c r="V679" s="64">
        <f t="shared" si="50"/>
        <v>1.7294928082170387</v>
      </c>
      <c r="W679" s="81"/>
      <c r="X679" s="64">
        <f>MACD!I679</f>
        <v>1.4519189784204443</v>
      </c>
      <c r="Y679" s="64">
        <f>MACD!J679</f>
        <v>0.2775738297965944</v>
      </c>
      <c r="Z679" s="41"/>
      <c r="AA679" s="41"/>
      <c r="AB679" s="86"/>
      <c r="AC679" s="86"/>
      <c r="AD679" s="119"/>
      <c r="AE679" s="45"/>
      <c r="AF679" s="45"/>
      <c r="AG679" s="42"/>
      <c r="AH679" s="42"/>
      <c r="AI679" s="42"/>
      <c r="AJ679" s="42"/>
      <c r="AK679" s="34"/>
      <c r="AM679" s="63">
        <f t="shared" si="51"/>
        <v>24.8</v>
      </c>
      <c r="AN679" s="63">
        <f t="shared" si="52"/>
        <v>24.98</v>
      </c>
      <c r="AO679" s="63">
        <f t="shared" si="53"/>
        <v>24.63</v>
      </c>
      <c r="AP679" s="63">
        <f t="shared" si="54"/>
        <v>24.81</v>
      </c>
      <c r="AQ679" s="42"/>
    </row>
    <row r="680" spans="1:43" s="35" customFormat="1">
      <c r="A680" s="93">
        <v>43391</v>
      </c>
      <c r="B680" s="67">
        <v>24.1</v>
      </c>
      <c r="C680" s="102">
        <v>-2.83</v>
      </c>
      <c r="D680" s="67">
        <v>24.66</v>
      </c>
      <c r="E680" s="67">
        <v>24.1</v>
      </c>
      <c r="F680" s="67">
        <v>24.7</v>
      </c>
      <c r="G680" s="67" t="s">
        <v>53</v>
      </c>
      <c r="H680" s="84"/>
      <c r="I680" s="82"/>
      <c r="J680" s="82"/>
      <c r="K680" s="60" t="str">
        <f>Hammer!N680</f>
        <v/>
      </c>
      <c r="L680" s="64"/>
      <c r="M680" s="64"/>
      <c r="N680" s="81"/>
      <c r="O680" s="85">
        <v>-0.209982788296041</v>
      </c>
      <c r="P680" s="66"/>
      <c r="Q680" s="43"/>
      <c r="R680" s="43"/>
      <c r="S680" s="43"/>
      <c r="T680" s="43">
        <f>MACD!F680</f>
        <v>23.476852181828082</v>
      </c>
      <c r="U680" s="43">
        <f>MACD!G680</f>
        <v>21.816722009543572</v>
      </c>
      <c r="V680" s="64">
        <f t="shared" si="50"/>
        <v>1.6601301722845108</v>
      </c>
      <c r="W680" s="81"/>
      <c r="X680" s="64">
        <f>MACD!I680</f>
        <v>1.4935612171932575</v>
      </c>
      <c r="Y680" s="64">
        <f>MACD!J680</f>
        <v>0.16656895509125325</v>
      </c>
      <c r="Z680" s="41"/>
      <c r="AA680" s="41"/>
      <c r="AB680" s="86"/>
      <c r="AC680" s="86"/>
      <c r="AD680" s="119"/>
      <c r="AE680" s="45"/>
      <c r="AF680" s="45"/>
      <c r="AG680" s="42"/>
      <c r="AH680" s="42"/>
      <c r="AI680" s="42"/>
      <c r="AJ680" s="42"/>
      <c r="AK680" s="34"/>
      <c r="AM680" s="63">
        <f t="shared" si="51"/>
        <v>24.66</v>
      </c>
      <c r="AN680" s="63">
        <f t="shared" si="52"/>
        <v>24.7</v>
      </c>
      <c r="AO680" s="63">
        <f t="shared" si="53"/>
        <v>24.1</v>
      </c>
      <c r="AP680" s="63">
        <f t="shared" si="54"/>
        <v>24.1</v>
      </c>
      <c r="AQ680" s="42"/>
    </row>
    <row r="681" spans="1:43" s="35" customFormat="1">
      <c r="A681" s="93">
        <v>43392</v>
      </c>
      <c r="B681" s="67">
        <v>24.31</v>
      </c>
      <c r="C681" s="102">
        <v>0.86</v>
      </c>
      <c r="D681" s="67">
        <v>24.53</v>
      </c>
      <c r="E681" s="67">
        <v>24.12</v>
      </c>
      <c r="F681" s="67">
        <v>24.67</v>
      </c>
      <c r="G681" s="67" t="s">
        <v>161</v>
      </c>
      <c r="H681" s="84"/>
      <c r="I681" s="82"/>
      <c r="J681" s="82"/>
      <c r="K681" s="60" t="str">
        <f>Hammer!N681</f>
        <v/>
      </c>
      <c r="L681" s="64"/>
      <c r="M681" s="64"/>
      <c r="N681" s="81"/>
      <c r="O681" s="85">
        <v>-0.17383820998278801</v>
      </c>
      <c r="P681" s="66"/>
      <c r="Q681" s="43"/>
      <c r="R681" s="43"/>
      <c r="S681" s="43"/>
      <c r="T681" s="43">
        <f>MACD!F681</f>
        <v>23.605028769239148</v>
      </c>
      <c r="U681" s="43">
        <f>MACD!G681</f>
        <v>22.001409268095898</v>
      </c>
      <c r="V681" s="64">
        <f t="shared" si="50"/>
        <v>1.6036195011432497</v>
      </c>
      <c r="W681" s="81"/>
      <c r="X681" s="64">
        <f>MACD!I681</f>
        <v>1.5155728739832559</v>
      </c>
      <c r="Y681" s="64">
        <f>MACD!J681</f>
        <v>8.8046627159993784E-2</v>
      </c>
      <c r="Z681" s="41"/>
      <c r="AA681" s="41"/>
      <c r="AB681" s="86"/>
      <c r="AC681" s="86"/>
      <c r="AD681" s="119"/>
      <c r="AE681" s="45"/>
      <c r="AF681" s="45"/>
      <c r="AG681" s="42"/>
      <c r="AH681" s="42"/>
      <c r="AI681" s="42"/>
      <c r="AJ681" s="42"/>
      <c r="AK681" s="34"/>
      <c r="AM681" s="63">
        <f t="shared" si="51"/>
        <v>24.53</v>
      </c>
      <c r="AN681" s="63">
        <f t="shared" si="52"/>
        <v>24.67</v>
      </c>
      <c r="AO681" s="63">
        <f t="shared" si="53"/>
        <v>24.12</v>
      </c>
      <c r="AP681" s="63">
        <f t="shared" si="54"/>
        <v>24.31</v>
      </c>
      <c r="AQ681" s="42"/>
    </row>
    <row r="682" spans="1:43" s="35" customFormat="1">
      <c r="A682" s="93">
        <v>43395</v>
      </c>
      <c r="B682" s="67">
        <v>24.88</v>
      </c>
      <c r="C682" s="102">
        <v>2.35</v>
      </c>
      <c r="D682" s="67">
        <v>24.64</v>
      </c>
      <c r="E682" s="67">
        <v>24.64</v>
      </c>
      <c r="F682" s="67">
        <v>24.95</v>
      </c>
      <c r="G682" s="67" t="s">
        <v>89</v>
      </c>
      <c r="H682" s="84"/>
      <c r="I682" s="82"/>
      <c r="J682" s="82"/>
      <c r="K682" s="60" t="str">
        <f>Hammer!N682</f>
        <v/>
      </c>
      <c r="L682" s="64"/>
      <c r="M682" s="64"/>
      <c r="N682" s="81"/>
      <c r="O682" s="85">
        <v>-9.2050209205021105E-2</v>
      </c>
      <c r="P682" s="66"/>
      <c r="Q682" s="43"/>
      <c r="R682" s="43"/>
      <c r="S682" s="43"/>
      <c r="T682" s="43">
        <f>MACD!F682</f>
        <v>23.8011781893562</v>
      </c>
      <c r="U682" s="43">
        <f>MACD!G682</f>
        <v>22.214638211199905</v>
      </c>
      <c r="V682" s="64">
        <f t="shared" si="50"/>
        <v>1.5865399781562957</v>
      </c>
      <c r="W682" s="81"/>
      <c r="X682" s="64">
        <f>MACD!I682</f>
        <v>1.5297662948178639</v>
      </c>
      <c r="Y682" s="64">
        <f>MACD!J682</f>
        <v>5.6773683338431802E-2</v>
      </c>
      <c r="Z682" s="41"/>
      <c r="AA682" s="41"/>
      <c r="AB682" s="86"/>
      <c r="AC682" s="86"/>
      <c r="AD682" s="119"/>
      <c r="AE682" s="45"/>
      <c r="AF682" s="45"/>
      <c r="AG682" s="42"/>
      <c r="AH682" s="42"/>
      <c r="AI682" s="42"/>
      <c r="AJ682" s="42"/>
      <c r="AK682" s="34"/>
      <c r="AM682" s="63">
        <f t="shared" si="51"/>
        <v>24.64</v>
      </c>
      <c r="AN682" s="63">
        <f t="shared" si="52"/>
        <v>24.95</v>
      </c>
      <c r="AO682" s="63">
        <f t="shared" si="53"/>
        <v>24.64</v>
      </c>
      <c r="AP682" s="63">
        <f t="shared" si="54"/>
        <v>24.88</v>
      </c>
      <c r="AQ682" s="42"/>
    </row>
    <row r="683" spans="1:43" s="35" customFormat="1">
      <c r="A683" s="93">
        <v>43396</v>
      </c>
      <c r="B683" s="67">
        <v>24.57</v>
      </c>
      <c r="C683" s="102">
        <v>-1.24</v>
      </c>
      <c r="D683" s="67">
        <v>24.53</v>
      </c>
      <c r="E683" s="67">
        <v>24.21</v>
      </c>
      <c r="F683" s="67">
        <v>24.84</v>
      </c>
      <c r="G683" s="67" t="s">
        <v>24</v>
      </c>
      <c r="H683" s="84"/>
      <c r="I683" s="82"/>
      <c r="J683" s="82"/>
      <c r="K683" s="60" t="str">
        <f>Hammer!N683</f>
        <v/>
      </c>
      <c r="L683" s="64"/>
      <c r="M683" s="64"/>
      <c r="N683" s="81"/>
      <c r="O683" s="85">
        <v>-0.21126760563380201</v>
      </c>
      <c r="P683" s="66"/>
      <c r="Q683" s="43"/>
      <c r="R683" s="43"/>
      <c r="S683" s="43"/>
      <c r="T683" s="43">
        <f>MACD!F683</f>
        <v>23.919458467916783</v>
      </c>
      <c r="U683" s="43">
        <f>MACD!G683</f>
        <v>22.389109454814726</v>
      </c>
      <c r="V683" s="64">
        <f t="shared" si="50"/>
        <v>1.5303490131020574</v>
      </c>
      <c r="W683" s="81"/>
      <c r="X683" s="64">
        <f>MACD!I683</f>
        <v>1.5298828384747025</v>
      </c>
      <c r="Y683" s="64">
        <f>MACD!J683</f>
        <v>4.6617462735487614E-4</v>
      </c>
      <c r="Z683" s="41"/>
      <c r="AA683" s="41"/>
      <c r="AB683" s="86"/>
      <c r="AC683" s="86"/>
      <c r="AD683" s="119"/>
      <c r="AE683" s="45"/>
      <c r="AF683" s="45"/>
      <c r="AG683" s="42"/>
      <c r="AH683" s="42"/>
      <c r="AI683" s="42"/>
      <c r="AJ683" s="42"/>
      <c r="AK683" s="34"/>
      <c r="AM683" s="63">
        <f t="shared" si="51"/>
        <v>24.53</v>
      </c>
      <c r="AN683" s="63">
        <f t="shared" si="52"/>
        <v>24.84</v>
      </c>
      <c r="AO683" s="63">
        <f t="shared" si="53"/>
        <v>24.21</v>
      </c>
      <c r="AP683" s="63">
        <f t="shared" si="54"/>
        <v>24.57</v>
      </c>
      <c r="AQ683" s="42"/>
    </row>
    <row r="684" spans="1:43" s="35" customFormat="1">
      <c r="A684" s="93">
        <v>43397</v>
      </c>
      <c r="B684" s="67">
        <v>24.08</v>
      </c>
      <c r="C684" s="102">
        <v>-1.98</v>
      </c>
      <c r="D684" s="67">
        <v>24.77</v>
      </c>
      <c r="E684" s="67">
        <v>24.08</v>
      </c>
      <c r="F684" s="67">
        <v>25.31</v>
      </c>
      <c r="G684" s="67" t="s">
        <v>218</v>
      </c>
      <c r="H684" s="84"/>
      <c r="I684" s="82" t="s">
        <v>442</v>
      </c>
      <c r="J684" s="82"/>
      <c r="K684" s="60" t="str">
        <f>Hammer!N684</f>
        <v/>
      </c>
      <c r="L684" s="64"/>
      <c r="M684" s="64"/>
      <c r="N684" s="81"/>
      <c r="O684" s="85">
        <v>-0.34929577464788703</v>
      </c>
      <c r="P684" s="66"/>
      <c r="Q684" s="43"/>
      <c r="R684" s="43"/>
      <c r="S684" s="43"/>
      <c r="T684" s="43">
        <f>MACD!F684</f>
        <v>23.944157165160355</v>
      </c>
      <c r="U684" s="43">
        <f>MACD!G684</f>
        <v>22.514360606309932</v>
      </c>
      <c r="V684" s="64">
        <f t="shared" si="50"/>
        <v>1.4297965588504233</v>
      </c>
      <c r="W684" s="81"/>
      <c r="X684" s="64">
        <f>MACD!I684</f>
        <v>1.5098655825498466</v>
      </c>
      <c r="Y684" s="64">
        <f>MACD!J684</f>
        <v>-8.0069023699423258E-2</v>
      </c>
      <c r="Z684" s="41"/>
      <c r="AA684" s="41"/>
      <c r="AB684" s="86"/>
      <c r="AC684" s="86"/>
      <c r="AD684" s="119"/>
      <c r="AE684" s="45"/>
      <c r="AF684" s="45"/>
      <c r="AG684" s="42"/>
      <c r="AH684" s="42"/>
      <c r="AI684" s="42"/>
      <c r="AJ684" s="42"/>
      <c r="AK684" s="34"/>
      <c r="AM684" s="63">
        <f t="shared" si="51"/>
        <v>24.77</v>
      </c>
      <c r="AN684" s="63">
        <f t="shared" si="52"/>
        <v>25.31</v>
      </c>
      <c r="AO684" s="63">
        <f t="shared" si="53"/>
        <v>24.08</v>
      </c>
      <c r="AP684" s="63">
        <f t="shared" si="54"/>
        <v>24.08</v>
      </c>
      <c r="AQ684" s="42"/>
    </row>
    <row r="685" spans="1:43" s="35" customFormat="1">
      <c r="A685" s="93">
        <v>43398</v>
      </c>
      <c r="B685" s="67">
        <v>24.69</v>
      </c>
      <c r="C685" s="102">
        <v>2.4900000000000002</v>
      </c>
      <c r="D685" s="67">
        <v>24.55</v>
      </c>
      <c r="E685" s="67">
        <v>24.09</v>
      </c>
      <c r="F685" s="67">
        <v>24.99</v>
      </c>
      <c r="G685" s="67" t="s">
        <v>43</v>
      </c>
      <c r="H685" s="84"/>
      <c r="I685" s="82"/>
      <c r="J685" s="82"/>
      <c r="K685" s="60" t="str">
        <f>Hammer!N685</f>
        <v/>
      </c>
      <c r="L685" s="64"/>
      <c r="M685" s="64"/>
      <c r="N685" s="81"/>
      <c r="O685" s="85">
        <v>-0.201277955271565</v>
      </c>
      <c r="P685" s="66"/>
      <c r="Q685" s="43"/>
      <c r="R685" s="43"/>
      <c r="S685" s="43"/>
      <c r="T685" s="43">
        <f>MACD!F685</f>
        <v>24.058902216674149</v>
      </c>
      <c r="U685" s="43">
        <f>MACD!G685</f>
        <v>22.675519079916604</v>
      </c>
      <c r="V685" s="64">
        <f t="shared" si="50"/>
        <v>1.3833831367575442</v>
      </c>
      <c r="W685" s="81"/>
      <c r="X685" s="64">
        <f>MACD!I685</f>
        <v>1.4845690933913862</v>
      </c>
      <c r="Y685" s="64">
        <f>MACD!J685</f>
        <v>-0.101185956633842</v>
      </c>
      <c r="Z685" s="41"/>
      <c r="AA685" s="41"/>
      <c r="AB685" s="86"/>
      <c r="AC685" s="86"/>
      <c r="AD685" s="119"/>
      <c r="AE685" s="45"/>
      <c r="AF685" s="45"/>
      <c r="AG685" s="42"/>
      <c r="AH685" s="42"/>
      <c r="AI685" s="42"/>
      <c r="AJ685" s="42"/>
      <c r="AK685" s="34"/>
      <c r="AM685" s="63">
        <f t="shared" si="51"/>
        <v>24.55</v>
      </c>
      <c r="AN685" s="63">
        <f t="shared" si="52"/>
        <v>24.99</v>
      </c>
      <c r="AO685" s="63">
        <f t="shared" si="53"/>
        <v>24.09</v>
      </c>
      <c r="AP685" s="63">
        <f t="shared" si="54"/>
        <v>24.69</v>
      </c>
      <c r="AQ685" s="42"/>
    </row>
    <row r="686" spans="1:43" s="35" customFormat="1">
      <c r="A686" s="93">
        <v>43399</v>
      </c>
      <c r="B686" s="67">
        <v>25.89</v>
      </c>
      <c r="C686" s="102">
        <v>4.8600000000000003</v>
      </c>
      <c r="D686" s="67">
        <v>24.99</v>
      </c>
      <c r="E686" s="67">
        <v>24.5</v>
      </c>
      <c r="F686" s="67">
        <v>25.89</v>
      </c>
      <c r="G686" s="67" t="s">
        <v>227</v>
      </c>
      <c r="H686" s="84"/>
      <c r="I686" s="82"/>
      <c r="J686" s="82"/>
      <c r="K686" s="60" t="str">
        <f>Hammer!N686</f>
        <v/>
      </c>
      <c r="L686" s="64"/>
      <c r="M686" s="64"/>
      <c r="N686" s="81"/>
      <c r="O686" s="85">
        <v>0</v>
      </c>
      <c r="P686" s="66"/>
      <c r="Q686" s="43"/>
      <c r="R686" s="43"/>
      <c r="S686" s="43"/>
      <c r="T686" s="43">
        <f>MACD!F686</f>
        <v>24.340609567955049</v>
      </c>
      <c r="U686" s="43">
        <f>MACD!G686</f>
        <v>22.913628777700559</v>
      </c>
      <c r="V686" s="64">
        <f t="shared" si="50"/>
        <v>1.4269807902544898</v>
      </c>
      <c r="W686" s="81"/>
      <c r="X686" s="64">
        <f>MACD!I686</f>
        <v>1.473051432764007</v>
      </c>
      <c r="Y686" s="64">
        <f>MACD!J686</f>
        <v>-4.6070642509517201E-2</v>
      </c>
      <c r="Z686" s="41"/>
      <c r="AA686" s="41"/>
      <c r="AB686" s="86"/>
      <c r="AC686" s="86"/>
      <c r="AD686" s="119"/>
      <c r="AE686" s="45"/>
      <c r="AF686" s="45"/>
      <c r="AG686" s="42"/>
      <c r="AH686" s="42"/>
      <c r="AI686" s="42"/>
      <c r="AJ686" s="42"/>
      <c r="AK686" s="34"/>
      <c r="AM686" s="63">
        <f t="shared" si="51"/>
        <v>24.99</v>
      </c>
      <c r="AN686" s="63">
        <f t="shared" si="52"/>
        <v>25.89</v>
      </c>
      <c r="AO686" s="63">
        <f t="shared" si="53"/>
        <v>24.5</v>
      </c>
      <c r="AP686" s="63">
        <f t="shared" si="54"/>
        <v>25.89</v>
      </c>
      <c r="AQ686" s="42"/>
    </row>
    <row r="687" spans="1:43" s="35" customFormat="1">
      <c r="A687" s="93">
        <v>43402</v>
      </c>
      <c r="B687" s="67">
        <v>24.78</v>
      </c>
      <c r="C687" s="102">
        <v>-4.28</v>
      </c>
      <c r="D687" s="67">
        <v>26.95</v>
      </c>
      <c r="E687" s="67">
        <v>24.36</v>
      </c>
      <c r="F687" s="67">
        <v>26.95</v>
      </c>
      <c r="G687" s="67" t="s">
        <v>228</v>
      </c>
      <c r="H687" s="84"/>
      <c r="I687" s="82"/>
      <c r="J687" s="82"/>
      <c r="K687" s="60" t="str">
        <f>Hammer!N687</f>
        <v/>
      </c>
      <c r="L687" s="64"/>
      <c r="M687" s="64"/>
      <c r="N687" s="81"/>
      <c r="O687" s="85">
        <v>-0.62898550724637603</v>
      </c>
      <c r="P687" s="66"/>
      <c r="Q687" s="43"/>
      <c r="R687" s="43"/>
      <c r="S687" s="43"/>
      <c r="T687" s="43">
        <f>MACD!F687</f>
        <v>24.408208095961964</v>
      </c>
      <c r="U687" s="43">
        <f>MACD!G687</f>
        <v>23.051878497870888</v>
      </c>
      <c r="V687" s="64">
        <f t="shared" si="50"/>
        <v>1.3563295980910759</v>
      </c>
      <c r="W687" s="81"/>
      <c r="X687" s="64">
        <f>MACD!I687</f>
        <v>1.4497070658294207</v>
      </c>
      <c r="Y687" s="64">
        <f>MACD!J687</f>
        <v>-9.3377467738344766E-2</v>
      </c>
      <c r="Z687" s="41"/>
      <c r="AA687" s="41"/>
      <c r="AB687" s="86"/>
      <c r="AC687" s="86"/>
      <c r="AD687" s="119"/>
      <c r="AE687" s="45"/>
      <c r="AF687" s="45"/>
      <c r="AG687" s="42"/>
      <c r="AH687" s="42"/>
      <c r="AI687" s="42"/>
      <c r="AJ687" s="42"/>
      <c r="AK687" s="34"/>
      <c r="AM687" s="63">
        <f t="shared" si="51"/>
        <v>26.95</v>
      </c>
      <c r="AN687" s="63">
        <f t="shared" si="52"/>
        <v>26.95</v>
      </c>
      <c r="AO687" s="63">
        <f t="shared" si="53"/>
        <v>24.36</v>
      </c>
      <c r="AP687" s="63">
        <f t="shared" si="54"/>
        <v>24.78</v>
      </c>
      <c r="AQ687" s="42"/>
    </row>
    <row r="688" spans="1:43" s="35" customFormat="1">
      <c r="A688" s="93">
        <v>43403</v>
      </c>
      <c r="B688" s="67">
        <v>26.26</v>
      </c>
      <c r="C688" s="102">
        <v>5.98</v>
      </c>
      <c r="D688" s="67">
        <v>25.04</v>
      </c>
      <c r="E688" s="67">
        <v>24.78</v>
      </c>
      <c r="F688" s="67">
        <v>26.26</v>
      </c>
      <c r="G688" s="67" t="s">
        <v>227</v>
      </c>
      <c r="H688" s="84"/>
      <c r="I688" s="82"/>
      <c r="J688" s="82"/>
      <c r="K688" s="60" t="str">
        <f>Hammer!N688</f>
        <v/>
      </c>
      <c r="L688" s="64"/>
      <c r="M688" s="64"/>
      <c r="N688" s="81"/>
      <c r="O688" s="85">
        <v>-0.19999999999999901</v>
      </c>
      <c r="P688" s="66"/>
      <c r="Q688" s="43"/>
      <c r="R688" s="43"/>
      <c r="S688" s="43"/>
      <c r="T688" s="43">
        <f>MACD!F688</f>
        <v>24.693099158121662</v>
      </c>
      <c r="U688" s="43">
        <f>MACD!G688</f>
        <v>23.289517127658229</v>
      </c>
      <c r="V688" s="64">
        <f t="shared" si="50"/>
        <v>1.4035820304634328</v>
      </c>
      <c r="W688" s="81"/>
      <c r="X688" s="64">
        <f>MACD!I688</f>
        <v>1.440482058756223</v>
      </c>
      <c r="Y688" s="64">
        <f>MACD!J688</f>
        <v>-3.6900028292790266E-2</v>
      </c>
      <c r="Z688" s="41"/>
      <c r="AA688" s="41"/>
      <c r="AB688" s="86"/>
      <c r="AC688" s="86"/>
      <c r="AD688" s="119"/>
      <c r="AE688" s="45"/>
      <c r="AF688" s="45"/>
      <c r="AG688" s="42"/>
      <c r="AH688" s="42"/>
      <c r="AI688" s="42"/>
      <c r="AJ688" s="42"/>
      <c r="AK688" s="34"/>
      <c r="AM688" s="63">
        <f t="shared" si="51"/>
        <v>25.04</v>
      </c>
      <c r="AN688" s="63">
        <f t="shared" si="52"/>
        <v>26.26</v>
      </c>
      <c r="AO688" s="63">
        <f t="shared" si="53"/>
        <v>24.78</v>
      </c>
      <c r="AP688" s="63">
        <f t="shared" si="54"/>
        <v>26.26</v>
      </c>
      <c r="AQ688" s="42"/>
    </row>
    <row r="689" spans="1:43" s="35" customFormat="1">
      <c r="A689" s="93">
        <v>43404</v>
      </c>
      <c r="B689" s="67">
        <v>25.9</v>
      </c>
      <c r="C689" s="102">
        <v>-1.36</v>
      </c>
      <c r="D689" s="67">
        <v>26.5</v>
      </c>
      <c r="E689" s="67">
        <v>25.6</v>
      </c>
      <c r="F689" s="67">
        <v>26.57</v>
      </c>
      <c r="G689" s="67" t="s">
        <v>221</v>
      </c>
      <c r="H689" s="84"/>
      <c r="I689" s="82"/>
      <c r="J689" s="82"/>
      <c r="K689" s="60" t="str">
        <f>Hammer!N689</f>
        <v/>
      </c>
      <c r="L689" s="64"/>
      <c r="M689" s="64"/>
      <c r="N689" s="81"/>
      <c r="O689" s="85">
        <v>-0.30434782608695599</v>
      </c>
      <c r="P689" s="66"/>
      <c r="Q689" s="43"/>
      <c r="R689" s="43"/>
      <c r="S689" s="43"/>
      <c r="T689" s="43">
        <f>MACD!F689</f>
        <v>24.878776210718328</v>
      </c>
      <c r="U689" s="43">
        <f>MACD!G689</f>
        <v>23.482886229313173</v>
      </c>
      <c r="V689" s="64">
        <f t="shared" si="50"/>
        <v>1.3958899814051549</v>
      </c>
      <c r="W689" s="81"/>
      <c r="X689" s="64">
        <f>MACD!I689</f>
        <v>1.4315636432860095</v>
      </c>
      <c r="Y689" s="64">
        <f>MACD!J689</f>
        <v>-3.5673661880854635E-2</v>
      </c>
      <c r="Z689" s="41"/>
      <c r="AA689" s="41"/>
      <c r="AB689" s="86"/>
      <c r="AC689" s="86"/>
      <c r="AD689" s="119"/>
      <c r="AE689" s="45"/>
      <c r="AF689" s="45"/>
      <c r="AG689" s="42"/>
      <c r="AH689" s="42"/>
      <c r="AI689" s="42"/>
      <c r="AJ689" s="42"/>
      <c r="AK689" s="34"/>
      <c r="AM689" s="63">
        <f t="shared" si="51"/>
        <v>26.5</v>
      </c>
      <c r="AN689" s="63">
        <f t="shared" si="52"/>
        <v>26.57</v>
      </c>
      <c r="AO689" s="63">
        <f t="shared" si="53"/>
        <v>25.6</v>
      </c>
      <c r="AP689" s="63">
        <f t="shared" si="54"/>
        <v>25.9</v>
      </c>
      <c r="AQ689" s="42"/>
    </row>
    <row r="690" spans="1:43" s="35" customFormat="1">
      <c r="A690" s="93">
        <v>43405</v>
      </c>
      <c r="B690" s="67">
        <v>25.62</v>
      </c>
      <c r="C690" s="102">
        <v>-1.0900000000000001</v>
      </c>
      <c r="D690" s="67">
        <v>26.04</v>
      </c>
      <c r="E690" s="67">
        <v>25.43</v>
      </c>
      <c r="F690" s="67">
        <v>26.28</v>
      </c>
      <c r="G690" s="67" t="s">
        <v>68</v>
      </c>
      <c r="H690" s="84"/>
      <c r="I690" s="82"/>
      <c r="J690" s="82"/>
      <c r="K690" s="60" t="str">
        <f>Hammer!N690</f>
        <v/>
      </c>
      <c r="L690" s="64"/>
      <c r="M690" s="64"/>
      <c r="N690" s="81"/>
      <c r="O690" s="85">
        <v>-0.444816053511705</v>
      </c>
      <c r="P690" s="66"/>
      <c r="Q690" s="43"/>
      <c r="R690" s="43"/>
      <c r="S690" s="43"/>
      <c r="T690" s="43">
        <f>MACD!F690</f>
        <v>24.992810639838584</v>
      </c>
      <c r="U690" s="43">
        <f>MACD!G690</f>
        <v>23.641190953067753</v>
      </c>
      <c r="V690" s="64">
        <f t="shared" si="50"/>
        <v>1.3516196867708317</v>
      </c>
      <c r="W690" s="81"/>
      <c r="X690" s="64">
        <f>MACD!I690</f>
        <v>1.4155748519829738</v>
      </c>
      <c r="Y690" s="64">
        <f>MACD!J690</f>
        <v>-6.3955165212142173E-2</v>
      </c>
      <c r="Z690" s="41"/>
      <c r="AA690" s="41"/>
      <c r="AB690" s="86"/>
      <c r="AC690" s="86"/>
      <c r="AD690" s="119"/>
      <c r="AE690" s="45"/>
      <c r="AF690" s="45"/>
      <c r="AG690" s="42"/>
      <c r="AH690" s="42"/>
      <c r="AI690" s="42"/>
      <c r="AJ690" s="42"/>
      <c r="AK690" s="34"/>
      <c r="AM690" s="63">
        <f t="shared" si="51"/>
        <v>26.04</v>
      </c>
      <c r="AN690" s="63">
        <f t="shared" si="52"/>
        <v>26.28</v>
      </c>
      <c r="AO690" s="63">
        <f t="shared" si="53"/>
        <v>25.43</v>
      </c>
      <c r="AP690" s="63">
        <f t="shared" si="54"/>
        <v>25.62</v>
      </c>
      <c r="AQ690" s="42"/>
    </row>
    <row r="691" spans="1:43" s="35" customFormat="1">
      <c r="A691" s="93">
        <v>43409</v>
      </c>
      <c r="B691" s="67">
        <v>26.41</v>
      </c>
      <c r="C691" s="102">
        <v>3.07</v>
      </c>
      <c r="D691" s="67">
        <v>25.79</v>
      </c>
      <c r="E691" s="67">
        <v>25.71</v>
      </c>
      <c r="F691" s="67">
        <v>26.41</v>
      </c>
      <c r="G691" s="67" t="s">
        <v>89</v>
      </c>
      <c r="H691" s="84"/>
      <c r="I691" s="82"/>
      <c r="J691" s="82"/>
      <c r="K691" s="60" t="str">
        <f>Hammer!N691</f>
        <v/>
      </c>
      <c r="L691" s="64"/>
      <c r="M691" s="64"/>
      <c r="N691" s="81"/>
      <c r="O691" s="85">
        <v>-0.18815331010452899</v>
      </c>
      <c r="P691" s="66"/>
      <c r="Q691" s="43"/>
      <c r="R691" s="43"/>
      <c r="S691" s="43"/>
      <c r="T691" s="43">
        <f>MACD!F691</f>
        <v>25.210839772171109</v>
      </c>
      <c r="U691" s="43">
        <f>MACD!G691</f>
        <v>23.84628791950718</v>
      </c>
      <c r="V691" s="64">
        <f t="shared" si="50"/>
        <v>1.3645518526639293</v>
      </c>
      <c r="W691" s="81"/>
      <c r="X691" s="64">
        <f>MACD!I691</f>
        <v>1.4053702521191649</v>
      </c>
      <c r="Y691" s="64">
        <f>MACD!J691</f>
        <v>-4.0818399455235577E-2</v>
      </c>
      <c r="Z691" s="41"/>
      <c r="AA691" s="41"/>
      <c r="AB691" s="86"/>
      <c r="AC691" s="86"/>
      <c r="AD691" s="119"/>
      <c r="AE691" s="45"/>
      <c r="AF691" s="45"/>
      <c r="AG691" s="42"/>
      <c r="AH691" s="42"/>
      <c r="AI691" s="42"/>
      <c r="AJ691" s="42"/>
      <c r="AK691" s="34"/>
      <c r="AM691" s="63">
        <f t="shared" si="51"/>
        <v>25.79</v>
      </c>
      <c r="AN691" s="63">
        <f t="shared" si="52"/>
        <v>26.41</v>
      </c>
      <c r="AO691" s="63">
        <f t="shared" si="53"/>
        <v>25.71</v>
      </c>
      <c r="AP691" s="63">
        <f t="shared" si="54"/>
        <v>26.41</v>
      </c>
      <c r="AQ691" s="42"/>
    </row>
    <row r="692" spans="1:43" s="35" customFormat="1">
      <c r="A692" s="93">
        <v>43410</v>
      </c>
      <c r="B692" s="67">
        <v>25.5</v>
      </c>
      <c r="C692" s="102">
        <v>-3.44</v>
      </c>
      <c r="D692" s="67">
        <v>25.6</v>
      </c>
      <c r="E692" s="67">
        <v>25.31</v>
      </c>
      <c r="F692" s="67">
        <v>26.54</v>
      </c>
      <c r="G692" s="67" t="s">
        <v>226</v>
      </c>
      <c r="H692" s="84"/>
      <c r="I692" s="82"/>
      <c r="J692" s="82" t="s">
        <v>443</v>
      </c>
      <c r="K692" s="60" t="str">
        <f>Hammer!N692</f>
        <v/>
      </c>
      <c r="L692" s="64"/>
      <c r="M692" s="64"/>
      <c r="N692" s="81"/>
      <c r="O692" s="85">
        <v>-0.505226480836236</v>
      </c>
      <c r="P692" s="66"/>
      <c r="Q692" s="43"/>
      <c r="R692" s="43"/>
      <c r="S692" s="43"/>
      <c r="T692" s="43">
        <f>MACD!F692</f>
        <v>25.255325961067861</v>
      </c>
      <c r="U692" s="43">
        <f>MACD!G692</f>
        <v>23.968785110654796</v>
      </c>
      <c r="V692" s="64">
        <f t="shared" si="50"/>
        <v>1.2865408504130649</v>
      </c>
      <c r="W692" s="81"/>
      <c r="X692" s="64">
        <f>MACD!I692</f>
        <v>1.3816043717779449</v>
      </c>
      <c r="Y692" s="64">
        <f>MACD!J692</f>
        <v>-9.5063521364880055E-2</v>
      </c>
      <c r="Z692" s="41"/>
      <c r="AA692" s="41"/>
      <c r="AB692" s="86"/>
      <c r="AC692" s="86"/>
      <c r="AD692" s="119"/>
      <c r="AE692" s="45"/>
      <c r="AF692" s="45"/>
      <c r="AG692" s="42"/>
      <c r="AH692" s="42"/>
      <c r="AI692" s="42"/>
      <c r="AJ692" s="42"/>
      <c r="AK692" s="34"/>
      <c r="AM692" s="63">
        <f t="shared" si="51"/>
        <v>25.6</v>
      </c>
      <c r="AN692" s="63">
        <f t="shared" si="52"/>
        <v>26.54</v>
      </c>
      <c r="AO692" s="63">
        <f t="shared" si="53"/>
        <v>25.31</v>
      </c>
      <c r="AP692" s="63">
        <f t="shared" si="54"/>
        <v>25.5</v>
      </c>
      <c r="AQ692" s="42"/>
    </row>
    <row r="693" spans="1:43" s="35" customFormat="1">
      <c r="A693" s="93">
        <v>43411</v>
      </c>
      <c r="B693" s="67">
        <v>24.67</v>
      </c>
      <c r="C693" s="102">
        <v>-3.27</v>
      </c>
      <c r="D693" s="67">
        <v>25.89</v>
      </c>
      <c r="E693" s="67">
        <v>24.63</v>
      </c>
      <c r="F693" s="67">
        <v>25.93</v>
      </c>
      <c r="G693" s="67" t="s">
        <v>23</v>
      </c>
      <c r="H693" s="84"/>
      <c r="I693" s="82"/>
      <c r="J693" s="82"/>
      <c r="K693" s="60" t="str">
        <f>Hammer!N693</f>
        <v/>
      </c>
      <c r="L693" s="64"/>
      <c r="M693" s="64"/>
      <c r="N693" s="81"/>
      <c r="O693" s="85">
        <v>-0.79442508710801196</v>
      </c>
      <c r="P693" s="66"/>
      <c r="Q693" s="43"/>
      <c r="R693" s="43"/>
      <c r="S693" s="43"/>
      <c r="T693" s="43">
        <f>MACD!F693</f>
        <v>25.165275813211267</v>
      </c>
      <c r="U693" s="43">
        <f>MACD!G693</f>
        <v>24.020726954309996</v>
      </c>
      <c r="V693" s="64">
        <f t="shared" si="50"/>
        <v>1.1445488589012704</v>
      </c>
      <c r="W693" s="81"/>
      <c r="X693" s="64">
        <f>MACD!I693</f>
        <v>1.3341932692026099</v>
      </c>
      <c r="Y693" s="64">
        <f>MACD!J693</f>
        <v>-0.18964441030133949</v>
      </c>
      <c r="Z693" s="41"/>
      <c r="AA693" s="41"/>
      <c r="AB693" s="86"/>
      <c r="AC693" s="86"/>
      <c r="AD693" s="119"/>
      <c r="AE693" s="45"/>
      <c r="AF693" s="45"/>
      <c r="AG693" s="42"/>
      <c r="AH693" s="42"/>
      <c r="AI693" s="42"/>
      <c r="AJ693" s="42"/>
      <c r="AK693" s="34"/>
      <c r="AM693" s="63">
        <f t="shared" si="51"/>
        <v>25.89</v>
      </c>
      <c r="AN693" s="63">
        <f t="shared" si="52"/>
        <v>25.93</v>
      </c>
      <c r="AO693" s="63">
        <f t="shared" si="53"/>
        <v>24.63</v>
      </c>
      <c r="AP693" s="63">
        <f t="shared" si="54"/>
        <v>24.67</v>
      </c>
      <c r="AQ693" s="42"/>
    </row>
    <row r="694" spans="1:43" s="35" customFormat="1">
      <c r="A694" s="93">
        <v>43412</v>
      </c>
      <c r="B694" s="67">
        <v>23.78</v>
      </c>
      <c r="C694" s="102">
        <v>-3.61</v>
      </c>
      <c r="D694" s="67">
        <v>25.14</v>
      </c>
      <c r="E694" s="67">
        <v>23.78</v>
      </c>
      <c r="F694" s="67">
        <v>25.35</v>
      </c>
      <c r="G694" s="67" t="s">
        <v>225</v>
      </c>
      <c r="H694" s="84"/>
      <c r="I694" s="82"/>
      <c r="J694" s="82"/>
      <c r="K694" s="60" t="str">
        <f>Hammer!N694</f>
        <v/>
      </c>
      <c r="L694" s="64"/>
      <c r="M694" s="64"/>
      <c r="N694" s="81"/>
      <c r="O694" s="85">
        <v>-1</v>
      </c>
      <c r="P694" s="66"/>
      <c r="Q694" s="43"/>
      <c r="R694" s="43"/>
      <c r="S694" s="43"/>
      <c r="T694" s="43">
        <f>MACD!F694</f>
        <v>24.95215645733261</v>
      </c>
      <c r="U694" s="43">
        <f>MACD!G694</f>
        <v>24.00289532806481</v>
      </c>
      <c r="V694" s="64">
        <f t="shared" si="50"/>
        <v>0.94926112926779993</v>
      </c>
      <c r="W694" s="81"/>
      <c r="X694" s="64">
        <f>MACD!I694</f>
        <v>1.2572068412156479</v>
      </c>
      <c r="Y694" s="64">
        <f>MACD!J694</f>
        <v>-0.30794571194784792</v>
      </c>
      <c r="Z694" s="41"/>
      <c r="AA694" s="41"/>
      <c r="AB694" s="86"/>
      <c r="AC694" s="86"/>
      <c r="AD694" s="119"/>
      <c r="AE694" s="45"/>
      <c r="AF694" s="45"/>
      <c r="AG694" s="42"/>
      <c r="AH694" s="42"/>
      <c r="AI694" s="42"/>
      <c r="AJ694" s="42"/>
      <c r="AK694" s="34"/>
      <c r="AM694" s="63">
        <f t="shared" si="51"/>
        <v>25.14</v>
      </c>
      <c r="AN694" s="63">
        <f t="shared" si="52"/>
        <v>25.35</v>
      </c>
      <c r="AO694" s="63">
        <f t="shared" si="53"/>
        <v>23.78</v>
      </c>
      <c r="AP694" s="63">
        <f t="shared" si="54"/>
        <v>23.78</v>
      </c>
      <c r="AQ694" s="42"/>
    </row>
    <row r="695" spans="1:43" s="35" customFormat="1">
      <c r="A695" s="93">
        <v>43413</v>
      </c>
      <c r="B695" s="67">
        <v>23.88</v>
      </c>
      <c r="C695" s="102">
        <v>0.43</v>
      </c>
      <c r="D695" s="67">
        <v>23.63</v>
      </c>
      <c r="E695" s="67">
        <v>23.15</v>
      </c>
      <c r="F695" s="67">
        <v>24.12</v>
      </c>
      <c r="G695" s="67" t="s">
        <v>37</v>
      </c>
      <c r="H695" s="84"/>
      <c r="I695" s="82"/>
      <c r="J695" s="82"/>
      <c r="K695" s="60" t="str">
        <f>Hammer!N695</f>
        <v/>
      </c>
      <c r="L695" s="64"/>
      <c r="M695" s="64"/>
      <c r="N695" s="81"/>
      <c r="O695" s="85">
        <v>-0.807894736842105</v>
      </c>
      <c r="P695" s="66"/>
      <c r="Q695" s="43"/>
      <c r="R695" s="43"/>
      <c r="S695" s="43"/>
      <c r="T695" s="43">
        <f>MACD!F695</f>
        <v>24.78720931005067</v>
      </c>
      <c r="U695" s="43">
        <f>MACD!G695</f>
        <v>23.993791970430379</v>
      </c>
      <c r="V695" s="64">
        <f t="shared" si="50"/>
        <v>0.79341733962029082</v>
      </c>
      <c r="W695" s="81"/>
      <c r="X695" s="64">
        <f>MACD!I695</f>
        <v>1.1644489408965764</v>
      </c>
      <c r="Y695" s="64">
        <f>MACD!J695</f>
        <v>-0.37103160127628554</v>
      </c>
      <c r="Z695" s="41"/>
      <c r="AA695" s="41"/>
      <c r="AB695" s="86"/>
      <c r="AC695" s="86"/>
      <c r="AD695" s="119"/>
      <c r="AE695" s="45"/>
      <c r="AF695" s="45"/>
      <c r="AG695" s="42"/>
      <c r="AH695" s="42"/>
      <c r="AI695" s="42"/>
      <c r="AJ695" s="42"/>
      <c r="AK695" s="34"/>
      <c r="AM695" s="63">
        <f t="shared" si="51"/>
        <v>23.63</v>
      </c>
      <c r="AN695" s="63">
        <f t="shared" si="52"/>
        <v>24.12</v>
      </c>
      <c r="AO695" s="63">
        <f t="shared" si="53"/>
        <v>23.15</v>
      </c>
      <c r="AP695" s="63">
        <f t="shared" si="54"/>
        <v>23.88</v>
      </c>
      <c r="AQ695" s="42"/>
    </row>
    <row r="696" spans="1:43" s="35" customFormat="1">
      <c r="A696" s="93">
        <v>43416</v>
      </c>
      <c r="B696" s="67">
        <v>23.76</v>
      </c>
      <c r="C696" s="102">
        <v>-0.51</v>
      </c>
      <c r="D696" s="67">
        <v>23.95</v>
      </c>
      <c r="E696" s="67">
        <v>23.72</v>
      </c>
      <c r="F696" s="67">
        <v>24.31</v>
      </c>
      <c r="G696" s="67" t="s">
        <v>164</v>
      </c>
      <c r="H696" s="84"/>
      <c r="I696" s="82"/>
      <c r="J696" s="82"/>
      <c r="K696" s="60" t="str">
        <f>Hammer!N696</f>
        <v/>
      </c>
      <c r="L696" s="64"/>
      <c r="M696" s="64"/>
      <c r="N696" s="81"/>
      <c r="O696" s="85">
        <v>-0.83947368421052504</v>
      </c>
      <c r="P696" s="66"/>
      <c r="Q696" s="43"/>
      <c r="R696" s="43"/>
      <c r="S696" s="43"/>
      <c r="T696" s="43">
        <f>MACD!F696</f>
        <v>24.629177108504415</v>
      </c>
      <c r="U696" s="43">
        <f>MACD!G696</f>
        <v>23.976474046694797</v>
      </c>
      <c r="V696" s="64">
        <f t="shared" si="50"/>
        <v>0.65270306180961768</v>
      </c>
      <c r="W696" s="81"/>
      <c r="X696" s="64">
        <f>MACD!I696</f>
        <v>1.0620997650791846</v>
      </c>
      <c r="Y696" s="64">
        <f>MACD!J696</f>
        <v>-0.4093967032695669</v>
      </c>
      <c r="Z696" s="41"/>
      <c r="AA696" s="41"/>
      <c r="AB696" s="86"/>
      <c r="AC696" s="86"/>
      <c r="AD696" s="119"/>
      <c r="AE696" s="45"/>
      <c r="AF696" s="45"/>
      <c r="AG696" s="42"/>
      <c r="AH696" s="42"/>
      <c r="AI696" s="42"/>
      <c r="AJ696" s="42"/>
      <c r="AK696" s="34"/>
      <c r="AM696" s="63">
        <f t="shared" si="51"/>
        <v>23.95</v>
      </c>
      <c r="AN696" s="63">
        <f t="shared" si="52"/>
        <v>24.31</v>
      </c>
      <c r="AO696" s="63">
        <f t="shared" si="53"/>
        <v>23.72</v>
      </c>
      <c r="AP696" s="63">
        <f t="shared" si="54"/>
        <v>23.76</v>
      </c>
      <c r="AQ696" s="42"/>
    </row>
    <row r="697" spans="1:43" s="35" customFormat="1">
      <c r="A697" s="93">
        <v>43417</v>
      </c>
      <c r="B697" s="67">
        <v>22.73</v>
      </c>
      <c r="C697" s="102">
        <v>-4.3</v>
      </c>
      <c r="D697" s="67">
        <v>23.75</v>
      </c>
      <c r="E697" s="67">
        <v>22.46</v>
      </c>
      <c r="F697" s="67">
        <v>23.75</v>
      </c>
      <c r="G697" s="67" t="s">
        <v>224</v>
      </c>
      <c r="H697" s="84"/>
      <c r="I697" s="82"/>
      <c r="J697" s="82"/>
      <c r="K697" s="60" t="str">
        <f>Hammer!N697</f>
        <v/>
      </c>
      <c r="L697" s="64"/>
      <c r="M697" s="64"/>
      <c r="N697" s="81"/>
      <c r="O697" s="85">
        <v>-0.939866369710467</v>
      </c>
      <c r="P697" s="66"/>
      <c r="Q697" s="43"/>
      <c r="R697" s="43"/>
      <c r="S697" s="43"/>
      <c r="T697" s="43">
        <f>MACD!F697</f>
        <v>24.336996014888349</v>
      </c>
      <c r="U697" s="43">
        <f>MACD!G697</f>
        <v>23.884142635828514</v>
      </c>
      <c r="V697" s="64">
        <f t="shared" si="50"/>
        <v>0.45285337905983525</v>
      </c>
      <c r="W697" s="81"/>
      <c r="X697" s="64">
        <f>MACD!I697</f>
        <v>0.94025048787531473</v>
      </c>
      <c r="Y697" s="64">
        <f>MACD!J697</f>
        <v>-0.48739710881547949</v>
      </c>
      <c r="Z697" s="41"/>
      <c r="AA697" s="41"/>
      <c r="AB697" s="86"/>
      <c r="AC697" s="86"/>
      <c r="AD697" s="119"/>
      <c r="AE697" s="45"/>
      <c r="AF697" s="45"/>
      <c r="AG697" s="42"/>
      <c r="AH697" s="42"/>
      <c r="AI697" s="42"/>
      <c r="AJ697" s="42"/>
      <c r="AK697" s="34"/>
      <c r="AM697" s="63">
        <f t="shared" si="51"/>
        <v>23.75</v>
      </c>
      <c r="AN697" s="63">
        <f t="shared" si="52"/>
        <v>23.75</v>
      </c>
      <c r="AO697" s="63">
        <f t="shared" si="53"/>
        <v>22.46</v>
      </c>
      <c r="AP697" s="63">
        <f t="shared" si="54"/>
        <v>22.73</v>
      </c>
      <c r="AQ697" s="42"/>
    </row>
    <row r="698" spans="1:43" s="35" customFormat="1">
      <c r="A698" s="93">
        <v>43418</v>
      </c>
      <c r="B698" s="67">
        <v>23.54</v>
      </c>
      <c r="C698" s="102">
        <v>3.55</v>
      </c>
      <c r="D698" s="67">
        <v>22.73</v>
      </c>
      <c r="E698" s="67">
        <v>22.42</v>
      </c>
      <c r="F698" s="67">
        <v>23.63</v>
      </c>
      <c r="G698" s="67" t="s">
        <v>23</v>
      </c>
      <c r="H698" s="84"/>
      <c r="I698" s="82" t="s">
        <v>442</v>
      </c>
      <c r="J698" s="82"/>
      <c r="K698" s="60" t="str">
        <f>Hammer!N698</f>
        <v/>
      </c>
      <c r="L698" s="64"/>
      <c r="M698" s="64"/>
      <c r="N698" s="81"/>
      <c r="O698" s="85">
        <v>-0.75275938189845504</v>
      </c>
      <c r="P698" s="66"/>
      <c r="Q698" s="43"/>
      <c r="R698" s="43"/>
      <c r="S698" s="43"/>
      <c r="T698" s="43">
        <f>MACD!F698</f>
        <v>24.214381243367065</v>
      </c>
      <c r="U698" s="43">
        <f>MACD!G698</f>
        <v>23.858650588730107</v>
      </c>
      <c r="V698" s="64">
        <f t="shared" si="50"/>
        <v>0.35573065463695741</v>
      </c>
      <c r="W698" s="81"/>
      <c r="X698" s="64">
        <f>MACD!I698</f>
        <v>0.82334652122764329</v>
      </c>
      <c r="Y698" s="64">
        <f>MACD!J698</f>
        <v>-0.46761586659068588</v>
      </c>
      <c r="Z698" s="41"/>
      <c r="AA698" s="41"/>
      <c r="AB698" s="86"/>
      <c r="AC698" s="86"/>
      <c r="AD698" s="119"/>
      <c r="AE698" s="45"/>
      <c r="AF698" s="45"/>
      <c r="AG698" s="42"/>
      <c r="AH698" s="42"/>
      <c r="AI698" s="42"/>
      <c r="AJ698" s="42"/>
      <c r="AK698" s="34"/>
      <c r="AM698" s="63">
        <f t="shared" si="51"/>
        <v>22.73</v>
      </c>
      <c r="AN698" s="63">
        <f t="shared" si="52"/>
        <v>23.63</v>
      </c>
      <c r="AO698" s="63">
        <f t="shared" si="53"/>
        <v>22.42</v>
      </c>
      <c r="AP698" s="63">
        <f t="shared" si="54"/>
        <v>23.54</v>
      </c>
      <c r="AQ698" s="42"/>
    </row>
    <row r="699" spans="1:43" s="35" customFormat="1">
      <c r="A699" s="93">
        <v>43420</v>
      </c>
      <c r="B699" s="67">
        <v>24.2</v>
      </c>
      <c r="C699" s="102">
        <v>2.79</v>
      </c>
      <c r="D699" s="67">
        <v>23.81</v>
      </c>
      <c r="E699" s="67">
        <v>23.61</v>
      </c>
      <c r="F699" s="67">
        <v>24.42</v>
      </c>
      <c r="G699" s="67" t="s">
        <v>101</v>
      </c>
      <c r="H699" s="84"/>
      <c r="I699" s="82"/>
      <c r="J699" s="82"/>
      <c r="K699" s="60" t="str">
        <f>Hammer!N699</f>
        <v/>
      </c>
      <c r="L699" s="64"/>
      <c r="M699" s="64"/>
      <c r="N699" s="81"/>
      <c r="O699" s="85">
        <v>-0.60706401766004403</v>
      </c>
      <c r="P699" s="66"/>
      <c r="Q699" s="43"/>
      <c r="R699" s="43"/>
      <c r="S699" s="43"/>
      <c r="T699" s="43">
        <f>MACD!F699</f>
        <v>24.212168744387515</v>
      </c>
      <c r="U699" s="43">
        <f>MACD!G699</f>
        <v>23.883935730305655</v>
      </c>
      <c r="V699" s="64">
        <f t="shared" si="50"/>
        <v>0.32823301408186012</v>
      </c>
      <c r="W699" s="81"/>
      <c r="X699" s="64">
        <f>MACD!I699</f>
        <v>0.7243238197984867</v>
      </c>
      <c r="Y699" s="64">
        <f>MACD!J699</f>
        <v>-0.39609080571662658</v>
      </c>
      <c r="Z699" s="41"/>
      <c r="AA699" s="41"/>
      <c r="AB699" s="86"/>
      <c r="AC699" s="86"/>
      <c r="AD699" s="119"/>
      <c r="AE699" s="45"/>
      <c r="AF699" s="45"/>
      <c r="AG699" s="42"/>
      <c r="AH699" s="42"/>
      <c r="AI699" s="42"/>
      <c r="AJ699" s="42"/>
      <c r="AK699" s="34"/>
      <c r="AM699" s="63">
        <f t="shared" si="51"/>
        <v>23.81</v>
      </c>
      <c r="AN699" s="63">
        <f t="shared" si="52"/>
        <v>24.42</v>
      </c>
      <c r="AO699" s="63">
        <f t="shared" si="53"/>
        <v>23.61</v>
      </c>
      <c r="AP699" s="63">
        <f t="shared" si="54"/>
        <v>24.2</v>
      </c>
      <c r="AQ699" s="42"/>
    </row>
    <row r="700" spans="1:43" s="35" customFormat="1">
      <c r="A700" s="93">
        <v>43423</v>
      </c>
      <c r="B700" s="67">
        <v>24.38</v>
      </c>
      <c r="C700" s="102">
        <v>0.78</v>
      </c>
      <c r="D700" s="67">
        <v>23.97</v>
      </c>
      <c r="E700" s="67">
        <v>23.85</v>
      </c>
      <c r="F700" s="67">
        <v>24.66</v>
      </c>
      <c r="G700" s="67" t="s">
        <v>195</v>
      </c>
      <c r="H700" s="84"/>
      <c r="I700" s="82"/>
      <c r="J700" s="82" t="s">
        <v>443</v>
      </c>
      <c r="K700" s="60" t="str">
        <f>Hammer!N700</f>
        <v/>
      </c>
      <c r="L700" s="64"/>
      <c r="M700" s="64"/>
      <c r="N700" s="81"/>
      <c r="O700" s="85">
        <v>-0.56732891832229604</v>
      </c>
      <c r="P700" s="66"/>
      <c r="Q700" s="43"/>
      <c r="R700" s="43"/>
      <c r="S700" s="43"/>
      <c r="T700" s="43">
        <f>MACD!F700</f>
        <v>24.237988937558665</v>
      </c>
      <c r="U700" s="43">
        <f>MACD!G700</f>
        <v>23.920681231764494</v>
      </c>
      <c r="V700" s="64">
        <f t="shared" si="50"/>
        <v>0.31730770579417111</v>
      </c>
      <c r="W700" s="81"/>
      <c r="X700" s="64">
        <f>MACD!I700</f>
        <v>0.64292059699762361</v>
      </c>
      <c r="Y700" s="64">
        <f>MACD!J700</f>
        <v>-0.32561289120345249</v>
      </c>
      <c r="Z700" s="41"/>
      <c r="AA700" s="41"/>
      <c r="AB700" s="86"/>
      <c r="AC700" s="86"/>
      <c r="AD700" s="119"/>
      <c r="AE700" s="45"/>
      <c r="AF700" s="45"/>
      <c r="AG700" s="42"/>
      <c r="AH700" s="42"/>
      <c r="AI700" s="42"/>
      <c r="AJ700" s="42"/>
      <c r="AK700" s="34"/>
      <c r="AM700" s="63">
        <f t="shared" si="51"/>
        <v>23.97</v>
      </c>
      <c r="AN700" s="63">
        <f t="shared" si="52"/>
        <v>24.66</v>
      </c>
      <c r="AO700" s="63">
        <f t="shared" si="53"/>
        <v>23.85</v>
      </c>
      <c r="AP700" s="63">
        <f t="shared" si="54"/>
        <v>24.38</v>
      </c>
      <c r="AQ700" s="42"/>
    </row>
    <row r="701" spans="1:43" s="35" customFormat="1">
      <c r="A701" s="93">
        <v>43425</v>
      </c>
      <c r="B701" s="67">
        <v>23.61</v>
      </c>
      <c r="C701" s="102">
        <v>-3.19</v>
      </c>
      <c r="D701" s="67">
        <v>23.61</v>
      </c>
      <c r="E701" s="67">
        <v>23.46</v>
      </c>
      <c r="F701" s="67">
        <v>23.9</v>
      </c>
      <c r="G701" s="67" t="s">
        <v>129</v>
      </c>
      <c r="H701" s="84"/>
      <c r="I701" s="82"/>
      <c r="J701" s="82"/>
      <c r="K701" s="60" t="str">
        <f>Hammer!N701</f>
        <v/>
      </c>
      <c r="L701" s="64"/>
      <c r="M701" s="64"/>
      <c r="N701" s="81"/>
      <c r="O701" s="85">
        <v>-0.71325301204819302</v>
      </c>
      <c r="P701" s="66"/>
      <c r="Q701" s="43"/>
      <c r="R701" s="43"/>
      <c r="S701" s="43"/>
      <c r="T701" s="43">
        <f>MACD!F701</f>
        <v>24.141375254857333</v>
      </c>
      <c r="U701" s="43">
        <f>MACD!G701</f>
        <v>23.897667807189347</v>
      </c>
      <c r="V701" s="64">
        <f t="shared" si="50"/>
        <v>0.2437074476679868</v>
      </c>
      <c r="W701" s="81"/>
      <c r="X701" s="64">
        <f>MACD!I701</f>
        <v>0.56307796713169622</v>
      </c>
      <c r="Y701" s="64">
        <f>MACD!J701</f>
        <v>-0.31937051946370942</v>
      </c>
      <c r="Z701" s="41"/>
      <c r="AA701" s="41"/>
      <c r="AB701" s="86"/>
      <c r="AC701" s="86"/>
      <c r="AD701" s="119"/>
      <c r="AE701" s="45"/>
      <c r="AF701" s="45"/>
      <c r="AG701" s="42"/>
      <c r="AH701" s="42"/>
      <c r="AI701" s="42"/>
      <c r="AJ701" s="42"/>
      <c r="AK701" s="34"/>
      <c r="AM701" s="63">
        <f t="shared" si="51"/>
        <v>23.61</v>
      </c>
      <c r="AN701" s="63">
        <f t="shared" si="52"/>
        <v>23.9</v>
      </c>
      <c r="AO701" s="63">
        <f t="shared" si="53"/>
        <v>23.46</v>
      </c>
      <c r="AP701" s="63">
        <f t="shared" si="54"/>
        <v>23.61</v>
      </c>
      <c r="AQ701" s="42"/>
    </row>
    <row r="702" spans="1:43" s="35" customFormat="1">
      <c r="A702" s="93">
        <v>43426</v>
      </c>
      <c r="B702" s="67">
        <v>23.68</v>
      </c>
      <c r="C702" s="102">
        <v>0.32</v>
      </c>
      <c r="D702" s="67">
        <v>23.8</v>
      </c>
      <c r="E702" s="67">
        <v>23.61</v>
      </c>
      <c r="F702" s="67">
        <v>23.88</v>
      </c>
      <c r="G702" s="67" t="s">
        <v>223</v>
      </c>
      <c r="H702" s="84"/>
      <c r="I702" s="82"/>
      <c r="J702" s="82"/>
      <c r="K702" s="60" t="str">
        <f>Hammer!N702</f>
        <v/>
      </c>
      <c r="L702" s="64"/>
      <c r="M702" s="64"/>
      <c r="N702" s="81"/>
      <c r="O702" s="85">
        <v>-0.69638554216867499</v>
      </c>
      <c r="P702" s="66"/>
      <c r="Q702" s="43"/>
      <c r="R702" s="43"/>
      <c r="S702" s="43"/>
      <c r="T702" s="43">
        <f>MACD!F702</f>
        <v>24.070394446417744</v>
      </c>
      <c r="U702" s="43">
        <f>MACD!G702</f>
        <v>23.881544265916062</v>
      </c>
      <c r="V702" s="64">
        <f t="shared" si="50"/>
        <v>0.18885018050168156</v>
      </c>
      <c r="W702" s="81"/>
      <c r="X702" s="64">
        <f>MACD!I702</f>
        <v>0.48823240980569327</v>
      </c>
      <c r="Y702" s="64">
        <f>MACD!J702</f>
        <v>-0.2993822293040117</v>
      </c>
      <c r="Z702" s="41"/>
      <c r="AA702" s="41"/>
      <c r="AB702" s="86"/>
      <c r="AC702" s="86"/>
      <c r="AD702" s="119"/>
      <c r="AE702" s="45"/>
      <c r="AF702" s="45"/>
      <c r="AG702" s="42"/>
      <c r="AH702" s="42"/>
      <c r="AI702" s="42"/>
      <c r="AJ702" s="42"/>
      <c r="AK702" s="34"/>
      <c r="AM702" s="63">
        <f t="shared" si="51"/>
        <v>23.8</v>
      </c>
      <c r="AN702" s="63">
        <f t="shared" si="52"/>
        <v>23.88</v>
      </c>
      <c r="AO702" s="63">
        <f t="shared" si="53"/>
        <v>23.61</v>
      </c>
      <c r="AP702" s="63">
        <f t="shared" si="54"/>
        <v>23.68</v>
      </c>
      <c r="AQ702" s="42"/>
    </row>
    <row r="703" spans="1:43" s="35" customFormat="1">
      <c r="A703" s="93">
        <v>43427</v>
      </c>
      <c r="B703" s="67">
        <v>22.95</v>
      </c>
      <c r="C703" s="102">
        <v>-3.1</v>
      </c>
      <c r="D703" s="67">
        <v>23.21</v>
      </c>
      <c r="E703" s="67">
        <v>22.61</v>
      </c>
      <c r="F703" s="67">
        <v>23.35</v>
      </c>
      <c r="G703" s="67" t="s">
        <v>108</v>
      </c>
      <c r="H703" s="84"/>
      <c r="I703" s="82"/>
      <c r="J703" s="82"/>
      <c r="K703" s="60" t="str">
        <f>Hammer!N703</f>
        <v/>
      </c>
      <c r="L703" s="64"/>
      <c r="M703" s="64"/>
      <c r="N703" s="81"/>
      <c r="O703" s="85">
        <v>-0.87135922330097104</v>
      </c>
      <c r="P703" s="66"/>
      <c r="Q703" s="43"/>
      <c r="R703" s="43"/>
      <c r="S703" s="43"/>
      <c r="T703" s="43">
        <f>MACD!F703</f>
        <v>23.898026070045784</v>
      </c>
      <c r="U703" s="43">
        <f>MACD!G703</f>
        <v>23.812540986959316</v>
      </c>
      <c r="V703" s="64">
        <f t="shared" si="50"/>
        <v>8.5485083086467739E-2</v>
      </c>
      <c r="W703" s="81"/>
      <c r="X703" s="64">
        <f>MACD!I703</f>
        <v>0.40768294446184816</v>
      </c>
      <c r="Y703" s="64">
        <f>MACD!J703</f>
        <v>-0.32219786137538042</v>
      </c>
      <c r="Z703" s="41"/>
      <c r="AA703" s="41"/>
      <c r="AB703" s="86"/>
      <c r="AC703" s="86"/>
      <c r="AD703" s="119"/>
      <c r="AE703" s="45"/>
      <c r="AF703" s="45"/>
      <c r="AG703" s="42"/>
      <c r="AH703" s="42"/>
      <c r="AI703" s="42"/>
      <c r="AJ703" s="42"/>
      <c r="AK703" s="34"/>
      <c r="AM703" s="63">
        <f t="shared" si="51"/>
        <v>23.21</v>
      </c>
      <c r="AN703" s="63">
        <f t="shared" si="52"/>
        <v>23.35</v>
      </c>
      <c r="AO703" s="63">
        <f t="shared" si="53"/>
        <v>22.61</v>
      </c>
      <c r="AP703" s="63">
        <f t="shared" si="54"/>
        <v>22.95</v>
      </c>
      <c r="AQ703" s="42"/>
    </row>
    <row r="704" spans="1:43" s="35" customFormat="1">
      <c r="A704" s="93">
        <v>43430</v>
      </c>
      <c r="B704" s="67">
        <v>22.83</v>
      </c>
      <c r="C704" s="102">
        <v>-0.49</v>
      </c>
      <c r="D704" s="67">
        <v>23.35</v>
      </c>
      <c r="E704" s="67">
        <v>22.65</v>
      </c>
      <c r="F704" s="67">
        <v>23.53</v>
      </c>
      <c r="G704" s="67" t="s">
        <v>134</v>
      </c>
      <c r="H704" s="84"/>
      <c r="I704" s="82"/>
      <c r="J704" s="82"/>
      <c r="K704" s="60" t="str">
        <f>Hammer!N704</f>
        <v/>
      </c>
      <c r="L704" s="64"/>
      <c r="M704" s="64"/>
      <c r="N704" s="81"/>
      <c r="O704" s="85">
        <v>-0.90048543689320404</v>
      </c>
      <c r="P704" s="66"/>
      <c r="Q704" s="43"/>
      <c r="R704" s="43"/>
      <c r="S704" s="43"/>
      <c r="T704" s="43">
        <f>MACD!F704</f>
        <v>23.733714366961816</v>
      </c>
      <c r="U704" s="43">
        <f>MACD!G704</f>
        <v>23.739760173110479</v>
      </c>
      <c r="V704" s="64">
        <f t="shared" si="50"/>
        <v>-6.0458061486627912E-3</v>
      </c>
      <c r="W704" s="81"/>
      <c r="X704" s="64">
        <f>MACD!I704</f>
        <v>0.32493719433974599</v>
      </c>
      <c r="Y704" s="64">
        <f>MACD!J704</f>
        <v>-0.33098300048840879</v>
      </c>
      <c r="Z704" s="41"/>
      <c r="AA704" s="41"/>
      <c r="AB704" s="86"/>
      <c r="AC704" s="86"/>
      <c r="AD704" s="119"/>
      <c r="AE704" s="45"/>
      <c r="AF704" s="45"/>
      <c r="AG704" s="42"/>
      <c r="AH704" s="42"/>
      <c r="AI704" s="42"/>
      <c r="AJ704" s="42"/>
      <c r="AK704" s="34"/>
      <c r="AM704" s="63">
        <f t="shared" si="51"/>
        <v>23.35</v>
      </c>
      <c r="AN704" s="63">
        <f t="shared" si="52"/>
        <v>23.53</v>
      </c>
      <c r="AO704" s="63">
        <f t="shared" si="53"/>
        <v>22.65</v>
      </c>
      <c r="AP704" s="63">
        <f t="shared" si="54"/>
        <v>22.83</v>
      </c>
      <c r="AQ704" s="42"/>
    </row>
    <row r="705" spans="1:43" s="35" customFormat="1">
      <c r="A705" s="93">
        <v>43431</v>
      </c>
      <c r="B705" s="67">
        <v>24.04</v>
      </c>
      <c r="C705" s="102">
        <v>5.28</v>
      </c>
      <c r="D705" s="67">
        <v>22.95</v>
      </c>
      <c r="E705" s="67">
        <v>22.85</v>
      </c>
      <c r="F705" s="67">
        <v>24.2</v>
      </c>
      <c r="G705" s="67" t="s">
        <v>222</v>
      </c>
      <c r="H705" s="84"/>
      <c r="I705" s="82"/>
      <c r="J705" s="82"/>
      <c r="K705" s="60" t="str">
        <f>Hammer!N705</f>
        <v/>
      </c>
      <c r="L705" s="64"/>
      <c r="M705" s="64"/>
      <c r="N705" s="81"/>
      <c r="O705" s="85">
        <v>-0.60679611650485399</v>
      </c>
      <c r="P705" s="66"/>
      <c r="Q705" s="43"/>
      <c r="R705" s="43"/>
      <c r="S705" s="43"/>
      <c r="T705" s="43">
        <f>MACD!F705</f>
        <v>23.780835233583076</v>
      </c>
      <c r="U705" s="43">
        <f>MACD!G705</f>
        <v>23.762000160287482</v>
      </c>
      <c r="V705" s="64">
        <f t="shared" si="50"/>
        <v>1.883507329559464E-2</v>
      </c>
      <c r="W705" s="81"/>
      <c r="X705" s="64">
        <f>MACD!I705</f>
        <v>0.26371677013091571</v>
      </c>
      <c r="Y705" s="64">
        <f>MACD!J705</f>
        <v>-0.24488169683532107</v>
      </c>
      <c r="Z705" s="41"/>
      <c r="AA705" s="41"/>
      <c r="AB705" s="86"/>
      <c r="AC705" s="86"/>
      <c r="AD705" s="119"/>
      <c r="AE705" s="45"/>
      <c r="AF705" s="45"/>
      <c r="AG705" s="42"/>
      <c r="AH705" s="42"/>
      <c r="AI705" s="42"/>
      <c r="AJ705" s="42"/>
      <c r="AK705" s="34"/>
      <c r="AM705" s="63">
        <f t="shared" si="51"/>
        <v>22.95</v>
      </c>
      <c r="AN705" s="63">
        <f t="shared" si="52"/>
        <v>24.2</v>
      </c>
      <c r="AO705" s="63">
        <f t="shared" si="53"/>
        <v>22.85</v>
      </c>
      <c r="AP705" s="63">
        <f t="shared" si="54"/>
        <v>24.04</v>
      </c>
      <c r="AQ705" s="42"/>
    </row>
    <row r="706" spans="1:43" s="35" customFormat="1">
      <c r="A706" s="93">
        <v>43432</v>
      </c>
      <c r="B706" s="67">
        <v>23.9</v>
      </c>
      <c r="C706" s="102">
        <v>-0.59</v>
      </c>
      <c r="D706" s="67">
        <v>24.01</v>
      </c>
      <c r="E706" s="67">
        <v>23.59</v>
      </c>
      <c r="F706" s="67">
        <v>24.36</v>
      </c>
      <c r="G706" s="67" t="s">
        <v>33</v>
      </c>
      <c r="H706" s="84"/>
      <c r="I706" s="82"/>
      <c r="J706" s="82"/>
      <c r="K706" s="60" t="str">
        <f>Hammer!N706</f>
        <v/>
      </c>
      <c r="L706" s="64"/>
      <c r="M706" s="64"/>
      <c r="N706" s="81"/>
      <c r="O706" s="85">
        <v>-0.57834757834757899</v>
      </c>
      <c r="P706" s="66"/>
      <c r="Q706" s="43"/>
      <c r="R706" s="43"/>
      <c r="S706" s="43"/>
      <c r="T706" s="43">
        <f>MACD!F706</f>
        <v>23.799168274570295</v>
      </c>
      <c r="U706" s="43">
        <f>MACD!G706</f>
        <v>23.772222370636555</v>
      </c>
      <c r="V706" s="64">
        <f t="shared" si="50"/>
        <v>2.6945903933739856E-2</v>
      </c>
      <c r="W706" s="81"/>
      <c r="X706" s="64">
        <f>MACD!I706</f>
        <v>0.21636259689148055</v>
      </c>
      <c r="Y706" s="64">
        <f>MACD!J706</f>
        <v>-0.18941669295774069</v>
      </c>
      <c r="Z706" s="41"/>
      <c r="AA706" s="41"/>
      <c r="AB706" s="86"/>
      <c r="AC706" s="86"/>
      <c r="AD706" s="119"/>
      <c r="AE706" s="45"/>
      <c r="AF706" s="45"/>
      <c r="AG706" s="42"/>
      <c r="AH706" s="42"/>
      <c r="AI706" s="42"/>
      <c r="AJ706" s="42"/>
      <c r="AK706" s="34"/>
      <c r="AM706" s="63">
        <f t="shared" si="51"/>
        <v>24.01</v>
      </c>
      <c r="AN706" s="63">
        <f t="shared" si="52"/>
        <v>24.36</v>
      </c>
      <c r="AO706" s="63">
        <f t="shared" si="53"/>
        <v>23.59</v>
      </c>
      <c r="AP706" s="63">
        <f t="shared" si="54"/>
        <v>23.9</v>
      </c>
      <c r="AQ706" s="42"/>
    </row>
    <row r="707" spans="1:43" s="35" customFormat="1">
      <c r="A707" s="93">
        <v>43433</v>
      </c>
      <c r="B707" s="67">
        <v>23.7</v>
      </c>
      <c r="C707" s="102">
        <v>-0.83</v>
      </c>
      <c r="D707" s="67">
        <v>23.5</v>
      </c>
      <c r="E707" s="67">
        <v>23.43</v>
      </c>
      <c r="F707" s="67">
        <v>24.01</v>
      </c>
      <c r="G707" s="67" t="s">
        <v>213</v>
      </c>
      <c r="H707" s="84"/>
      <c r="I707" s="82"/>
      <c r="J707" s="82"/>
      <c r="K707" s="60" t="str">
        <f>Hammer!N707</f>
        <v/>
      </c>
      <c r="L707" s="64"/>
      <c r="M707" s="64"/>
      <c r="N707" s="81"/>
      <c r="O707" s="85">
        <v>-0.56313993174061505</v>
      </c>
      <c r="P707" s="66"/>
      <c r="Q707" s="43"/>
      <c r="R707" s="43"/>
      <c r="S707" s="43"/>
      <c r="T707" s="43">
        <f>MACD!F707</f>
        <v>23.783911616944096</v>
      </c>
      <c r="U707" s="43">
        <f>MACD!G707</f>
        <v>23.766872565404217</v>
      </c>
      <c r="V707" s="64">
        <f t="shared" ref="V707:V770" si="55">T707-U707</f>
        <v>1.7039051539878614E-2</v>
      </c>
      <c r="W707" s="81"/>
      <c r="X707" s="64">
        <f>MACD!I707</f>
        <v>0.17649788782116016</v>
      </c>
      <c r="Y707" s="64">
        <f>MACD!J707</f>
        <v>-0.15945883628128155</v>
      </c>
      <c r="Z707" s="41"/>
      <c r="AA707" s="41"/>
      <c r="AB707" s="86"/>
      <c r="AC707" s="86"/>
      <c r="AD707" s="119"/>
      <c r="AE707" s="45"/>
      <c r="AF707" s="45"/>
      <c r="AG707" s="42"/>
      <c r="AH707" s="42"/>
      <c r="AI707" s="42"/>
      <c r="AJ707" s="42"/>
      <c r="AK707" s="34"/>
      <c r="AM707" s="63">
        <f t="shared" si="51"/>
        <v>23.5</v>
      </c>
      <c r="AN707" s="63">
        <f t="shared" si="52"/>
        <v>24.01</v>
      </c>
      <c r="AO707" s="63">
        <f t="shared" si="53"/>
        <v>23.43</v>
      </c>
      <c r="AP707" s="63">
        <f t="shared" si="54"/>
        <v>23.7</v>
      </c>
      <c r="AQ707" s="42"/>
    </row>
    <row r="708" spans="1:43" s="35" customFormat="1">
      <c r="A708" s="93">
        <v>43434</v>
      </c>
      <c r="B708" s="67">
        <v>23.97</v>
      </c>
      <c r="C708" s="102">
        <v>1.1499999999999999</v>
      </c>
      <c r="D708" s="67">
        <v>23.64</v>
      </c>
      <c r="E708" s="67">
        <v>23.61</v>
      </c>
      <c r="F708" s="67">
        <v>24.07</v>
      </c>
      <c r="G708" s="67" t="s">
        <v>221</v>
      </c>
      <c r="H708" s="84"/>
      <c r="I708" s="82"/>
      <c r="J708" s="82"/>
      <c r="K708" s="60" t="str">
        <f>Hammer!N708</f>
        <v/>
      </c>
      <c r="L708" s="64"/>
      <c r="M708" s="64"/>
      <c r="N708" s="81"/>
      <c r="O708" s="85">
        <v>-0.30803571428571502</v>
      </c>
      <c r="P708" s="66"/>
      <c r="Q708" s="43"/>
      <c r="R708" s="43"/>
      <c r="S708" s="43"/>
      <c r="T708" s="43">
        <f>MACD!F708</f>
        <v>23.812540598952697</v>
      </c>
      <c r="U708" s="43">
        <f>MACD!G708</f>
        <v>23.78191904204094</v>
      </c>
      <c r="V708" s="64">
        <f t="shared" si="55"/>
        <v>3.0621556911757608E-2</v>
      </c>
      <c r="W708" s="81"/>
      <c r="X708" s="64">
        <f>MACD!I708</f>
        <v>0.14732262163927964</v>
      </c>
      <c r="Y708" s="64">
        <f>MACD!J708</f>
        <v>-0.11670106472752204</v>
      </c>
      <c r="Z708" s="41"/>
      <c r="AA708" s="41"/>
      <c r="AB708" s="86"/>
      <c r="AC708" s="86"/>
      <c r="AD708" s="119"/>
      <c r="AE708" s="45"/>
      <c r="AF708" s="45"/>
      <c r="AG708" s="42"/>
      <c r="AH708" s="42"/>
      <c r="AI708" s="42"/>
      <c r="AJ708" s="42"/>
      <c r="AK708" s="34"/>
      <c r="AM708" s="63">
        <f t="shared" si="51"/>
        <v>23.64</v>
      </c>
      <c r="AN708" s="63">
        <f t="shared" si="52"/>
        <v>24.07</v>
      </c>
      <c r="AO708" s="63">
        <f t="shared" si="53"/>
        <v>23.61</v>
      </c>
      <c r="AP708" s="63">
        <f t="shared" si="54"/>
        <v>23.97</v>
      </c>
      <c r="AQ708" s="42"/>
    </row>
    <row r="709" spans="1:43" s="35" customFormat="1">
      <c r="A709" s="93">
        <v>43437</v>
      </c>
      <c r="B709" s="67">
        <v>24.43</v>
      </c>
      <c r="C709" s="102">
        <v>1.89</v>
      </c>
      <c r="D709" s="67">
        <v>24.76</v>
      </c>
      <c r="E709" s="67">
        <v>24.29</v>
      </c>
      <c r="F709" s="67">
        <v>24.98</v>
      </c>
      <c r="G709" s="67" t="s">
        <v>220</v>
      </c>
      <c r="H709" s="84"/>
      <c r="I709" s="82"/>
      <c r="J709" s="82" t="s">
        <v>443</v>
      </c>
      <c r="K709" s="60" t="str">
        <f>Hammer!N709</f>
        <v/>
      </c>
      <c r="L709" s="64"/>
      <c r="M709" s="64"/>
      <c r="N709" s="81"/>
      <c r="O709" s="85">
        <v>-0.21484375</v>
      </c>
      <c r="P709" s="66"/>
      <c r="Q709" s="43"/>
      <c r="R709" s="43"/>
      <c r="S709" s="43"/>
      <c r="T709" s="43">
        <f>MACD!F709</f>
        <v>23.907534352959974</v>
      </c>
      <c r="U709" s="43">
        <f>MACD!G709</f>
        <v>23.829925038926795</v>
      </c>
      <c r="V709" s="64">
        <f t="shared" si="55"/>
        <v>7.7609314033178833E-2</v>
      </c>
      <c r="W709" s="81"/>
      <c r="X709" s="64">
        <f>MACD!I709</f>
        <v>0.13337996011805947</v>
      </c>
      <c r="Y709" s="64">
        <f>MACD!J709</f>
        <v>-5.5770646084880637E-2</v>
      </c>
      <c r="Z709" s="41"/>
      <c r="AA709" s="41"/>
      <c r="AB709" s="86"/>
      <c r="AC709" s="86"/>
      <c r="AD709" s="119"/>
      <c r="AE709" s="45"/>
      <c r="AF709" s="45"/>
      <c r="AG709" s="42"/>
      <c r="AH709" s="42"/>
      <c r="AI709" s="42"/>
      <c r="AJ709" s="42"/>
      <c r="AK709" s="34"/>
      <c r="AM709" s="63">
        <f t="shared" si="51"/>
        <v>24.76</v>
      </c>
      <c r="AN709" s="63">
        <f t="shared" si="52"/>
        <v>24.98</v>
      </c>
      <c r="AO709" s="63">
        <f t="shared" si="53"/>
        <v>24.29</v>
      </c>
      <c r="AP709" s="63">
        <f t="shared" si="54"/>
        <v>24.43</v>
      </c>
      <c r="AQ709" s="42"/>
    </row>
    <row r="710" spans="1:43" s="35" customFormat="1">
      <c r="A710" s="93">
        <v>43438</v>
      </c>
      <c r="B710" s="67">
        <v>23.86</v>
      </c>
      <c r="C710" s="102">
        <v>-2.31</v>
      </c>
      <c r="D710" s="67">
        <v>24.72</v>
      </c>
      <c r="E710" s="67">
        <v>23.86</v>
      </c>
      <c r="F710" s="67">
        <v>24.79</v>
      </c>
      <c r="G710" s="67" t="s">
        <v>219</v>
      </c>
      <c r="H710" s="84"/>
      <c r="I710" s="82"/>
      <c r="J710" s="82"/>
      <c r="K710" s="60" t="str">
        <f>Hammer!N710</f>
        <v/>
      </c>
      <c r="L710" s="64"/>
      <c r="M710" s="64"/>
      <c r="N710" s="81"/>
      <c r="O710" s="85">
        <v>-0.4375</v>
      </c>
      <c r="P710" s="66"/>
      <c r="Q710" s="43"/>
      <c r="R710" s="43"/>
      <c r="S710" s="43"/>
      <c r="T710" s="43">
        <f>MACD!F710</f>
        <v>23.900221375581516</v>
      </c>
      <c r="U710" s="43">
        <f>MACD!G710</f>
        <v>23.832152813821107</v>
      </c>
      <c r="V710" s="64">
        <f t="shared" si="55"/>
        <v>6.8068561760409096E-2</v>
      </c>
      <c r="W710" s="81"/>
      <c r="X710" s="64">
        <f>MACD!I710</f>
        <v>0.12031768044652939</v>
      </c>
      <c r="Y710" s="64">
        <f>MACD!J710</f>
        <v>-5.2249118686120297E-2</v>
      </c>
      <c r="Z710" s="41"/>
      <c r="AA710" s="41"/>
      <c r="AB710" s="86"/>
      <c r="AC710" s="86"/>
      <c r="AD710" s="119"/>
      <c r="AE710" s="45"/>
      <c r="AF710" s="45"/>
      <c r="AG710" s="42"/>
      <c r="AH710" s="42"/>
      <c r="AI710" s="42"/>
      <c r="AJ710" s="42"/>
      <c r="AK710" s="34"/>
      <c r="AM710" s="63">
        <f t="shared" si="51"/>
        <v>24.72</v>
      </c>
      <c r="AN710" s="63">
        <f t="shared" si="52"/>
        <v>24.79</v>
      </c>
      <c r="AO710" s="63">
        <f t="shared" si="53"/>
        <v>23.86</v>
      </c>
      <c r="AP710" s="63">
        <f t="shared" si="54"/>
        <v>23.86</v>
      </c>
      <c r="AQ710" s="42"/>
    </row>
    <row r="711" spans="1:43" s="35" customFormat="1">
      <c r="A711" s="93">
        <v>43439</v>
      </c>
      <c r="B711" s="67">
        <v>24.07</v>
      </c>
      <c r="C711" s="102">
        <v>0.87</v>
      </c>
      <c r="D711" s="67">
        <v>23.98</v>
      </c>
      <c r="E711" s="67">
        <v>23.49</v>
      </c>
      <c r="F711" s="67">
        <v>24.22</v>
      </c>
      <c r="G711" s="67" t="s">
        <v>107</v>
      </c>
      <c r="H711" s="84"/>
      <c r="I711" s="82"/>
      <c r="J711" s="82"/>
      <c r="K711" s="60" t="str">
        <f>Hammer!N711</f>
        <v/>
      </c>
      <c r="L711" s="64"/>
      <c r="M711" s="64"/>
      <c r="N711" s="81"/>
      <c r="O711" s="85">
        <v>-0.35546875</v>
      </c>
      <c r="P711" s="66"/>
      <c r="Q711" s="43"/>
      <c r="R711" s="43"/>
      <c r="S711" s="43"/>
      <c r="T711" s="43">
        <f>MACD!F711</f>
        <v>23.926341163953591</v>
      </c>
      <c r="U711" s="43">
        <f>MACD!G711</f>
        <v>23.849771123908432</v>
      </c>
      <c r="V711" s="64">
        <f t="shared" si="55"/>
        <v>7.6570040045158549E-2</v>
      </c>
      <c r="W711" s="81"/>
      <c r="X711" s="64">
        <f>MACD!I711</f>
        <v>0.11156815236625522</v>
      </c>
      <c r="Y711" s="64">
        <f>MACD!J711</f>
        <v>-3.4998112321096675E-2</v>
      </c>
      <c r="Z711" s="41"/>
      <c r="AA711" s="41"/>
      <c r="AB711" s="86"/>
      <c r="AC711" s="86"/>
      <c r="AD711" s="119"/>
      <c r="AE711" s="45"/>
      <c r="AF711" s="45"/>
      <c r="AG711" s="42"/>
      <c r="AH711" s="42"/>
      <c r="AI711" s="42"/>
      <c r="AJ711" s="42"/>
      <c r="AK711" s="34"/>
      <c r="AM711" s="63">
        <f t="shared" si="51"/>
        <v>23.98</v>
      </c>
      <c r="AN711" s="63">
        <f t="shared" si="52"/>
        <v>24.22</v>
      </c>
      <c r="AO711" s="63">
        <f t="shared" si="53"/>
        <v>23.49</v>
      </c>
      <c r="AP711" s="63">
        <f t="shared" si="54"/>
        <v>24.07</v>
      </c>
      <c r="AQ711" s="42"/>
    </row>
    <row r="712" spans="1:43" s="35" customFormat="1">
      <c r="A712" s="93">
        <v>43440</v>
      </c>
      <c r="B712" s="67">
        <v>23.15</v>
      </c>
      <c r="C712" s="102">
        <v>-3.79</v>
      </c>
      <c r="D712" s="67">
        <v>23.53</v>
      </c>
      <c r="E712" s="67">
        <v>22.89</v>
      </c>
      <c r="F712" s="67">
        <v>23.65</v>
      </c>
      <c r="G712" s="67" t="s">
        <v>218</v>
      </c>
      <c r="H712" s="84"/>
      <c r="I712" s="82"/>
      <c r="J712" s="82"/>
      <c r="K712" s="60" t="str">
        <f>Hammer!N712</f>
        <v/>
      </c>
      <c r="L712" s="64"/>
      <c r="M712" s="64"/>
      <c r="N712" s="81"/>
      <c r="O712" s="85">
        <v>-0.772151898734177</v>
      </c>
      <c r="P712" s="66"/>
      <c r="Q712" s="43"/>
      <c r="R712" s="43"/>
      <c r="S712" s="43"/>
      <c r="T712" s="43">
        <f>MACD!F712</f>
        <v>23.806904061806886</v>
      </c>
      <c r="U712" s="43">
        <f>MACD!G712</f>
        <v>23.797936225841141</v>
      </c>
      <c r="V712" s="64">
        <f t="shared" si="55"/>
        <v>8.967835965744797E-3</v>
      </c>
      <c r="W712" s="81"/>
      <c r="X712" s="64">
        <f>MACD!I712</f>
        <v>9.1048089086153139E-2</v>
      </c>
      <c r="Y712" s="64">
        <f>MACD!J712</f>
        <v>-8.2080253120408342E-2</v>
      </c>
      <c r="Z712" s="41"/>
      <c r="AA712" s="41"/>
      <c r="AB712" s="86"/>
      <c r="AC712" s="86"/>
      <c r="AD712" s="119"/>
      <c r="AE712" s="45"/>
      <c r="AF712" s="45"/>
      <c r="AG712" s="42"/>
      <c r="AH712" s="42"/>
      <c r="AI712" s="42"/>
      <c r="AJ712" s="42"/>
      <c r="AK712" s="34"/>
      <c r="AM712" s="63">
        <f t="shared" si="51"/>
        <v>23.53</v>
      </c>
      <c r="AN712" s="63">
        <f t="shared" si="52"/>
        <v>23.65</v>
      </c>
      <c r="AO712" s="63">
        <f t="shared" si="53"/>
        <v>22.89</v>
      </c>
      <c r="AP712" s="63">
        <f t="shared" si="54"/>
        <v>23.15</v>
      </c>
      <c r="AQ712" s="42"/>
    </row>
    <row r="713" spans="1:43" s="35" customFormat="1">
      <c r="A713" s="93">
        <v>43441</v>
      </c>
      <c r="B713" s="67">
        <v>23.32</v>
      </c>
      <c r="C713" s="102">
        <v>0.73</v>
      </c>
      <c r="D713" s="67">
        <v>23.09</v>
      </c>
      <c r="E713" s="67">
        <v>23.02</v>
      </c>
      <c r="F713" s="67">
        <v>23.98</v>
      </c>
      <c r="G713" s="67" t="s">
        <v>217</v>
      </c>
      <c r="H713" s="84"/>
      <c r="I713" s="82"/>
      <c r="J713" s="82"/>
      <c r="K713" s="60" t="str">
        <f>Hammer!N713</f>
        <v/>
      </c>
      <c r="L713" s="64"/>
      <c r="M713" s="64"/>
      <c r="N713" s="81"/>
      <c r="O713" s="85">
        <v>-0.70042194092826904</v>
      </c>
      <c r="P713" s="66"/>
      <c r="Q713" s="43"/>
      <c r="R713" s="43"/>
      <c r="S713" s="43"/>
      <c r="T713" s="43">
        <f>MACD!F713</f>
        <v>23.731995744605825</v>
      </c>
      <c r="U713" s="43">
        <f>MACD!G713</f>
        <v>23.7625335424455</v>
      </c>
      <c r="V713" s="64">
        <f t="shared" si="55"/>
        <v>-3.0537797839674141E-2</v>
      </c>
      <c r="W713" s="81"/>
      <c r="X713" s="64">
        <f>MACD!I713</f>
        <v>6.6730911700987688E-2</v>
      </c>
      <c r="Y713" s="64">
        <f>MACD!J713</f>
        <v>-9.726870954066183E-2</v>
      </c>
      <c r="Z713" s="41"/>
      <c r="AA713" s="41"/>
      <c r="AB713" s="86"/>
      <c r="AC713" s="86"/>
      <c r="AD713" s="119"/>
      <c r="AE713" s="45"/>
      <c r="AF713" s="45"/>
      <c r="AG713" s="42"/>
      <c r="AH713" s="42"/>
      <c r="AI713" s="42"/>
      <c r="AJ713" s="42"/>
      <c r="AK713" s="34"/>
      <c r="AM713" s="63">
        <f t="shared" si="51"/>
        <v>23.09</v>
      </c>
      <c r="AN713" s="63">
        <f t="shared" si="52"/>
        <v>23.98</v>
      </c>
      <c r="AO713" s="63">
        <f t="shared" si="53"/>
        <v>23.02</v>
      </c>
      <c r="AP713" s="63">
        <f t="shared" si="54"/>
        <v>23.32</v>
      </c>
      <c r="AQ713" s="42"/>
    </row>
    <row r="714" spans="1:43" s="35" customFormat="1">
      <c r="A714" s="93">
        <v>43444</v>
      </c>
      <c r="B714" s="67">
        <v>22.07</v>
      </c>
      <c r="C714" s="102">
        <v>-5.37</v>
      </c>
      <c r="D714" s="67">
        <v>23.32</v>
      </c>
      <c r="E714" s="67">
        <v>22.07</v>
      </c>
      <c r="F714" s="67">
        <v>23.45</v>
      </c>
      <c r="G714" s="67" t="s">
        <v>48</v>
      </c>
      <c r="H714" s="84"/>
      <c r="I714" s="82"/>
      <c r="J714" s="82"/>
      <c r="K714" s="60" t="str">
        <f>Hammer!N714</f>
        <v/>
      </c>
      <c r="L714" s="64"/>
      <c r="M714" s="64"/>
      <c r="N714" s="81"/>
      <c r="O714" s="85">
        <v>-1</v>
      </c>
      <c r="P714" s="66"/>
      <c r="Q714" s="43"/>
      <c r="R714" s="43"/>
      <c r="S714" s="43"/>
      <c r="T714" s="43">
        <f>MACD!F714</f>
        <v>23.476304091589544</v>
      </c>
      <c r="U714" s="43">
        <f>MACD!G714</f>
        <v>23.637160687449537</v>
      </c>
      <c r="V714" s="64">
        <f t="shared" si="55"/>
        <v>-0.16085659585999323</v>
      </c>
      <c r="W714" s="81"/>
      <c r="X714" s="64">
        <f>MACD!I714</f>
        <v>2.1213410188791498E-2</v>
      </c>
      <c r="Y714" s="64">
        <f>MACD!J714</f>
        <v>-0.18207000604878473</v>
      </c>
      <c r="Z714" s="41"/>
      <c r="AA714" s="41"/>
      <c r="AB714" s="86"/>
      <c r="AC714" s="86"/>
      <c r="AD714" s="119"/>
      <c r="AE714" s="45"/>
      <c r="AF714" s="45"/>
      <c r="AG714" s="42"/>
      <c r="AH714" s="42"/>
      <c r="AI714" s="42"/>
      <c r="AJ714" s="42"/>
      <c r="AK714" s="34"/>
      <c r="AM714" s="63">
        <f t="shared" si="51"/>
        <v>23.32</v>
      </c>
      <c r="AN714" s="63">
        <f t="shared" si="52"/>
        <v>23.45</v>
      </c>
      <c r="AO714" s="63">
        <f t="shared" si="53"/>
        <v>22.07</v>
      </c>
      <c r="AP714" s="63">
        <f t="shared" si="54"/>
        <v>22.07</v>
      </c>
      <c r="AQ714" s="42"/>
    </row>
    <row r="715" spans="1:43" s="35" customFormat="1">
      <c r="A715" s="93">
        <v>43445</v>
      </c>
      <c r="B715" s="67">
        <v>21.93</v>
      </c>
      <c r="C715" s="102">
        <v>-0.64</v>
      </c>
      <c r="D715" s="67">
        <v>22.52</v>
      </c>
      <c r="E715" s="67">
        <v>21.72</v>
      </c>
      <c r="F715" s="67">
        <v>22.66</v>
      </c>
      <c r="G715" s="67" t="s">
        <v>191</v>
      </c>
      <c r="H715" s="84"/>
      <c r="I715" s="82"/>
      <c r="J715" s="82"/>
      <c r="K715" s="60" t="str">
        <f>Hammer!N715</f>
        <v/>
      </c>
      <c r="L715" s="64"/>
      <c r="M715" s="64"/>
      <c r="N715" s="81"/>
      <c r="O715" s="85">
        <v>-0.93558282208588905</v>
      </c>
      <c r="P715" s="66"/>
      <c r="Q715" s="43"/>
      <c r="R715" s="43"/>
      <c r="S715" s="43"/>
      <c r="T715" s="43">
        <f>MACD!F715</f>
        <v>23.238411154421922</v>
      </c>
      <c r="U715" s="43">
        <f>MACD!G715</f>
        <v>23.510704340231054</v>
      </c>
      <c r="V715" s="64">
        <f t="shared" si="55"/>
        <v>-0.27229318580913286</v>
      </c>
      <c r="W715" s="81"/>
      <c r="X715" s="64">
        <f>MACD!I715</f>
        <v>-3.748790901079338E-2</v>
      </c>
      <c r="Y715" s="64">
        <f>MACD!J715</f>
        <v>-0.23480527679833949</v>
      </c>
      <c r="Z715" s="41"/>
      <c r="AA715" s="41"/>
      <c r="AB715" s="86"/>
      <c r="AC715" s="86"/>
      <c r="AD715" s="119"/>
      <c r="AE715" s="45"/>
      <c r="AF715" s="45"/>
      <c r="AG715" s="42"/>
      <c r="AH715" s="42"/>
      <c r="AI715" s="42"/>
      <c r="AJ715" s="42"/>
      <c r="AK715" s="34"/>
      <c r="AM715" s="63">
        <f t="shared" si="51"/>
        <v>22.52</v>
      </c>
      <c r="AN715" s="63">
        <f t="shared" si="52"/>
        <v>22.66</v>
      </c>
      <c r="AO715" s="63">
        <f t="shared" si="53"/>
        <v>21.72</v>
      </c>
      <c r="AP715" s="63">
        <f t="shared" si="54"/>
        <v>21.93</v>
      </c>
      <c r="AQ715" s="42"/>
    </row>
    <row r="716" spans="1:43" s="35" customFormat="1">
      <c r="A716" s="93">
        <v>43446</v>
      </c>
      <c r="B716" s="67">
        <v>21.94</v>
      </c>
      <c r="C716" s="102">
        <v>0.04</v>
      </c>
      <c r="D716" s="67">
        <v>22.35</v>
      </c>
      <c r="E716" s="67">
        <v>21.85</v>
      </c>
      <c r="F716" s="67">
        <v>22.5</v>
      </c>
      <c r="G716" s="67" t="s">
        <v>36</v>
      </c>
      <c r="H716" s="84"/>
      <c r="I716" s="82"/>
      <c r="J716" s="82"/>
      <c r="K716" s="60" t="str">
        <f>Hammer!N716</f>
        <v/>
      </c>
      <c r="L716" s="64"/>
      <c r="M716" s="64"/>
      <c r="N716" s="81"/>
      <c r="O716" s="85">
        <v>-0.93251533742331205</v>
      </c>
      <c r="P716" s="66"/>
      <c r="Q716" s="43"/>
      <c r="R716" s="43"/>
      <c r="S716" s="43"/>
      <c r="T716" s="43">
        <f>MACD!F716</f>
        <v>23.038655592203163</v>
      </c>
      <c r="U716" s="43">
        <f>MACD!G716</f>
        <v>23.39435587058431</v>
      </c>
      <c r="V716" s="64">
        <f t="shared" si="55"/>
        <v>-0.35570027838114626</v>
      </c>
      <c r="W716" s="81"/>
      <c r="X716" s="64">
        <f>MACD!I716</f>
        <v>-0.10113038288486396</v>
      </c>
      <c r="Y716" s="64">
        <f>MACD!J716</f>
        <v>-0.25456989549628228</v>
      </c>
      <c r="Z716" s="41"/>
      <c r="AA716" s="41"/>
      <c r="AB716" s="86"/>
      <c r="AC716" s="86"/>
      <c r="AD716" s="119"/>
      <c r="AE716" s="45"/>
      <c r="AF716" s="45"/>
      <c r="AG716" s="42"/>
      <c r="AH716" s="42"/>
      <c r="AI716" s="42"/>
      <c r="AJ716" s="42"/>
      <c r="AK716" s="34"/>
      <c r="AM716" s="63">
        <f t="shared" si="51"/>
        <v>22.35</v>
      </c>
      <c r="AN716" s="63">
        <f t="shared" si="52"/>
        <v>22.5</v>
      </c>
      <c r="AO716" s="63">
        <f t="shared" si="53"/>
        <v>21.85</v>
      </c>
      <c r="AP716" s="63">
        <f t="shared" si="54"/>
        <v>21.94</v>
      </c>
      <c r="AQ716" s="42"/>
    </row>
    <row r="717" spans="1:43" s="35" customFormat="1">
      <c r="A717" s="93">
        <v>43447</v>
      </c>
      <c r="B717" s="67">
        <v>22</v>
      </c>
      <c r="C717" s="102">
        <v>0.26</v>
      </c>
      <c r="D717" s="67">
        <v>21.93</v>
      </c>
      <c r="E717" s="67">
        <v>21.62</v>
      </c>
      <c r="F717" s="67">
        <v>22.08</v>
      </c>
      <c r="G717" s="67" t="s">
        <v>53</v>
      </c>
      <c r="H717" s="84"/>
      <c r="I717" s="82"/>
      <c r="J717" s="82"/>
      <c r="K717" s="60" t="str">
        <f>Hammer!N717</f>
        <v/>
      </c>
      <c r="L717" s="64"/>
      <c r="M717" s="64"/>
      <c r="N717" s="81"/>
      <c r="O717" s="85">
        <v>-0.88690476190476197</v>
      </c>
      <c r="P717" s="66"/>
      <c r="Q717" s="43"/>
      <c r="R717" s="43"/>
      <c r="S717" s="43"/>
      <c r="T717" s="43">
        <f>MACD!F717</f>
        <v>22.878862424171906</v>
      </c>
      <c r="U717" s="43">
        <f>MACD!G717</f>
        <v>23.291070250541026</v>
      </c>
      <c r="V717" s="64">
        <f t="shared" si="55"/>
        <v>-0.41220782636911935</v>
      </c>
      <c r="W717" s="81"/>
      <c r="X717" s="64">
        <f>MACD!I717</f>
        <v>-0.16334587158171504</v>
      </c>
      <c r="Y717" s="64">
        <f>MACD!J717</f>
        <v>-0.2488619547874043</v>
      </c>
      <c r="Z717" s="41"/>
      <c r="AA717" s="41"/>
      <c r="AB717" s="86"/>
      <c r="AC717" s="86"/>
      <c r="AD717" s="119"/>
      <c r="AE717" s="45"/>
      <c r="AF717" s="45"/>
      <c r="AG717" s="42"/>
      <c r="AH717" s="42"/>
      <c r="AI717" s="42"/>
      <c r="AJ717" s="42"/>
      <c r="AK717" s="34"/>
      <c r="AM717" s="63">
        <f t="shared" si="51"/>
        <v>21.93</v>
      </c>
      <c r="AN717" s="63">
        <f t="shared" si="52"/>
        <v>22.08</v>
      </c>
      <c r="AO717" s="63">
        <f t="shared" si="53"/>
        <v>21.62</v>
      </c>
      <c r="AP717" s="63">
        <f t="shared" si="54"/>
        <v>22</v>
      </c>
      <c r="AQ717" s="42"/>
    </row>
    <row r="718" spans="1:43" s="35" customFormat="1">
      <c r="A718" s="93">
        <v>43448</v>
      </c>
      <c r="B718" s="67">
        <v>21.7</v>
      </c>
      <c r="C718" s="102">
        <v>-1.33</v>
      </c>
      <c r="D718" s="67">
        <v>21.73</v>
      </c>
      <c r="E718" s="67">
        <v>21.62</v>
      </c>
      <c r="F718" s="67">
        <v>21.97</v>
      </c>
      <c r="G718" s="67" t="s">
        <v>216</v>
      </c>
      <c r="H718" s="84"/>
      <c r="I718" s="82"/>
      <c r="J718" s="82"/>
      <c r="K718" s="60" t="str">
        <f>Hammer!N718</f>
        <v/>
      </c>
      <c r="L718" s="64"/>
      <c r="M718" s="64"/>
      <c r="N718" s="81"/>
      <c r="O718" s="85">
        <v>-0.97619047619047605</v>
      </c>
      <c r="P718" s="66"/>
      <c r="Q718" s="43"/>
      <c r="R718" s="43"/>
      <c r="S718" s="43"/>
      <c r="T718" s="43">
        <f>MACD!F718</f>
        <v>22.697498974299304</v>
      </c>
      <c r="U718" s="43">
        <f>MACD!G718</f>
        <v>23.173213194945394</v>
      </c>
      <c r="V718" s="64">
        <f t="shared" si="55"/>
        <v>-0.47571422064608981</v>
      </c>
      <c r="W718" s="81"/>
      <c r="X718" s="64">
        <f>MACD!I718</f>
        <v>-0.22581954139458998</v>
      </c>
      <c r="Y718" s="64">
        <f>MACD!J718</f>
        <v>-0.24989467925149983</v>
      </c>
      <c r="Z718" s="41"/>
      <c r="AA718" s="41"/>
      <c r="AB718" s="86"/>
      <c r="AC718" s="86"/>
      <c r="AD718" s="119"/>
      <c r="AE718" s="45"/>
      <c r="AF718" s="45"/>
      <c r="AG718" s="42"/>
      <c r="AH718" s="42"/>
      <c r="AI718" s="42"/>
      <c r="AJ718" s="42"/>
      <c r="AK718" s="34"/>
      <c r="AM718" s="63">
        <f t="shared" si="51"/>
        <v>21.73</v>
      </c>
      <c r="AN718" s="63">
        <f t="shared" si="52"/>
        <v>21.97</v>
      </c>
      <c r="AO718" s="63">
        <f t="shared" si="53"/>
        <v>21.62</v>
      </c>
      <c r="AP718" s="63">
        <f t="shared" si="54"/>
        <v>21.7</v>
      </c>
      <c r="AQ718" s="42"/>
    </row>
    <row r="719" spans="1:43" s="35" customFormat="1">
      <c r="A719" s="93">
        <v>43451</v>
      </c>
      <c r="B719" s="67">
        <v>21.53</v>
      </c>
      <c r="C719" s="102">
        <v>-0.78</v>
      </c>
      <c r="D719" s="67">
        <v>21.86</v>
      </c>
      <c r="E719" s="67">
        <v>21.47</v>
      </c>
      <c r="F719" s="67">
        <v>21.91</v>
      </c>
      <c r="G719" s="67" t="s">
        <v>132</v>
      </c>
      <c r="H719" s="84"/>
      <c r="I719" s="82"/>
      <c r="J719" s="82"/>
      <c r="K719" s="60" t="str">
        <f>Hammer!N719</f>
        <v/>
      </c>
      <c r="L719" s="64"/>
      <c r="M719" s="64"/>
      <c r="N719" s="81"/>
      <c r="O719" s="85">
        <v>-0.98290598290598197</v>
      </c>
      <c r="P719" s="66"/>
      <c r="Q719" s="43"/>
      <c r="R719" s="43"/>
      <c r="S719" s="43"/>
      <c r="T719" s="43">
        <f>MACD!F719</f>
        <v>22.517883747484028</v>
      </c>
      <c r="U719" s="43">
        <f>MACD!G719</f>
        <v>23.051493699023514</v>
      </c>
      <c r="V719" s="64">
        <f t="shared" si="55"/>
        <v>-0.53360995153948565</v>
      </c>
      <c r="W719" s="81"/>
      <c r="X719" s="64">
        <f>MACD!I719</f>
        <v>-0.2873776234235691</v>
      </c>
      <c r="Y719" s="64">
        <f>MACD!J719</f>
        <v>-0.24623232811591655</v>
      </c>
      <c r="Z719" s="41"/>
      <c r="AA719" s="41"/>
      <c r="AB719" s="86"/>
      <c r="AC719" s="86"/>
      <c r="AD719" s="119"/>
      <c r="AE719" s="45"/>
      <c r="AF719" s="45"/>
      <c r="AG719" s="42"/>
      <c r="AH719" s="42"/>
      <c r="AI719" s="42"/>
      <c r="AJ719" s="42"/>
      <c r="AK719" s="34"/>
      <c r="AM719" s="63">
        <f t="shared" si="51"/>
        <v>21.86</v>
      </c>
      <c r="AN719" s="63">
        <f t="shared" si="52"/>
        <v>21.91</v>
      </c>
      <c r="AO719" s="63">
        <f t="shared" si="53"/>
        <v>21.47</v>
      </c>
      <c r="AP719" s="63">
        <f t="shared" si="54"/>
        <v>21.53</v>
      </c>
      <c r="AQ719" s="42"/>
    </row>
    <row r="720" spans="1:43" s="35" customFormat="1">
      <c r="A720" s="93">
        <v>43452</v>
      </c>
      <c r="B720" s="67">
        <v>20.72</v>
      </c>
      <c r="C720" s="102">
        <v>-3.8</v>
      </c>
      <c r="D720" s="67">
        <v>21.45</v>
      </c>
      <c r="E720" s="67">
        <v>20.72</v>
      </c>
      <c r="F720" s="67">
        <v>21.47</v>
      </c>
      <c r="G720" s="67" t="s">
        <v>50</v>
      </c>
      <c r="H720" s="84"/>
      <c r="I720" s="82"/>
      <c r="J720" s="82"/>
      <c r="K720" s="60" t="str">
        <f>Hammer!N720</f>
        <v/>
      </c>
      <c r="L720" s="64"/>
      <c r="M720" s="64"/>
      <c r="N720" s="81"/>
      <c r="O720" s="85">
        <v>-1</v>
      </c>
      <c r="P720" s="66"/>
      <c r="Q720" s="43"/>
      <c r="R720" s="43"/>
      <c r="S720" s="43"/>
      <c r="T720" s="43">
        <f>MACD!F720</f>
        <v>22.241286247871102</v>
      </c>
      <c r="U720" s="43">
        <f>MACD!G720</f>
        <v>22.878790462058809</v>
      </c>
      <c r="V720" s="64">
        <f t="shared" si="55"/>
        <v>-0.63750421418770742</v>
      </c>
      <c r="W720" s="81"/>
      <c r="X720" s="64">
        <f>MACD!I720</f>
        <v>-0.35740294157639674</v>
      </c>
      <c r="Y720" s="64">
        <f>MACD!J720</f>
        <v>-0.28010127261131068</v>
      </c>
      <c r="Z720" s="41"/>
      <c r="AA720" s="41"/>
      <c r="AB720" s="86"/>
      <c r="AC720" s="86"/>
      <c r="AD720" s="119"/>
      <c r="AE720" s="45"/>
      <c r="AF720" s="45"/>
      <c r="AG720" s="42"/>
      <c r="AH720" s="42"/>
      <c r="AI720" s="42"/>
      <c r="AJ720" s="42"/>
      <c r="AK720" s="34"/>
      <c r="AM720" s="63">
        <f t="shared" si="51"/>
        <v>21.45</v>
      </c>
      <c r="AN720" s="63">
        <f t="shared" si="52"/>
        <v>21.47</v>
      </c>
      <c r="AO720" s="63">
        <f t="shared" si="53"/>
        <v>20.72</v>
      </c>
      <c r="AP720" s="63">
        <f t="shared" si="54"/>
        <v>20.72</v>
      </c>
      <c r="AQ720" s="42"/>
    </row>
    <row r="721" spans="1:43" s="35" customFormat="1">
      <c r="A721" s="93">
        <v>43453</v>
      </c>
      <c r="B721" s="67">
        <v>20.95</v>
      </c>
      <c r="C721" s="102">
        <v>1.1399999999999999</v>
      </c>
      <c r="D721" s="67">
        <v>21.19</v>
      </c>
      <c r="E721" s="67">
        <v>20.77</v>
      </c>
      <c r="F721" s="67">
        <v>21.7</v>
      </c>
      <c r="G721" s="67" t="s">
        <v>215</v>
      </c>
      <c r="H721" s="84"/>
      <c r="I721" s="82"/>
      <c r="J721" s="82"/>
      <c r="K721" s="60" t="str">
        <f>Hammer!N721</f>
        <v/>
      </c>
      <c r="L721" s="64"/>
      <c r="M721" s="64"/>
      <c r="N721" s="81"/>
      <c r="O721" s="85">
        <v>-0.94600938967136095</v>
      </c>
      <c r="P721" s="66"/>
      <c r="Q721" s="43"/>
      <c r="R721" s="43"/>
      <c r="S721" s="43"/>
      <c r="T721" s="43">
        <f>MACD!F721</f>
        <v>22.042626825121701</v>
      </c>
      <c r="U721" s="43">
        <f>MACD!G721</f>
        <v>22.735917094498898</v>
      </c>
      <c r="V721" s="64">
        <f t="shared" si="55"/>
        <v>-0.69329026937719718</v>
      </c>
      <c r="W721" s="81"/>
      <c r="X721" s="64">
        <f>MACD!I721</f>
        <v>-0.42458040713655681</v>
      </c>
      <c r="Y721" s="64">
        <f>MACD!J721</f>
        <v>-0.26870986224064036</v>
      </c>
      <c r="Z721" s="41"/>
      <c r="AA721" s="41"/>
      <c r="AB721" s="86"/>
      <c r="AC721" s="86"/>
      <c r="AD721" s="119"/>
      <c r="AE721" s="45"/>
      <c r="AF721" s="45"/>
      <c r="AG721" s="42"/>
      <c r="AH721" s="42"/>
      <c r="AI721" s="42"/>
      <c r="AJ721" s="42"/>
      <c r="AK721" s="34"/>
      <c r="AM721" s="63">
        <f t="shared" si="51"/>
        <v>21.19</v>
      </c>
      <c r="AN721" s="63">
        <f t="shared" si="52"/>
        <v>21.7</v>
      </c>
      <c r="AO721" s="63">
        <f t="shared" si="53"/>
        <v>20.77</v>
      </c>
      <c r="AP721" s="63">
        <f t="shared" si="54"/>
        <v>20.95</v>
      </c>
      <c r="AQ721" s="42"/>
    </row>
    <row r="722" spans="1:43" s="35" customFormat="1">
      <c r="A722" s="93">
        <v>43454</v>
      </c>
      <c r="B722" s="67">
        <v>20.239999999999998</v>
      </c>
      <c r="C722" s="102">
        <v>-3.42</v>
      </c>
      <c r="D722" s="67">
        <v>21.01</v>
      </c>
      <c r="E722" s="67">
        <v>20.100000000000001</v>
      </c>
      <c r="F722" s="67">
        <v>21.02</v>
      </c>
      <c r="G722" s="67" t="s">
        <v>214</v>
      </c>
      <c r="H722" s="84"/>
      <c r="I722" s="82"/>
      <c r="J722" s="82"/>
      <c r="K722" s="60" t="str">
        <f>Hammer!N722</f>
        <v/>
      </c>
      <c r="L722" s="64"/>
      <c r="M722" s="64"/>
      <c r="N722" s="81"/>
      <c r="O722" s="85">
        <v>-0.97131147540983598</v>
      </c>
      <c r="P722" s="66"/>
      <c r="Q722" s="43"/>
      <c r="R722" s="43"/>
      <c r="S722" s="43"/>
      <c r="T722" s="43">
        <f>MACD!F722</f>
        <v>21.765299621256823</v>
      </c>
      <c r="U722" s="43">
        <f>MACD!G722</f>
        <v>22.551034346758239</v>
      </c>
      <c r="V722" s="64">
        <f t="shared" si="55"/>
        <v>-0.78573472550141688</v>
      </c>
      <c r="W722" s="81"/>
      <c r="X722" s="64">
        <f>MACD!I722</f>
        <v>-0.4968112708095288</v>
      </c>
      <c r="Y722" s="64">
        <f>MACD!J722</f>
        <v>-0.28892345469188807</v>
      </c>
      <c r="Z722" s="41"/>
      <c r="AA722" s="41"/>
      <c r="AB722" s="86"/>
      <c r="AC722" s="86"/>
      <c r="AD722" s="119"/>
      <c r="AE722" s="45"/>
      <c r="AF722" s="45"/>
      <c r="AG722" s="42"/>
      <c r="AH722" s="42"/>
      <c r="AI722" s="42"/>
      <c r="AJ722" s="42"/>
      <c r="AK722" s="34"/>
      <c r="AM722" s="63">
        <f t="shared" si="51"/>
        <v>21.01</v>
      </c>
      <c r="AN722" s="63">
        <f t="shared" si="52"/>
        <v>21.02</v>
      </c>
      <c r="AO722" s="63">
        <f t="shared" si="53"/>
        <v>20.100000000000001</v>
      </c>
      <c r="AP722" s="63">
        <f t="shared" si="54"/>
        <v>20.239999999999998</v>
      </c>
      <c r="AQ722" s="42"/>
    </row>
    <row r="723" spans="1:43" s="35" customFormat="1">
      <c r="A723" s="93">
        <v>43455</v>
      </c>
      <c r="B723" s="67">
        <v>20.29</v>
      </c>
      <c r="C723" s="102">
        <v>0.28000000000000003</v>
      </c>
      <c r="D723" s="67">
        <v>20.149999999999999</v>
      </c>
      <c r="E723" s="67">
        <v>20.010000000000002</v>
      </c>
      <c r="F723" s="67">
        <v>20.7</v>
      </c>
      <c r="G723" s="67" t="s">
        <v>104</v>
      </c>
      <c r="H723" s="84"/>
      <c r="I723" s="82"/>
      <c r="J723" s="82"/>
      <c r="K723" s="60" t="str">
        <f>Hammer!N723</f>
        <v/>
      </c>
      <c r="L723" s="64"/>
      <c r="M723" s="64"/>
      <c r="N723" s="81"/>
      <c r="O723" s="85">
        <v>-0.94142259414225904</v>
      </c>
      <c r="P723" s="66"/>
      <c r="Q723" s="43"/>
      <c r="R723" s="43"/>
      <c r="S723" s="43"/>
      <c r="T723" s="43">
        <f>MACD!F723</f>
        <v>21.538330448755772</v>
      </c>
      <c r="U723" s="43">
        <f>MACD!G723</f>
        <v>22.383550321072445</v>
      </c>
      <c r="V723" s="64">
        <f t="shared" si="55"/>
        <v>-0.84521987231667239</v>
      </c>
      <c r="W723" s="81"/>
      <c r="X723" s="64">
        <f>MACD!I723</f>
        <v>-0.56649299111095752</v>
      </c>
      <c r="Y723" s="64">
        <f>MACD!J723</f>
        <v>-0.27872688120571487</v>
      </c>
      <c r="Z723" s="41"/>
      <c r="AA723" s="41"/>
      <c r="AB723" s="86"/>
      <c r="AC723" s="86"/>
      <c r="AD723" s="119"/>
      <c r="AE723" s="45"/>
      <c r="AF723" s="45"/>
      <c r="AG723" s="42"/>
      <c r="AH723" s="42"/>
      <c r="AI723" s="42"/>
      <c r="AJ723" s="42"/>
      <c r="AK723" s="34"/>
      <c r="AM723" s="63">
        <f t="shared" si="51"/>
        <v>20.149999999999999</v>
      </c>
      <c r="AN723" s="63">
        <f t="shared" si="52"/>
        <v>20.7</v>
      </c>
      <c r="AO723" s="63">
        <f t="shared" si="53"/>
        <v>20.010000000000002</v>
      </c>
      <c r="AP723" s="63">
        <f t="shared" si="54"/>
        <v>20.29</v>
      </c>
      <c r="AQ723" s="42"/>
    </row>
    <row r="724" spans="1:43" s="35" customFormat="1">
      <c r="A724" s="93">
        <v>43460</v>
      </c>
      <c r="B724" s="67">
        <v>21.1</v>
      </c>
      <c r="C724" s="102">
        <v>3.98</v>
      </c>
      <c r="D724" s="67">
        <v>20.04</v>
      </c>
      <c r="E724" s="67">
        <v>19.87</v>
      </c>
      <c r="F724" s="67">
        <v>21.1</v>
      </c>
      <c r="G724" s="67" t="s">
        <v>50</v>
      </c>
      <c r="H724" s="84"/>
      <c r="I724" s="82" t="s">
        <v>442</v>
      </c>
      <c r="J724" s="82"/>
      <c r="K724" s="60" t="str">
        <f>Hammer!N724</f>
        <v/>
      </c>
      <c r="L724" s="64"/>
      <c r="M724" s="64"/>
      <c r="N724" s="81"/>
      <c r="O724" s="85">
        <v>-0.71724137931034404</v>
      </c>
      <c r="P724" s="66"/>
      <c r="Q724" s="43"/>
      <c r="R724" s="43"/>
      <c r="S724" s="43"/>
      <c r="T724" s="43">
        <f>MACD!F724</f>
        <v>21.470894995101037</v>
      </c>
      <c r="U724" s="43">
        <f>MACD!G724</f>
        <v>22.288472519511522</v>
      </c>
      <c r="V724" s="64">
        <f t="shared" si="55"/>
        <v>-0.81757752441048481</v>
      </c>
      <c r="W724" s="81"/>
      <c r="X724" s="64">
        <f>MACD!I724</f>
        <v>-0.61670989777086294</v>
      </c>
      <c r="Y724" s="64">
        <f>MACD!J724</f>
        <v>-0.20086762663962188</v>
      </c>
      <c r="Z724" s="41"/>
      <c r="AA724" s="41"/>
      <c r="AB724" s="86"/>
      <c r="AC724" s="86"/>
      <c r="AD724" s="119"/>
      <c r="AE724" s="45"/>
      <c r="AF724" s="45"/>
      <c r="AG724" s="42"/>
      <c r="AH724" s="42"/>
      <c r="AI724" s="42"/>
      <c r="AJ724" s="42"/>
      <c r="AK724" s="34"/>
      <c r="AM724" s="63">
        <f t="shared" ref="AM724:AM787" si="56">D724</f>
        <v>20.04</v>
      </c>
      <c r="AN724" s="63">
        <f t="shared" si="52"/>
        <v>21.1</v>
      </c>
      <c r="AO724" s="63">
        <f t="shared" si="53"/>
        <v>19.87</v>
      </c>
      <c r="AP724" s="63">
        <f t="shared" si="54"/>
        <v>21.1</v>
      </c>
      <c r="AQ724" s="42"/>
    </row>
    <row r="725" spans="1:43" s="35" customFormat="1">
      <c r="A725" s="93">
        <v>43461</v>
      </c>
      <c r="B725" s="67">
        <v>21.09</v>
      </c>
      <c r="C725" s="102">
        <v>-0.05</v>
      </c>
      <c r="D725" s="67">
        <v>20.94</v>
      </c>
      <c r="E725" s="67">
        <v>20.71</v>
      </c>
      <c r="F725" s="67">
        <v>21.39</v>
      </c>
      <c r="G725" s="67" t="s">
        <v>213</v>
      </c>
      <c r="H725" s="84"/>
      <c r="I725" s="82"/>
      <c r="J725" s="82"/>
      <c r="K725" s="60" t="str">
        <f>Hammer!N725</f>
        <v/>
      </c>
      <c r="L725" s="64"/>
      <c r="M725" s="64"/>
      <c r="N725" s="81"/>
      <c r="O725" s="85">
        <v>-0.70316301703162998</v>
      </c>
      <c r="P725" s="66"/>
      <c r="Q725" s="43"/>
      <c r="R725" s="43"/>
      <c r="S725" s="43"/>
      <c r="T725" s="43">
        <f>MACD!F725</f>
        <v>21.412295765085492</v>
      </c>
      <c r="U725" s="43">
        <f>MACD!G725</f>
        <v>22.199696777325485</v>
      </c>
      <c r="V725" s="64">
        <f t="shared" si="55"/>
        <v>-0.78740101223999304</v>
      </c>
      <c r="W725" s="81"/>
      <c r="X725" s="64">
        <f>MACD!I725</f>
        <v>-0.650848120664689</v>
      </c>
      <c r="Y725" s="64">
        <f>MACD!J725</f>
        <v>-0.13655289157530404</v>
      </c>
      <c r="Z725" s="41"/>
      <c r="AA725" s="41"/>
      <c r="AB725" s="86"/>
      <c r="AC725" s="86"/>
      <c r="AD725" s="119"/>
      <c r="AE725" s="45"/>
      <c r="AF725" s="45"/>
      <c r="AG725" s="42"/>
      <c r="AH725" s="42"/>
      <c r="AI725" s="42"/>
      <c r="AJ725" s="42"/>
      <c r="AK725" s="34"/>
      <c r="AM725" s="63">
        <f t="shared" si="56"/>
        <v>20.94</v>
      </c>
      <c r="AN725" s="63">
        <f t="shared" si="52"/>
        <v>21.39</v>
      </c>
      <c r="AO725" s="63">
        <f t="shared" si="53"/>
        <v>20.71</v>
      </c>
      <c r="AP725" s="63">
        <f t="shared" si="54"/>
        <v>21.09</v>
      </c>
      <c r="AQ725" s="42"/>
    </row>
    <row r="726" spans="1:43" s="35" customFormat="1">
      <c r="A726" s="93">
        <v>43462</v>
      </c>
      <c r="B726" s="67">
        <v>22.07</v>
      </c>
      <c r="C726" s="102">
        <v>4.66</v>
      </c>
      <c r="D726" s="67">
        <v>21.52</v>
      </c>
      <c r="E726" s="67">
        <v>21.49</v>
      </c>
      <c r="F726" s="67">
        <v>22.22</v>
      </c>
      <c r="G726" s="67" t="s">
        <v>87</v>
      </c>
      <c r="H726" s="84"/>
      <c r="I726" s="82"/>
      <c r="J726" s="82"/>
      <c r="K726" s="60" t="str">
        <f>Hammer!N726</f>
        <v/>
      </c>
      <c r="L726" s="64"/>
      <c r="M726" s="64"/>
      <c r="N726" s="81"/>
      <c r="O726" s="85">
        <v>-0.46472019464720199</v>
      </c>
      <c r="P726" s="66"/>
      <c r="Q726" s="43"/>
      <c r="R726" s="43"/>
      <c r="S726" s="43"/>
      <c r="T726" s="43">
        <f>MACD!F726</f>
        <v>21.513481031995415</v>
      </c>
      <c r="U726" s="43">
        <f>MACD!G726</f>
        <v>22.190089608634707</v>
      </c>
      <c r="V726" s="64">
        <f t="shared" si="55"/>
        <v>-0.67660857663929264</v>
      </c>
      <c r="W726" s="81"/>
      <c r="X726" s="64">
        <f>MACD!I726</f>
        <v>-0.65600021185960977</v>
      </c>
      <c r="Y726" s="64">
        <f>MACD!J726</f>
        <v>-2.0608364779682864E-2</v>
      </c>
      <c r="Z726" s="41"/>
      <c r="AA726" s="41"/>
      <c r="AB726" s="86"/>
      <c r="AC726" s="86"/>
      <c r="AD726" s="119"/>
      <c r="AE726" s="45"/>
      <c r="AF726" s="45"/>
      <c r="AG726" s="42"/>
      <c r="AH726" s="42"/>
      <c r="AI726" s="42"/>
      <c r="AJ726" s="42"/>
      <c r="AK726" s="34"/>
      <c r="AM726" s="63">
        <f t="shared" si="56"/>
        <v>21.52</v>
      </c>
      <c r="AN726" s="63">
        <f t="shared" ref="AN726:AN789" si="57">F726</f>
        <v>22.22</v>
      </c>
      <c r="AO726" s="63">
        <f t="shared" ref="AO726:AO789" si="58">E726</f>
        <v>21.49</v>
      </c>
      <c r="AP726" s="63">
        <f t="shared" ref="AP726:AP789" si="59">B726</f>
        <v>22.07</v>
      </c>
      <c r="AQ726" s="42"/>
    </row>
    <row r="727" spans="1:43" s="35" customFormat="1">
      <c r="A727" s="93">
        <v>43467</v>
      </c>
      <c r="B727" s="67">
        <v>23.42</v>
      </c>
      <c r="C727" s="102">
        <v>6.08</v>
      </c>
      <c r="D727" s="67">
        <v>21.95</v>
      </c>
      <c r="E727" s="67">
        <v>21.68</v>
      </c>
      <c r="F727" s="67">
        <v>23.55</v>
      </c>
      <c r="G727" s="67" t="s">
        <v>212</v>
      </c>
      <c r="H727" s="84"/>
      <c r="I727" s="82"/>
      <c r="J727" s="82"/>
      <c r="K727" s="60" t="str">
        <f>Hammer!N727</f>
        <v/>
      </c>
      <c r="L727" s="64"/>
      <c r="M727" s="64"/>
      <c r="N727" s="81"/>
      <c r="O727" s="85">
        <v>-3.5326086956521403E-2</v>
      </c>
      <c r="P727" s="66"/>
      <c r="Q727" s="43"/>
      <c r="R727" s="43"/>
      <c r="S727" s="43"/>
      <c r="T727" s="43">
        <f>MACD!F727</f>
        <v>21.806791642457657</v>
      </c>
      <c r="U727" s="43">
        <f>MACD!G727</f>
        <v>22.281194082069174</v>
      </c>
      <c r="V727" s="64">
        <f t="shared" si="55"/>
        <v>-0.47440243961151651</v>
      </c>
      <c r="W727" s="81"/>
      <c r="X727" s="64">
        <f>MACD!I727</f>
        <v>-0.61968065740999112</v>
      </c>
      <c r="Y727" s="64">
        <f>MACD!J727</f>
        <v>0.14527821779847461</v>
      </c>
      <c r="Z727" s="41"/>
      <c r="AA727" s="41"/>
      <c r="AB727" s="86"/>
      <c r="AC727" s="86"/>
      <c r="AD727" s="119"/>
      <c r="AE727" s="45"/>
      <c r="AF727" s="45"/>
      <c r="AG727" s="42"/>
      <c r="AH727" s="42"/>
      <c r="AI727" s="42"/>
      <c r="AJ727" s="42"/>
      <c r="AK727" s="34"/>
      <c r="AM727" s="63">
        <f t="shared" si="56"/>
        <v>21.95</v>
      </c>
      <c r="AN727" s="63">
        <f t="shared" si="57"/>
        <v>23.55</v>
      </c>
      <c r="AO727" s="63">
        <f t="shared" si="58"/>
        <v>21.68</v>
      </c>
      <c r="AP727" s="63">
        <f t="shared" si="59"/>
        <v>23.42</v>
      </c>
      <c r="AQ727" s="42"/>
    </row>
    <row r="728" spans="1:43" s="35" customFormat="1">
      <c r="A728" s="93">
        <v>43468</v>
      </c>
      <c r="B728" s="67">
        <v>23.99</v>
      </c>
      <c r="C728" s="102">
        <v>2.4500000000000002</v>
      </c>
      <c r="D728" s="67">
        <v>23.32</v>
      </c>
      <c r="E728" s="67">
        <v>23.16</v>
      </c>
      <c r="F728" s="67">
        <v>24.16</v>
      </c>
      <c r="G728" s="67" t="s">
        <v>211</v>
      </c>
      <c r="H728" s="84"/>
      <c r="I728" s="82"/>
      <c r="J728" s="82"/>
      <c r="K728" s="60" t="str">
        <f>Hammer!N728</f>
        <v/>
      </c>
      <c r="L728" s="64"/>
      <c r="M728" s="64"/>
      <c r="N728" s="81"/>
      <c r="O728" s="85">
        <v>-3.9627039627039999E-2</v>
      </c>
      <c r="P728" s="66"/>
      <c r="Q728" s="43"/>
      <c r="R728" s="43"/>
      <c r="S728" s="43"/>
      <c r="T728" s="43">
        <f>MACD!F728</f>
        <v>22.142669851310327</v>
      </c>
      <c r="U728" s="43">
        <f>MACD!G728</f>
        <v>22.407772298212198</v>
      </c>
      <c r="V728" s="64">
        <f t="shared" si="55"/>
        <v>-0.26510244690187079</v>
      </c>
      <c r="W728" s="81"/>
      <c r="X728" s="64">
        <f>MACD!I728</f>
        <v>-0.54876501530836708</v>
      </c>
      <c r="Y728" s="64">
        <f>MACD!J728</f>
        <v>0.28366256840649628</v>
      </c>
      <c r="Z728" s="41"/>
      <c r="AA728" s="41"/>
      <c r="AB728" s="86"/>
      <c r="AC728" s="86"/>
      <c r="AD728" s="119"/>
      <c r="AE728" s="45"/>
      <c r="AF728" s="45"/>
      <c r="AG728" s="42"/>
      <c r="AH728" s="42"/>
      <c r="AI728" s="42"/>
      <c r="AJ728" s="42"/>
      <c r="AK728" s="34"/>
      <c r="AM728" s="63">
        <f t="shared" si="56"/>
        <v>23.32</v>
      </c>
      <c r="AN728" s="63">
        <f t="shared" si="57"/>
        <v>24.16</v>
      </c>
      <c r="AO728" s="63">
        <f t="shared" si="58"/>
        <v>23.16</v>
      </c>
      <c r="AP728" s="63">
        <f t="shared" si="59"/>
        <v>23.99</v>
      </c>
      <c r="AQ728" s="42"/>
    </row>
    <row r="729" spans="1:43" s="35" customFormat="1">
      <c r="A729" s="93">
        <v>43469</v>
      </c>
      <c r="B729" s="67">
        <v>24.06</v>
      </c>
      <c r="C729" s="102">
        <v>0.28000000000000003</v>
      </c>
      <c r="D729" s="67">
        <v>24.18</v>
      </c>
      <c r="E729" s="67">
        <v>23.82</v>
      </c>
      <c r="F729" s="67">
        <v>24.27</v>
      </c>
      <c r="G729" s="67" t="s">
        <v>197</v>
      </c>
      <c r="H729" s="84"/>
      <c r="I729" s="82"/>
      <c r="J729" s="82"/>
      <c r="K729" s="60" t="str">
        <f>Hammer!N729</f>
        <v/>
      </c>
      <c r="L729" s="64"/>
      <c r="M729" s="64"/>
      <c r="N729" s="81"/>
      <c r="O729" s="85">
        <v>-4.7727272727272903E-2</v>
      </c>
      <c r="P729" s="66"/>
      <c r="Q729" s="43"/>
      <c r="R729" s="43"/>
      <c r="S729" s="43"/>
      <c r="T729" s="43">
        <f>MACD!F729</f>
        <v>22.437643720339508</v>
      </c>
      <c r="U729" s="43">
        <f>MACD!G729</f>
        <v>22.530159535381664</v>
      </c>
      <c r="V729" s="64">
        <f t="shared" si="55"/>
        <v>-9.2515815042155225E-2</v>
      </c>
      <c r="W729" s="81"/>
      <c r="X729" s="64">
        <f>MACD!I729</f>
        <v>-0.4575151752551247</v>
      </c>
      <c r="Y729" s="64">
        <f>MACD!J729</f>
        <v>0.36499936021296947</v>
      </c>
      <c r="Z729" s="41"/>
      <c r="AA729" s="41"/>
      <c r="AB729" s="86"/>
      <c r="AC729" s="86"/>
      <c r="AD729" s="119"/>
      <c r="AE729" s="45"/>
      <c r="AF729" s="45"/>
      <c r="AG729" s="42"/>
      <c r="AH729" s="42"/>
      <c r="AI729" s="42"/>
      <c r="AJ729" s="42"/>
      <c r="AK729" s="34"/>
      <c r="AM729" s="63">
        <f t="shared" si="56"/>
        <v>24.18</v>
      </c>
      <c r="AN729" s="63">
        <f t="shared" si="57"/>
        <v>24.27</v>
      </c>
      <c r="AO729" s="63">
        <f t="shared" si="58"/>
        <v>23.82</v>
      </c>
      <c r="AP729" s="63">
        <f t="shared" si="59"/>
        <v>24.06</v>
      </c>
      <c r="AQ729" s="42"/>
    </row>
    <row r="730" spans="1:43" s="35" customFormat="1">
      <c r="A730" s="93">
        <v>43472</v>
      </c>
      <c r="B730" s="67">
        <v>24.44</v>
      </c>
      <c r="C730" s="102">
        <v>1.58</v>
      </c>
      <c r="D730" s="67">
        <v>24.18</v>
      </c>
      <c r="E730" s="67">
        <v>24.04</v>
      </c>
      <c r="F730" s="67">
        <v>25.23</v>
      </c>
      <c r="G730" s="67" t="s">
        <v>210</v>
      </c>
      <c r="H730" s="84"/>
      <c r="I730" s="82"/>
      <c r="J730" s="82"/>
      <c r="K730" s="60" t="str">
        <f>Hammer!N730</f>
        <v/>
      </c>
      <c r="L730" s="64"/>
      <c r="M730" s="64"/>
      <c r="N730" s="81"/>
      <c r="O730" s="85">
        <v>-0.14738805970149199</v>
      </c>
      <c r="P730" s="66"/>
      <c r="Q730" s="43"/>
      <c r="R730" s="43"/>
      <c r="S730" s="43"/>
      <c r="T730" s="43">
        <f>MACD!F730</f>
        <v>22.745698532594968</v>
      </c>
      <c r="U730" s="43">
        <f>MACD!G730</f>
        <v>22.671629199427468</v>
      </c>
      <c r="V730" s="64">
        <f t="shared" si="55"/>
        <v>7.4069333167500417E-2</v>
      </c>
      <c r="W730" s="81"/>
      <c r="X730" s="64">
        <f>MACD!I730</f>
        <v>-0.35119827357059963</v>
      </c>
      <c r="Y730" s="64">
        <f>MACD!J730</f>
        <v>0.42526760673810005</v>
      </c>
      <c r="Z730" s="41"/>
      <c r="AA730" s="41"/>
      <c r="AB730" s="86"/>
      <c r="AC730" s="86"/>
      <c r="AD730" s="119"/>
      <c r="AE730" s="45"/>
      <c r="AF730" s="45"/>
      <c r="AG730" s="42"/>
      <c r="AH730" s="42"/>
      <c r="AI730" s="42"/>
      <c r="AJ730" s="42"/>
      <c r="AK730" s="34"/>
      <c r="AM730" s="63">
        <f t="shared" si="56"/>
        <v>24.18</v>
      </c>
      <c r="AN730" s="63">
        <f t="shared" si="57"/>
        <v>25.23</v>
      </c>
      <c r="AO730" s="63">
        <f t="shared" si="58"/>
        <v>24.04</v>
      </c>
      <c r="AP730" s="63">
        <f t="shared" si="59"/>
        <v>24.44</v>
      </c>
      <c r="AQ730" s="42"/>
    </row>
    <row r="731" spans="1:43" s="35" customFormat="1">
      <c r="A731" s="93">
        <v>43473</v>
      </c>
      <c r="B731" s="67">
        <v>24.29</v>
      </c>
      <c r="C731" s="102">
        <v>-0.6</v>
      </c>
      <c r="D731" s="67">
        <v>24.72</v>
      </c>
      <c r="E731" s="67">
        <v>24.11</v>
      </c>
      <c r="F731" s="67">
        <v>24.74</v>
      </c>
      <c r="G731" s="67" t="s">
        <v>138</v>
      </c>
      <c r="H731" s="84"/>
      <c r="I731" s="82"/>
      <c r="J731" s="82"/>
      <c r="K731" s="60" t="str">
        <f>Hammer!N731</f>
        <v/>
      </c>
      <c r="L731" s="64"/>
      <c r="M731" s="64"/>
      <c r="N731" s="81"/>
      <c r="O731" s="85">
        <v>-0.17537313432835799</v>
      </c>
      <c r="P731" s="66"/>
      <c r="Q731" s="43"/>
      <c r="R731" s="43"/>
      <c r="S731" s="43"/>
      <c r="T731" s="43">
        <f>MACD!F731</f>
        <v>22.983283373734203</v>
      </c>
      <c r="U731" s="43">
        <f>MACD!G731</f>
        <v>22.791508517988397</v>
      </c>
      <c r="V731" s="64">
        <f t="shared" si="55"/>
        <v>0.19177485574580544</v>
      </c>
      <c r="W731" s="81"/>
      <c r="X731" s="64">
        <f>MACD!I731</f>
        <v>-0.24260364770731863</v>
      </c>
      <c r="Y731" s="64">
        <f>MACD!J731</f>
        <v>0.43437850345312407</v>
      </c>
      <c r="Z731" s="41"/>
      <c r="AA731" s="41"/>
      <c r="AB731" s="86"/>
      <c r="AC731" s="86"/>
      <c r="AD731" s="119"/>
      <c r="AE731" s="45"/>
      <c r="AF731" s="45"/>
      <c r="AG731" s="42"/>
      <c r="AH731" s="42"/>
      <c r="AI731" s="42"/>
      <c r="AJ731" s="42"/>
      <c r="AK731" s="34"/>
      <c r="AM731" s="63">
        <f t="shared" si="56"/>
        <v>24.72</v>
      </c>
      <c r="AN731" s="63">
        <f t="shared" si="57"/>
        <v>24.74</v>
      </c>
      <c r="AO731" s="63">
        <f t="shared" si="58"/>
        <v>24.11</v>
      </c>
      <c r="AP731" s="63">
        <f t="shared" si="59"/>
        <v>24.29</v>
      </c>
      <c r="AQ731" s="42"/>
    </row>
    <row r="732" spans="1:43" s="35" customFormat="1">
      <c r="A732" s="93">
        <v>43474</v>
      </c>
      <c r="B732" s="67">
        <v>24.8</v>
      </c>
      <c r="C732" s="102">
        <v>2.08</v>
      </c>
      <c r="D732" s="67">
        <v>24.62</v>
      </c>
      <c r="E732" s="67">
        <v>24.48</v>
      </c>
      <c r="F732" s="67">
        <v>24.82</v>
      </c>
      <c r="G732" s="67" t="s">
        <v>197</v>
      </c>
      <c r="H732" s="84"/>
      <c r="I732" s="82"/>
      <c r="J732" s="82"/>
      <c r="K732" s="60" t="str">
        <f>Hammer!N732</f>
        <v/>
      </c>
      <c r="L732" s="64"/>
      <c r="M732" s="64"/>
      <c r="N732" s="81"/>
      <c r="O732" s="85">
        <v>-8.0223880597014796E-2</v>
      </c>
      <c r="P732" s="66"/>
      <c r="Q732" s="43"/>
      <c r="R732" s="43"/>
      <c r="S732" s="43"/>
      <c r="T732" s="43">
        <f>MACD!F732</f>
        <v>23.262778239313555</v>
      </c>
      <c r="U732" s="43">
        <f>MACD!G732</f>
        <v>22.940285664804072</v>
      </c>
      <c r="V732" s="64">
        <f t="shared" si="55"/>
        <v>0.32249257450948221</v>
      </c>
      <c r="W732" s="81"/>
      <c r="X732" s="64">
        <f>MACD!I732</f>
        <v>-0.12958440326395848</v>
      </c>
      <c r="Y732" s="64">
        <f>MACD!J732</f>
        <v>0.45207697777344069</v>
      </c>
      <c r="Z732" s="41"/>
      <c r="AA732" s="41"/>
      <c r="AB732" s="86"/>
      <c r="AC732" s="86"/>
      <c r="AD732" s="119"/>
      <c r="AE732" s="45"/>
      <c r="AF732" s="45"/>
      <c r="AG732" s="42"/>
      <c r="AH732" s="42"/>
      <c r="AI732" s="42"/>
      <c r="AJ732" s="42"/>
      <c r="AK732" s="34"/>
      <c r="AM732" s="63">
        <f t="shared" si="56"/>
        <v>24.62</v>
      </c>
      <c r="AN732" s="63">
        <f t="shared" si="57"/>
        <v>24.82</v>
      </c>
      <c r="AO732" s="63">
        <f t="shared" si="58"/>
        <v>24.48</v>
      </c>
      <c r="AP732" s="63">
        <f t="shared" si="59"/>
        <v>24.8</v>
      </c>
      <c r="AQ732" s="42"/>
    </row>
    <row r="733" spans="1:43" s="35" customFormat="1">
      <c r="A733" s="93">
        <v>43475</v>
      </c>
      <c r="B733" s="67">
        <v>24.58</v>
      </c>
      <c r="C733" s="102">
        <v>-0.86</v>
      </c>
      <c r="D733" s="67">
        <v>24.58</v>
      </c>
      <c r="E733" s="67">
        <v>24.4</v>
      </c>
      <c r="F733" s="67">
        <v>24.73</v>
      </c>
      <c r="G733" s="67" t="s">
        <v>170</v>
      </c>
      <c r="H733" s="84"/>
      <c r="I733" s="82"/>
      <c r="J733" s="82"/>
      <c r="K733" s="60" t="str">
        <f>Hammer!N733</f>
        <v/>
      </c>
      <c r="L733" s="64"/>
      <c r="M733" s="64"/>
      <c r="N733" s="81"/>
      <c r="O733" s="85">
        <v>-0.121268656716418</v>
      </c>
      <c r="P733" s="66"/>
      <c r="Q733" s="43"/>
      <c r="R733" s="43"/>
      <c r="S733" s="43"/>
      <c r="T733" s="43">
        <f>MACD!F733</f>
        <v>23.465427740957622</v>
      </c>
      <c r="U733" s="43">
        <f>MACD!G733</f>
        <v>23.061745985929697</v>
      </c>
      <c r="V733" s="64">
        <f t="shared" si="55"/>
        <v>0.40368175502792525</v>
      </c>
      <c r="W733" s="81"/>
      <c r="X733" s="64">
        <f>MACD!I733</f>
        <v>-2.2931171605581724E-2</v>
      </c>
      <c r="Y733" s="64">
        <f>MACD!J733</f>
        <v>0.42661292663350697</v>
      </c>
      <c r="Z733" s="41"/>
      <c r="AA733" s="41"/>
      <c r="AB733" s="86"/>
      <c r="AC733" s="86"/>
      <c r="AD733" s="119"/>
      <c r="AE733" s="45"/>
      <c r="AF733" s="45"/>
      <c r="AG733" s="42"/>
      <c r="AH733" s="42"/>
      <c r="AI733" s="42"/>
      <c r="AJ733" s="42"/>
      <c r="AK733" s="34"/>
      <c r="AM733" s="63">
        <f t="shared" si="56"/>
        <v>24.58</v>
      </c>
      <c r="AN733" s="63">
        <f t="shared" si="57"/>
        <v>24.73</v>
      </c>
      <c r="AO733" s="63">
        <f t="shared" si="58"/>
        <v>24.4</v>
      </c>
      <c r="AP733" s="63">
        <f t="shared" si="59"/>
        <v>24.58</v>
      </c>
      <c r="AQ733" s="42"/>
    </row>
    <row r="734" spans="1:43" s="35" customFormat="1">
      <c r="A734" s="93">
        <v>43476</v>
      </c>
      <c r="B734" s="67">
        <v>24.32</v>
      </c>
      <c r="C734" s="102">
        <v>-1.07</v>
      </c>
      <c r="D734" s="67">
        <v>24.48</v>
      </c>
      <c r="E734" s="67">
        <v>24.18</v>
      </c>
      <c r="F734" s="67">
        <v>24.52</v>
      </c>
      <c r="G734" s="67" t="s">
        <v>45</v>
      </c>
      <c r="H734" s="84"/>
      <c r="I734" s="82"/>
      <c r="J734" s="82"/>
      <c r="K734" s="60" t="str">
        <f>Hammer!N734</f>
        <v/>
      </c>
      <c r="L734" s="64"/>
      <c r="M734" s="64"/>
      <c r="N734" s="81"/>
      <c r="O734" s="85">
        <v>-0.16977611940298501</v>
      </c>
      <c r="P734" s="66"/>
      <c r="Q734" s="43"/>
      <c r="R734" s="43"/>
      <c r="S734" s="43"/>
      <c r="T734" s="43">
        <f>MACD!F734</f>
        <v>23.596900396194911</v>
      </c>
      <c r="U734" s="43">
        <f>MACD!G734</f>
        <v>23.154949986971943</v>
      </c>
      <c r="V734" s="64">
        <f t="shared" si="55"/>
        <v>0.44195040922296869</v>
      </c>
      <c r="W734" s="81"/>
      <c r="X734" s="64">
        <f>MACD!I734</f>
        <v>7.0045144560128364E-2</v>
      </c>
      <c r="Y734" s="64">
        <f>MACD!J734</f>
        <v>0.37190526466284035</v>
      </c>
      <c r="Z734" s="41"/>
      <c r="AA734" s="41"/>
      <c r="AB734" s="86"/>
      <c r="AC734" s="86"/>
      <c r="AD734" s="119"/>
      <c r="AE734" s="45"/>
      <c r="AF734" s="45"/>
      <c r="AG734" s="42"/>
      <c r="AH734" s="42"/>
      <c r="AI734" s="42"/>
      <c r="AJ734" s="42"/>
      <c r="AK734" s="34"/>
      <c r="AM734" s="63">
        <f t="shared" si="56"/>
        <v>24.48</v>
      </c>
      <c r="AN734" s="63">
        <f t="shared" si="57"/>
        <v>24.52</v>
      </c>
      <c r="AO734" s="63">
        <f t="shared" si="58"/>
        <v>24.18</v>
      </c>
      <c r="AP734" s="63">
        <f t="shared" si="59"/>
        <v>24.32</v>
      </c>
      <c r="AQ734" s="42"/>
    </row>
    <row r="735" spans="1:43" s="35" customFormat="1">
      <c r="A735" s="93">
        <v>43479</v>
      </c>
      <c r="B735" s="67">
        <v>24.18</v>
      </c>
      <c r="C735" s="102">
        <v>-0.56000000000000005</v>
      </c>
      <c r="D735" s="67">
        <v>24.16</v>
      </c>
      <c r="E735" s="67">
        <v>24</v>
      </c>
      <c r="F735" s="67">
        <v>24.42</v>
      </c>
      <c r="G735" s="67" t="s">
        <v>30</v>
      </c>
      <c r="H735" s="84"/>
      <c r="I735" s="82"/>
      <c r="J735" s="82"/>
      <c r="K735" s="60" t="str">
        <f>Hammer!N735</f>
        <v/>
      </c>
      <c r="L735" s="64"/>
      <c r="M735" s="64"/>
      <c r="N735" s="81"/>
      <c r="O735" s="85">
        <v>-0.19589552238805899</v>
      </c>
      <c r="P735" s="66"/>
      <c r="Q735" s="43"/>
      <c r="R735" s="43"/>
      <c r="S735" s="43"/>
      <c r="T735" s="43">
        <f>MACD!F735</f>
        <v>23.686608027549539</v>
      </c>
      <c r="U735" s="43">
        <f>MACD!G735</f>
        <v>23.230879617566615</v>
      </c>
      <c r="V735" s="64">
        <f t="shared" si="55"/>
        <v>0.45572840998292463</v>
      </c>
      <c r="W735" s="81"/>
      <c r="X735" s="64">
        <f>MACD!I735</f>
        <v>0.14718179764468764</v>
      </c>
      <c r="Y735" s="64">
        <f>MACD!J735</f>
        <v>0.30854661233823699</v>
      </c>
      <c r="Z735" s="41"/>
      <c r="AA735" s="41"/>
      <c r="AB735" s="86"/>
      <c r="AC735" s="86"/>
      <c r="AD735" s="119"/>
      <c r="AE735" s="45"/>
      <c r="AF735" s="45"/>
      <c r="AG735" s="42"/>
      <c r="AH735" s="42"/>
      <c r="AI735" s="42"/>
      <c r="AJ735" s="42"/>
      <c r="AK735" s="34"/>
      <c r="AM735" s="63">
        <f t="shared" si="56"/>
        <v>24.16</v>
      </c>
      <c r="AN735" s="63">
        <f t="shared" si="57"/>
        <v>24.42</v>
      </c>
      <c r="AO735" s="63">
        <f t="shared" si="58"/>
        <v>24</v>
      </c>
      <c r="AP735" s="63">
        <f t="shared" si="59"/>
        <v>24.18</v>
      </c>
      <c r="AQ735" s="42"/>
    </row>
    <row r="736" spans="1:43" s="35" customFormat="1">
      <c r="A736" s="93">
        <v>43480</v>
      </c>
      <c r="B736" s="67">
        <v>24.17</v>
      </c>
      <c r="C736" s="102">
        <v>-0.08</v>
      </c>
      <c r="D736" s="67">
        <v>24.17</v>
      </c>
      <c r="E736" s="67">
        <v>24.04</v>
      </c>
      <c r="F736" s="67">
        <v>24.45</v>
      </c>
      <c r="G736" s="67" t="s">
        <v>107</v>
      </c>
      <c r="H736" s="84"/>
      <c r="I736" s="82"/>
      <c r="J736" s="82"/>
      <c r="K736" s="60" t="str">
        <f>Hammer!N736</f>
        <v/>
      </c>
      <c r="L736" s="64"/>
      <c r="M736" s="64"/>
      <c r="N736" s="81"/>
      <c r="O736" s="85">
        <v>-0.19776119402985001</v>
      </c>
      <c r="P736" s="66"/>
      <c r="Q736" s="43"/>
      <c r="R736" s="43"/>
      <c r="S736" s="43"/>
      <c r="T736" s="43">
        <f>MACD!F736</f>
        <v>23.760976023311148</v>
      </c>
      <c r="U736" s="43">
        <f>MACD!G736</f>
        <v>23.300444090339457</v>
      </c>
      <c r="V736" s="64">
        <f t="shared" si="55"/>
        <v>0.46053193297169059</v>
      </c>
      <c r="W736" s="81"/>
      <c r="X736" s="64">
        <f>MACD!I736</f>
        <v>0.20985182471008823</v>
      </c>
      <c r="Y736" s="64">
        <f>MACD!J736</f>
        <v>0.25068010826160236</v>
      </c>
      <c r="Z736" s="41"/>
      <c r="AA736" s="41"/>
      <c r="AB736" s="86"/>
      <c r="AC736" s="86"/>
      <c r="AD736" s="119"/>
      <c r="AE736" s="45"/>
      <c r="AF736" s="45"/>
      <c r="AG736" s="42"/>
      <c r="AH736" s="42"/>
      <c r="AI736" s="42"/>
      <c r="AJ736" s="42"/>
      <c r="AK736" s="34"/>
      <c r="AM736" s="63">
        <f t="shared" si="56"/>
        <v>24.17</v>
      </c>
      <c r="AN736" s="63">
        <f t="shared" si="57"/>
        <v>24.45</v>
      </c>
      <c r="AO736" s="63">
        <f t="shared" si="58"/>
        <v>24.04</v>
      </c>
      <c r="AP736" s="63">
        <f t="shared" si="59"/>
        <v>24.17</v>
      </c>
      <c r="AQ736" s="42"/>
    </row>
    <row r="737" spans="1:43" s="35" customFormat="1">
      <c r="A737" s="93">
        <v>43481</v>
      </c>
      <c r="B737" s="67">
        <v>24.16</v>
      </c>
      <c r="C737" s="102">
        <v>-0.04</v>
      </c>
      <c r="D737" s="67">
        <v>24.14</v>
      </c>
      <c r="E737" s="67">
        <v>24</v>
      </c>
      <c r="F737" s="67">
        <v>24.23</v>
      </c>
      <c r="G737" s="67" t="s">
        <v>209</v>
      </c>
      <c r="H737" s="84"/>
      <c r="I737" s="82"/>
      <c r="J737" s="82"/>
      <c r="K737" s="60" t="str">
        <f>Hammer!N737</f>
        <v/>
      </c>
      <c r="L737" s="64"/>
      <c r="M737" s="64"/>
      <c r="N737" s="81"/>
      <c r="O737" s="85">
        <v>-0.19962686567164101</v>
      </c>
      <c r="P737" s="66"/>
      <c r="Q737" s="43"/>
      <c r="R737" s="43"/>
      <c r="S737" s="43"/>
      <c r="T737" s="43">
        <f>MACD!F737</f>
        <v>23.822364327417127</v>
      </c>
      <c r="U737" s="43">
        <f>MACD!G737</f>
        <v>23.364114898462461</v>
      </c>
      <c r="V737" s="64">
        <f t="shared" si="55"/>
        <v>0.45824942895466592</v>
      </c>
      <c r="W737" s="81"/>
      <c r="X737" s="64">
        <f>MACD!I737</f>
        <v>0.25953134555900376</v>
      </c>
      <c r="Y737" s="64">
        <f>MACD!J737</f>
        <v>0.19871808339566216</v>
      </c>
      <c r="Z737" s="41"/>
      <c r="AA737" s="41"/>
      <c r="AB737" s="86"/>
      <c r="AC737" s="86"/>
      <c r="AD737" s="119"/>
      <c r="AE737" s="45"/>
      <c r="AF737" s="45"/>
      <c r="AG737" s="42"/>
      <c r="AH737" s="42"/>
      <c r="AI737" s="42"/>
      <c r="AJ737" s="42"/>
      <c r="AK737" s="34"/>
      <c r="AM737" s="63">
        <f t="shared" si="56"/>
        <v>24.14</v>
      </c>
      <c r="AN737" s="63">
        <f t="shared" si="57"/>
        <v>24.23</v>
      </c>
      <c r="AO737" s="63">
        <f t="shared" si="58"/>
        <v>24</v>
      </c>
      <c r="AP737" s="63">
        <f t="shared" si="59"/>
        <v>24.16</v>
      </c>
      <c r="AQ737" s="42"/>
    </row>
    <row r="738" spans="1:43" s="35" customFormat="1">
      <c r="A738" s="93">
        <v>43482</v>
      </c>
      <c r="B738" s="67">
        <v>24.49</v>
      </c>
      <c r="C738" s="102">
        <v>1.37</v>
      </c>
      <c r="D738" s="67">
        <v>24.09</v>
      </c>
      <c r="E738" s="67">
        <v>24.02</v>
      </c>
      <c r="F738" s="67">
        <v>24.62</v>
      </c>
      <c r="G738" s="67" t="s">
        <v>94</v>
      </c>
      <c r="H738" s="84"/>
      <c r="I738" s="82"/>
      <c r="J738" s="82"/>
      <c r="K738" s="60" t="str">
        <f>Hammer!N738</f>
        <v/>
      </c>
      <c r="L738" s="64"/>
      <c r="M738" s="64"/>
      <c r="N738" s="81"/>
      <c r="O738" s="85">
        <v>-0.16371681415929201</v>
      </c>
      <c r="P738" s="66"/>
      <c r="Q738" s="43"/>
      <c r="R738" s="43"/>
      <c r="S738" s="43"/>
      <c r="T738" s="43">
        <f>MACD!F738</f>
        <v>23.925077507814493</v>
      </c>
      <c r="U738" s="43">
        <f>MACD!G738</f>
        <v>23.447513794872648</v>
      </c>
      <c r="V738" s="64">
        <f t="shared" si="55"/>
        <v>0.47756371294184419</v>
      </c>
      <c r="W738" s="81"/>
      <c r="X738" s="64">
        <f>MACD!I738</f>
        <v>0.30313781903557185</v>
      </c>
      <c r="Y738" s="64">
        <f>MACD!J738</f>
        <v>0.17442589390627233</v>
      </c>
      <c r="Z738" s="41"/>
      <c r="AA738" s="41"/>
      <c r="AB738" s="86"/>
      <c r="AC738" s="86"/>
      <c r="AD738" s="119"/>
      <c r="AE738" s="45"/>
      <c r="AF738" s="45"/>
      <c r="AG738" s="42"/>
      <c r="AH738" s="42"/>
      <c r="AI738" s="42"/>
      <c r="AJ738" s="42"/>
      <c r="AK738" s="34"/>
      <c r="AM738" s="63">
        <f t="shared" si="56"/>
        <v>24.09</v>
      </c>
      <c r="AN738" s="63">
        <f t="shared" si="57"/>
        <v>24.62</v>
      </c>
      <c r="AO738" s="63">
        <f t="shared" si="58"/>
        <v>24.02</v>
      </c>
      <c r="AP738" s="63">
        <f t="shared" si="59"/>
        <v>24.49</v>
      </c>
      <c r="AQ738" s="42"/>
    </row>
    <row r="739" spans="1:43" s="35" customFormat="1">
      <c r="A739" s="93">
        <v>43483</v>
      </c>
      <c r="B739" s="67">
        <v>24.72</v>
      </c>
      <c r="C739" s="102">
        <v>0.95</v>
      </c>
      <c r="D739" s="67">
        <v>24.76</v>
      </c>
      <c r="E739" s="67">
        <v>24.6</v>
      </c>
      <c r="F739" s="67">
        <v>24.88</v>
      </c>
      <c r="G739" s="67" t="s">
        <v>48</v>
      </c>
      <c r="H739" s="84"/>
      <c r="I739" s="82"/>
      <c r="J739" s="82" t="s">
        <v>443</v>
      </c>
      <c r="K739" s="60" t="str">
        <f>Hammer!N739</f>
        <v/>
      </c>
      <c r="L739" s="64"/>
      <c r="M739" s="64"/>
      <c r="N739" s="81"/>
      <c r="O739" s="85">
        <v>-0.13636363636363599</v>
      </c>
      <c r="P739" s="66"/>
      <c r="Q739" s="43"/>
      <c r="R739" s="43"/>
      <c r="S739" s="43"/>
      <c r="T739" s="43">
        <f>MACD!F739</f>
        <v>24.047373275843032</v>
      </c>
      <c r="U739" s="43">
        <f>MACD!G739</f>
        <v>23.54177203228949</v>
      </c>
      <c r="V739" s="64">
        <f t="shared" si="55"/>
        <v>0.50560124355354219</v>
      </c>
      <c r="W739" s="81"/>
      <c r="X739" s="64">
        <f>MACD!I739</f>
        <v>0.34363050393916594</v>
      </c>
      <c r="Y739" s="64">
        <f>MACD!J739</f>
        <v>0.16197073961437625</v>
      </c>
      <c r="Z739" s="41"/>
      <c r="AA739" s="41"/>
      <c r="AB739" s="86"/>
      <c r="AC739" s="86"/>
      <c r="AD739" s="119"/>
      <c r="AE739" s="45"/>
      <c r="AF739" s="45"/>
      <c r="AG739" s="42"/>
      <c r="AH739" s="42"/>
      <c r="AI739" s="42"/>
      <c r="AJ739" s="42"/>
      <c r="AK739" s="34"/>
      <c r="AM739" s="63">
        <f t="shared" si="56"/>
        <v>24.76</v>
      </c>
      <c r="AN739" s="63">
        <f t="shared" si="57"/>
        <v>24.88</v>
      </c>
      <c r="AO739" s="63">
        <f t="shared" si="58"/>
        <v>24.6</v>
      </c>
      <c r="AP739" s="63">
        <f t="shared" si="59"/>
        <v>24.72</v>
      </c>
      <c r="AQ739" s="42"/>
    </row>
    <row r="740" spans="1:43" s="35" customFormat="1">
      <c r="A740" s="93">
        <v>43486</v>
      </c>
      <c r="B740" s="67">
        <v>24.85</v>
      </c>
      <c r="C740" s="102">
        <v>0.51</v>
      </c>
      <c r="D740" s="67">
        <v>24.63</v>
      </c>
      <c r="E740" s="67">
        <v>24.43</v>
      </c>
      <c r="F740" s="67">
        <v>24.85</v>
      </c>
      <c r="G740" s="67" t="s">
        <v>49</v>
      </c>
      <c r="H740" s="84"/>
      <c r="I740" s="82"/>
      <c r="J740" s="82"/>
      <c r="K740" s="60" t="str">
        <f>Hammer!N740</f>
        <v/>
      </c>
      <c r="L740" s="64"/>
      <c r="M740" s="64"/>
      <c r="N740" s="81"/>
      <c r="O740" s="85">
        <v>-0.10704225352112599</v>
      </c>
      <c r="P740" s="66"/>
      <c r="Q740" s="43"/>
      <c r="R740" s="43"/>
      <c r="S740" s="43"/>
      <c r="T740" s="43">
        <f>MACD!F740</f>
        <v>24.170854310328721</v>
      </c>
      <c r="U740" s="43">
        <f>MACD!G740</f>
        <v>23.638677807675453</v>
      </c>
      <c r="V740" s="64">
        <f t="shared" si="55"/>
        <v>0.5321765026532681</v>
      </c>
      <c r="W740" s="81"/>
      <c r="X740" s="64">
        <f>MACD!I740</f>
        <v>0.38133970368198639</v>
      </c>
      <c r="Y740" s="64">
        <f>MACD!J740</f>
        <v>0.15083679897128172</v>
      </c>
      <c r="Z740" s="41"/>
      <c r="AA740" s="41"/>
      <c r="AB740" s="86"/>
      <c r="AC740" s="86"/>
      <c r="AD740" s="119"/>
      <c r="AE740" s="45"/>
      <c r="AF740" s="45"/>
      <c r="AG740" s="42"/>
      <c r="AH740" s="42"/>
      <c r="AI740" s="42"/>
      <c r="AJ740" s="42"/>
      <c r="AK740" s="34"/>
      <c r="AM740" s="63">
        <f t="shared" si="56"/>
        <v>24.63</v>
      </c>
      <c r="AN740" s="63">
        <f t="shared" si="57"/>
        <v>24.85</v>
      </c>
      <c r="AO740" s="63">
        <f t="shared" si="58"/>
        <v>24.43</v>
      </c>
      <c r="AP740" s="63">
        <f t="shared" si="59"/>
        <v>24.85</v>
      </c>
      <c r="AQ740" s="42"/>
    </row>
    <row r="741" spans="1:43" s="35" customFormat="1">
      <c r="A741" s="93">
        <v>43487</v>
      </c>
      <c r="B741" s="67">
        <v>24.46</v>
      </c>
      <c r="C741" s="102">
        <v>-1.57</v>
      </c>
      <c r="D741" s="67">
        <v>24.58</v>
      </c>
      <c r="E741" s="67">
        <v>24.35</v>
      </c>
      <c r="F741" s="67">
        <v>24.82</v>
      </c>
      <c r="G741" s="67" t="s">
        <v>161</v>
      </c>
      <c r="H741" s="84"/>
      <c r="I741" s="82" t="s">
        <v>442</v>
      </c>
      <c r="J741" s="82"/>
      <c r="K741" s="60" t="str">
        <f>Hammer!N741</f>
        <v/>
      </c>
      <c r="L741" s="64"/>
      <c r="M741" s="64"/>
      <c r="N741" s="81"/>
      <c r="O741" s="85">
        <v>-0.37198067632850201</v>
      </c>
      <c r="P741" s="66"/>
      <c r="Q741" s="43"/>
      <c r="R741" s="43"/>
      <c r="S741" s="43"/>
      <c r="T741" s="43">
        <f>MACD!F741</f>
        <v>24.215338262585842</v>
      </c>
      <c r="U741" s="43">
        <f>MACD!G741</f>
        <v>23.699516488588383</v>
      </c>
      <c r="V741" s="64">
        <f t="shared" si="55"/>
        <v>0.51582177399745888</v>
      </c>
      <c r="W741" s="81"/>
      <c r="X741" s="64">
        <f>MACD!I741</f>
        <v>0.4082361177450809</v>
      </c>
      <c r="Y741" s="64">
        <f>MACD!J741</f>
        <v>0.10758565625237798</v>
      </c>
      <c r="Z741" s="41"/>
      <c r="AA741" s="41"/>
      <c r="AB741" s="86"/>
      <c r="AC741" s="86"/>
      <c r="AD741" s="119"/>
      <c r="AE741" s="45"/>
      <c r="AF741" s="45"/>
      <c r="AG741" s="42"/>
      <c r="AH741" s="42"/>
      <c r="AI741" s="42"/>
      <c r="AJ741" s="42"/>
      <c r="AK741" s="34"/>
      <c r="AM741" s="63">
        <f t="shared" si="56"/>
        <v>24.58</v>
      </c>
      <c r="AN741" s="63">
        <f t="shared" si="57"/>
        <v>24.82</v>
      </c>
      <c r="AO741" s="63">
        <f t="shared" si="58"/>
        <v>24.35</v>
      </c>
      <c r="AP741" s="63">
        <f t="shared" si="59"/>
        <v>24.46</v>
      </c>
      <c r="AQ741" s="42"/>
    </row>
    <row r="742" spans="1:43" s="35" customFormat="1">
      <c r="A742" s="93">
        <v>43488</v>
      </c>
      <c r="B742" s="67">
        <v>24.75</v>
      </c>
      <c r="C742" s="102">
        <v>1.19</v>
      </c>
      <c r="D742" s="67">
        <v>24.65</v>
      </c>
      <c r="E742" s="67">
        <v>24.49</v>
      </c>
      <c r="F742" s="67">
        <v>24.86</v>
      </c>
      <c r="G742" s="67" t="s">
        <v>45</v>
      </c>
      <c r="H742" s="84"/>
      <c r="I742" s="82"/>
      <c r="J742" s="82"/>
      <c r="K742" s="60" t="str">
        <f>Hammer!N742</f>
        <v/>
      </c>
      <c r="L742" s="64"/>
      <c r="M742" s="64"/>
      <c r="N742" s="81"/>
      <c r="O742" s="85">
        <v>-0.340425531914893</v>
      </c>
      <c r="P742" s="66"/>
      <c r="Q742" s="43"/>
      <c r="R742" s="43"/>
      <c r="S742" s="43"/>
      <c r="T742" s="43">
        <f>MACD!F742</f>
        <v>24.297593914495714</v>
      </c>
      <c r="U742" s="43">
        <f>MACD!G742</f>
        <v>23.777330082026282</v>
      </c>
      <c r="V742" s="64">
        <f t="shared" si="55"/>
        <v>0.52026383246943197</v>
      </c>
      <c r="W742" s="81"/>
      <c r="X742" s="64">
        <f>MACD!I742</f>
        <v>0.43064166068995113</v>
      </c>
      <c r="Y742" s="64">
        <f>MACD!J742</f>
        <v>8.9622171779480841E-2</v>
      </c>
      <c r="Z742" s="41"/>
      <c r="AA742" s="41"/>
      <c r="AB742" s="86"/>
      <c r="AC742" s="86"/>
      <c r="AD742" s="119"/>
      <c r="AE742" s="45"/>
      <c r="AF742" s="45"/>
      <c r="AG742" s="42"/>
      <c r="AH742" s="42"/>
      <c r="AI742" s="42"/>
      <c r="AJ742" s="42"/>
      <c r="AK742" s="34"/>
      <c r="AM742" s="63">
        <f t="shared" si="56"/>
        <v>24.65</v>
      </c>
      <c r="AN742" s="63">
        <f t="shared" si="57"/>
        <v>24.86</v>
      </c>
      <c r="AO742" s="63">
        <f t="shared" si="58"/>
        <v>24.49</v>
      </c>
      <c r="AP742" s="63">
        <f t="shared" si="59"/>
        <v>24.75</v>
      </c>
      <c r="AQ742" s="42"/>
    </row>
    <row r="743" spans="1:43" s="35" customFormat="1">
      <c r="A743" s="93">
        <v>43489</v>
      </c>
      <c r="B743" s="67">
        <v>24.86</v>
      </c>
      <c r="C743" s="102">
        <v>0.43</v>
      </c>
      <c r="D743" s="67">
        <v>24.72</v>
      </c>
      <c r="E743" s="67">
        <v>24.64</v>
      </c>
      <c r="F743" s="67">
        <v>24.86</v>
      </c>
      <c r="G743" s="67" t="s">
        <v>208</v>
      </c>
      <c r="H743" s="84"/>
      <c r="I743" s="82"/>
      <c r="J743" s="82"/>
      <c r="K743" s="60" t="str">
        <f>Hammer!N743</f>
        <v/>
      </c>
      <c r="L743" s="64"/>
      <c r="M743" s="64"/>
      <c r="N743" s="81"/>
      <c r="O743" s="85">
        <v>-0.30081300813008199</v>
      </c>
      <c r="P743" s="66"/>
      <c r="Q743" s="43"/>
      <c r="R743" s="43"/>
      <c r="S743" s="43"/>
      <c r="T743" s="43">
        <f>MACD!F743</f>
        <v>24.38411792765022</v>
      </c>
      <c r="U743" s="43">
        <f>MACD!G743</f>
        <v>23.85752785372804</v>
      </c>
      <c r="V743" s="64">
        <f t="shared" si="55"/>
        <v>0.52659007392217916</v>
      </c>
      <c r="W743" s="81"/>
      <c r="X743" s="64">
        <f>MACD!I743</f>
        <v>0.44983134333639674</v>
      </c>
      <c r="Y743" s="64">
        <f>MACD!J743</f>
        <v>7.675873058578242E-2</v>
      </c>
      <c r="Z743" s="41"/>
      <c r="AA743" s="41"/>
      <c r="AB743" s="86"/>
      <c r="AC743" s="86"/>
      <c r="AD743" s="119"/>
      <c r="AE743" s="45"/>
      <c r="AF743" s="45"/>
      <c r="AG743" s="42"/>
      <c r="AH743" s="42"/>
      <c r="AI743" s="42"/>
      <c r="AJ743" s="42"/>
      <c r="AK743" s="34"/>
      <c r="AM743" s="63">
        <f t="shared" si="56"/>
        <v>24.72</v>
      </c>
      <c r="AN743" s="63">
        <f t="shared" si="57"/>
        <v>24.86</v>
      </c>
      <c r="AO743" s="63">
        <f t="shared" si="58"/>
        <v>24.64</v>
      </c>
      <c r="AP743" s="63">
        <f t="shared" si="59"/>
        <v>24.86</v>
      </c>
      <c r="AQ743" s="42"/>
    </row>
    <row r="744" spans="1:43" s="35" customFormat="1">
      <c r="A744" s="93">
        <v>43493</v>
      </c>
      <c r="B744" s="67">
        <v>24.11</v>
      </c>
      <c r="C744" s="102">
        <v>-3.02</v>
      </c>
      <c r="D744" s="67">
        <v>24.61</v>
      </c>
      <c r="E744" s="67">
        <v>24.08</v>
      </c>
      <c r="F744" s="67">
        <v>24.85</v>
      </c>
      <c r="G744" s="67" t="s">
        <v>46</v>
      </c>
      <c r="H744" s="84"/>
      <c r="I744" s="82"/>
      <c r="J744" s="82"/>
      <c r="K744" s="60" t="str">
        <f>Hammer!N744</f>
        <v/>
      </c>
      <c r="L744" s="64"/>
      <c r="M744" s="64"/>
      <c r="N744" s="81"/>
      <c r="O744" s="85">
        <v>-0.875</v>
      </c>
      <c r="P744" s="66"/>
      <c r="Q744" s="43"/>
      <c r="R744" s="43"/>
      <c r="S744" s="43"/>
      <c r="T744" s="43">
        <f>MACD!F744</f>
        <v>24.341945938780956</v>
      </c>
      <c r="U744" s="43">
        <f>MACD!G744</f>
        <v>23.876229494192629</v>
      </c>
      <c r="V744" s="64">
        <f t="shared" si="55"/>
        <v>0.46571644458832751</v>
      </c>
      <c r="W744" s="81"/>
      <c r="X744" s="64">
        <f>MACD!I744</f>
        <v>0.45300836358678287</v>
      </c>
      <c r="Y744" s="64">
        <f>MACD!J744</f>
        <v>1.2708081001544635E-2</v>
      </c>
      <c r="Z744" s="41"/>
      <c r="AA744" s="41"/>
      <c r="AB744" s="86"/>
      <c r="AC744" s="86"/>
      <c r="AD744" s="119"/>
      <c r="AE744" s="45"/>
      <c r="AF744" s="45"/>
      <c r="AG744" s="42"/>
      <c r="AH744" s="42"/>
      <c r="AI744" s="42"/>
      <c r="AJ744" s="42"/>
      <c r="AK744" s="34"/>
      <c r="AM744" s="63">
        <f t="shared" si="56"/>
        <v>24.61</v>
      </c>
      <c r="AN744" s="63">
        <f t="shared" si="57"/>
        <v>24.85</v>
      </c>
      <c r="AO744" s="63">
        <f t="shared" si="58"/>
        <v>24.08</v>
      </c>
      <c r="AP744" s="63">
        <f t="shared" si="59"/>
        <v>24.11</v>
      </c>
      <c r="AQ744" s="42"/>
    </row>
    <row r="745" spans="1:43" s="35" customFormat="1">
      <c r="A745" s="93">
        <v>43494</v>
      </c>
      <c r="B745" s="67">
        <v>24.69</v>
      </c>
      <c r="C745" s="102">
        <v>2.42</v>
      </c>
      <c r="D745" s="67">
        <v>24.57</v>
      </c>
      <c r="E745" s="67">
        <v>24.44</v>
      </c>
      <c r="F745" s="67">
        <v>24.88</v>
      </c>
      <c r="G745" s="67" t="s">
        <v>66</v>
      </c>
      <c r="H745" s="84"/>
      <c r="I745" s="82"/>
      <c r="J745" s="82"/>
      <c r="K745" s="60" t="str">
        <f>Hammer!N745</f>
        <v/>
      </c>
      <c r="L745" s="64"/>
      <c r="M745" s="64"/>
      <c r="N745" s="81"/>
      <c r="O745" s="85">
        <v>-0.215909090909088</v>
      </c>
      <c r="P745" s="66"/>
      <c r="Q745" s="43"/>
      <c r="R745" s="43"/>
      <c r="S745" s="43"/>
      <c r="T745" s="43">
        <f>MACD!F745</f>
        <v>24.395492717430042</v>
      </c>
      <c r="U745" s="43">
        <f>MACD!G745</f>
        <v>23.936508790919099</v>
      </c>
      <c r="V745" s="64">
        <f t="shared" si="55"/>
        <v>0.45898392651094255</v>
      </c>
      <c r="W745" s="81"/>
      <c r="X745" s="64">
        <f>MACD!I745</f>
        <v>0.45420347617161483</v>
      </c>
      <c r="Y745" s="64">
        <f>MACD!J745</f>
        <v>4.7804503393277242E-3</v>
      </c>
      <c r="Z745" s="41"/>
      <c r="AA745" s="41"/>
      <c r="AB745" s="86"/>
      <c r="AC745" s="86"/>
      <c r="AD745" s="119"/>
      <c r="AE745" s="45"/>
      <c r="AF745" s="45"/>
      <c r="AG745" s="42"/>
      <c r="AH745" s="42"/>
      <c r="AI745" s="42"/>
      <c r="AJ745" s="42"/>
      <c r="AK745" s="34"/>
      <c r="AM745" s="63">
        <f t="shared" si="56"/>
        <v>24.57</v>
      </c>
      <c r="AN745" s="63">
        <f t="shared" si="57"/>
        <v>24.88</v>
      </c>
      <c r="AO745" s="63">
        <f t="shared" si="58"/>
        <v>24.44</v>
      </c>
      <c r="AP745" s="63">
        <f t="shared" si="59"/>
        <v>24.69</v>
      </c>
      <c r="AQ745" s="42"/>
    </row>
    <row r="746" spans="1:43" s="35" customFormat="1">
      <c r="A746" s="93">
        <v>43495</v>
      </c>
      <c r="B746" s="67">
        <v>24.93</v>
      </c>
      <c r="C746" s="102">
        <v>0.99</v>
      </c>
      <c r="D746" s="67">
        <v>25.12</v>
      </c>
      <c r="E746" s="67">
        <v>24.79</v>
      </c>
      <c r="F746" s="67">
        <v>25.24</v>
      </c>
      <c r="G746" s="67" t="s">
        <v>89</v>
      </c>
      <c r="H746" s="84"/>
      <c r="I746" s="82"/>
      <c r="J746" s="82"/>
      <c r="K746" s="60" t="str">
        <f>Hammer!N746</f>
        <v/>
      </c>
      <c r="L746" s="64"/>
      <c r="M746" s="64"/>
      <c r="N746" s="81"/>
      <c r="O746" s="85">
        <v>-0.249999999999999</v>
      </c>
      <c r="P746" s="66"/>
      <c r="Q746" s="43"/>
      <c r="R746" s="43"/>
      <c r="S746" s="43"/>
      <c r="T746" s="43">
        <f>MACD!F746</f>
        <v>24.477724607056189</v>
      </c>
      <c r="U746" s="43">
        <f>MACD!G746</f>
        <v>24.0101007323325</v>
      </c>
      <c r="V746" s="64">
        <f t="shared" si="55"/>
        <v>0.46762387472368871</v>
      </c>
      <c r="W746" s="81"/>
      <c r="X746" s="64">
        <f>MACD!I746</f>
        <v>0.45688755588202962</v>
      </c>
      <c r="Y746" s="64">
        <f>MACD!J746</f>
        <v>1.0736318841659098E-2</v>
      </c>
      <c r="Z746" s="41"/>
      <c r="AA746" s="41"/>
      <c r="AB746" s="86"/>
      <c r="AC746" s="86"/>
      <c r="AD746" s="119"/>
      <c r="AE746" s="45"/>
      <c r="AF746" s="45"/>
      <c r="AG746" s="42"/>
      <c r="AH746" s="42"/>
      <c r="AI746" s="42"/>
      <c r="AJ746" s="42"/>
      <c r="AK746" s="34"/>
      <c r="AM746" s="63">
        <f t="shared" si="56"/>
        <v>25.12</v>
      </c>
      <c r="AN746" s="63">
        <f t="shared" si="57"/>
        <v>25.24</v>
      </c>
      <c r="AO746" s="63">
        <f t="shared" si="58"/>
        <v>24.79</v>
      </c>
      <c r="AP746" s="63">
        <f t="shared" si="59"/>
        <v>24.93</v>
      </c>
      <c r="AQ746" s="42"/>
    </row>
    <row r="747" spans="1:43" s="35" customFormat="1">
      <c r="A747" s="93">
        <v>43496</v>
      </c>
      <c r="B747" s="67">
        <v>24.9</v>
      </c>
      <c r="C747" s="102">
        <v>-0.16</v>
      </c>
      <c r="D747" s="67">
        <v>25.18</v>
      </c>
      <c r="E747" s="67">
        <v>24.88</v>
      </c>
      <c r="F747" s="67">
        <v>25.27</v>
      </c>
      <c r="G747" s="67" t="s">
        <v>46</v>
      </c>
      <c r="H747" s="84"/>
      <c r="I747" s="82"/>
      <c r="J747" s="82"/>
      <c r="K747" s="60" t="str">
        <f>Hammer!N747</f>
        <v/>
      </c>
      <c r="L747" s="64"/>
      <c r="M747" s="64"/>
      <c r="N747" s="81"/>
      <c r="O747" s="85">
        <v>-0.291338582677166</v>
      </c>
      <c r="P747" s="66"/>
      <c r="Q747" s="43"/>
      <c r="R747" s="43"/>
      <c r="S747" s="43"/>
      <c r="T747" s="43">
        <f>MACD!F747</f>
        <v>24.542690052124467</v>
      </c>
      <c r="U747" s="43">
        <f>MACD!G747</f>
        <v>24.076019196604168</v>
      </c>
      <c r="V747" s="64">
        <f t="shared" si="55"/>
        <v>0.46667085552029874</v>
      </c>
      <c r="W747" s="81"/>
      <c r="X747" s="64">
        <f>MACD!I747</f>
        <v>0.45884421580968343</v>
      </c>
      <c r="Y747" s="64">
        <f>MACD!J747</f>
        <v>7.8266397106153129E-3</v>
      </c>
      <c r="Z747" s="41"/>
      <c r="AA747" s="41"/>
      <c r="AB747" s="86"/>
      <c r="AC747" s="86"/>
      <c r="AD747" s="119"/>
      <c r="AE747" s="45"/>
      <c r="AF747" s="45"/>
      <c r="AG747" s="42"/>
      <c r="AH747" s="42"/>
      <c r="AI747" s="42"/>
      <c r="AJ747" s="42"/>
      <c r="AK747" s="34"/>
      <c r="AM747" s="63">
        <f t="shared" si="56"/>
        <v>25.18</v>
      </c>
      <c r="AN747" s="63">
        <f t="shared" si="57"/>
        <v>25.27</v>
      </c>
      <c r="AO747" s="63">
        <f t="shared" si="58"/>
        <v>24.88</v>
      </c>
      <c r="AP747" s="63">
        <f t="shared" si="59"/>
        <v>24.9</v>
      </c>
      <c r="AQ747" s="42"/>
    </row>
    <row r="748" spans="1:43" s="35" customFormat="1">
      <c r="A748" s="93">
        <v>43497</v>
      </c>
      <c r="B748" s="67">
        <v>25.11</v>
      </c>
      <c r="C748" s="102">
        <v>0.86</v>
      </c>
      <c r="D748" s="67">
        <v>24.82</v>
      </c>
      <c r="E748" s="67">
        <v>24.69</v>
      </c>
      <c r="F748" s="67">
        <v>25.16</v>
      </c>
      <c r="G748" s="67" t="s">
        <v>76</v>
      </c>
      <c r="H748" s="84"/>
      <c r="I748" s="82"/>
      <c r="J748" s="82"/>
      <c r="K748" s="60" t="str">
        <f>Hammer!N748</f>
        <v/>
      </c>
      <c r="L748" s="64"/>
      <c r="M748" s="64"/>
      <c r="N748" s="81"/>
      <c r="O748" s="85">
        <v>-0.12598425196850399</v>
      </c>
      <c r="P748" s="66"/>
      <c r="Q748" s="43"/>
      <c r="R748" s="43"/>
      <c r="S748" s="43"/>
      <c r="T748" s="43">
        <f>MACD!F748</f>
        <v>24.629968505643781</v>
      </c>
      <c r="U748" s="43">
        <f>MACD!G748</f>
        <v>24.152610367226082</v>
      </c>
      <c r="V748" s="64">
        <f t="shared" si="55"/>
        <v>0.47735813841769925</v>
      </c>
      <c r="W748" s="81"/>
      <c r="X748" s="64">
        <f>MACD!I748</f>
        <v>0.4625470003312866</v>
      </c>
      <c r="Y748" s="64">
        <f>MACD!J748</f>
        <v>1.4811138086412656E-2</v>
      </c>
      <c r="Z748" s="41"/>
      <c r="AA748" s="41"/>
      <c r="AB748" s="86"/>
      <c r="AC748" s="86"/>
      <c r="AD748" s="119"/>
      <c r="AE748" s="45"/>
      <c r="AF748" s="45"/>
      <c r="AG748" s="42"/>
      <c r="AH748" s="42"/>
      <c r="AI748" s="42"/>
      <c r="AJ748" s="42"/>
      <c r="AK748" s="34"/>
      <c r="AM748" s="63">
        <f t="shared" si="56"/>
        <v>24.82</v>
      </c>
      <c r="AN748" s="63">
        <f t="shared" si="57"/>
        <v>25.16</v>
      </c>
      <c r="AO748" s="63">
        <f t="shared" si="58"/>
        <v>24.69</v>
      </c>
      <c r="AP748" s="63">
        <f t="shared" si="59"/>
        <v>25.11</v>
      </c>
      <c r="AQ748" s="42"/>
    </row>
    <row r="749" spans="1:43" s="35" customFormat="1">
      <c r="A749" s="93">
        <v>43500</v>
      </c>
      <c r="B749" s="67">
        <v>25.33</v>
      </c>
      <c r="C749" s="102">
        <v>0.89</v>
      </c>
      <c r="D749" s="67">
        <v>25.15</v>
      </c>
      <c r="E749" s="67">
        <v>24.91</v>
      </c>
      <c r="F749" s="67">
        <v>25.42</v>
      </c>
      <c r="G749" s="67" t="s">
        <v>170</v>
      </c>
      <c r="H749" s="84"/>
      <c r="I749" s="82"/>
      <c r="J749" s="82"/>
      <c r="K749" s="60" t="str">
        <f>Hammer!N749</f>
        <v/>
      </c>
      <c r="L749" s="64"/>
      <c r="M749" s="64"/>
      <c r="N749" s="81"/>
      <c r="O749" s="85">
        <v>-6.3380281690143106E-2</v>
      </c>
      <c r="P749" s="66"/>
      <c r="Q749" s="43"/>
      <c r="R749" s="43"/>
      <c r="S749" s="43"/>
      <c r="T749" s="43">
        <f>MACD!F749</f>
        <v>24.737665658621662</v>
      </c>
      <c r="U749" s="43">
        <f>MACD!G749</f>
        <v>24.239824414098223</v>
      </c>
      <c r="V749" s="64">
        <f t="shared" si="55"/>
        <v>0.49784124452343903</v>
      </c>
      <c r="W749" s="81"/>
      <c r="X749" s="64">
        <f>MACD!I749</f>
        <v>0.46960584916971709</v>
      </c>
      <c r="Y749" s="64">
        <f>MACD!J749</f>
        <v>2.8235395353721937E-2</v>
      </c>
      <c r="Z749" s="41"/>
      <c r="AA749" s="41"/>
      <c r="AB749" s="86"/>
      <c r="AC749" s="86"/>
      <c r="AD749" s="119"/>
      <c r="AE749" s="45"/>
      <c r="AF749" s="45"/>
      <c r="AG749" s="42"/>
      <c r="AH749" s="42"/>
      <c r="AI749" s="42"/>
      <c r="AJ749" s="42"/>
      <c r="AK749" s="34"/>
      <c r="AM749" s="63">
        <f t="shared" si="56"/>
        <v>25.15</v>
      </c>
      <c r="AN749" s="63">
        <f t="shared" si="57"/>
        <v>25.42</v>
      </c>
      <c r="AO749" s="63">
        <f t="shared" si="58"/>
        <v>24.91</v>
      </c>
      <c r="AP749" s="63">
        <f t="shared" si="59"/>
        <v>25.33</v>
      </c>
      <c r="AQ749" s="42"/>
    </row>
    <row r="750" spans="1:43" s="35" customFormat="1">
      <c r="A750" s="93">
        <v>43501</v>
      </c>
      <c r="B750" s="67">
        <v>25.35</v>
      </c>
      <c r="C750" s="102">
        <v>0.08</v>
      </c>
      <c r="D750" s="67">
        <v>25.22</v>
      </c>
      <c r="E750" s="67">
        <v>25.12</v>
      </c>
      <c r="F750" s="67">
        <v>25.4</v>
      </c>
      <c r="G750" s="67" t="s">
        <v>59</v>
      </c>
      <c r="H750" s="84"/>
      <c r="I750" s="82"/>
      <c r="J750" s="82"/>
      <c r="K750" s="60" t="str">
        <f>Hammer!N750</f>
        <v/>
      </c>
      <c r="L750" s="64"/>
      <c r="M750" s="64"/>
      <c r="N750" s="81"/>
      <c r="O750" s="85">
        <v>-4.9295774647887397E-2</v>
      </c>
      <c r="P750" s="66"/>
      <c r="Q750" s="43"/>
      <c r="R750" s="43"/>
      <c r="S750" s="43"/>
      <c r="T750" s="43">
        <f>MACD!F750</f>
        <v>24.831870941910637</v>
      </c>
      <c r="U750" s="43">
        <f>MACD!G750</f>
        <v>24.322059642683541</v>
      </c>
      <c r="V750" s="64">
        <f t="shared" si="55"/>
        <v>0.50981129922709556</v>
      </c>
      <c r="W750" s="81"/>
      <c r="X750" s="64">
        <f>MACD!I750</f>
        <v>0.47764693918119278</v>
      </c>
      <c r="Y750" s="64">
        <f>MACD!J750</f>
        <v>3.2164360045902785E-2</v>
      </c>
      <c r="Z750" s="41"/>
      <c r="AA750" s="41"/>
      <c r="AB750" s="86"/>
      <c r="AC750" s="86"/>
      <c r="AD750" s="119"/>
      <c r="AE750" s="45"/>
      <c r="AF750" s="45"/>
      <c r="AG750" s="42"/>
      <c r="AH750" s="42"/>
      <c r="AI750" s="42"/>
      <c r="AJ750" s="42"/>
      <c r="AK750" s="34"/>
      <c r="AM750" s="63">
        <f t="shared" si="56"/>
        <v>25.22</v>
      </c>
      <c r="AN750" s="63">
        <f t="shared" si="57"/>
        <v>25.4</v>
      </c>
      <c r="AO750" s="63">
        <f t="shared" si="58"/>
        <v>25.12</v>
      </c>
      <c r="AP750" s="63">
        <f t="shared" si="59"/>
        <v>25.35</v>
      </c>
      <c r="AQ750" s="42"/>
    </row>
    <row r="751" spans="1:43" s="35" customFormat="1">
      <c r="A751" s="93">
        <v>43502</v>
      </c>
      <c r="B751" s="67">
        <v>24.81</v>
      </c>
      <c r="C751" s="102">
        <v>-2.15</v>
      </c>
      <c r="D751" s="67">
        <v>25.11</v>
      </c>
      <c r="E751" s="67">
        <v>24.64</v>
      </c>
      <c r="F751" s="67">
        <v>25.15</v>
      </c>
      <c r="G751" s="67" t="s">
        <v>207</v>
      </c>
      <c r="H751" s="84"/>
      <c r="I751" s="82"/>
      <c r="J751" s="82"/>
      <c r="K751" s="60" t="str">
        <f>Hammer!N751</f>
        <v/>
      </c>
      <c r="L751" s="64"/>
      <c r="M751" s="64"/>
      <c r="N751" s="81"/>
      <c r="O751" s="85">
        <v>-0.435714285714287</v>
      </c>
      <c r="P751" s="66"/>
      <c r="Q751" s="43"/>
      <c r="R751" s="43"/>
      <c r="S751" s="43"/>
      <c r="T751" s="43">
        <f>MACD!F751</f>
        <v>24.828506181616692</v>
      </c>
      <c r="U751" s="43">
        <f>MACD!G751</f>
        <v>24.358203372855129</v>
      </c>
      <c r="V751" s="64">
        <f t="shared" si="55"/>
        <v>0.47030280876156283</v>
      </c>
      <c r="W751" s="81"/>
      <c r="X751" s="64">
        <f>MACD!I751</f>
        <v>0.47617811309726676</v>
      </c>
      <c r="Y751" s="64">
        <f>MACD!J751</f>
        <v>-5.8753043357039347E-3</v>
      </c>
      <c r="Z751" s="41"/>
      <c r="AA751" s="41"/>
      <c r="AB751" s="86"/>
      <c r="AC751" s="86"/>
      <c r="AD751" s="119"/>
      <c r="AE751" s="45"/>
      <c r="AF751" s="45"/>
      <c r="AG751" s="42"/>
      <c r="AH751" s="42"/>
      <c r="AI751" s="42"/>
      <c r="AJ751" s="42"/>
      <c r="AK751" s="34"/>
      <c r="AM751" s="63">
        <f t="shared" si="56"/>
        <v>25.11</v>
      </c>
      <c r="AN751" s="63">
        <f t="shared" si="57"/>
        <v>25.15</v>
      </c>
      <c r="AO751" s="63">
        <f t="shared" si="58"/>
        <v>24.64</v>
      </c>
      <c r="AP751" s="63">
        <f t="shared" si="59"/>
        <v>24.81</v>
      </c>
      <c r="AQ751" s="42"/>
    </row>
    <row r="752" spans="1:43" s="35" customFormat="1">
      <c r="A752" s="93">
        <v>43503</v>
      </c>
      <c r="B752" s="67">
        <v>24.42</v>
      </c>
      <c r="C752" s="102">
        <v>-1.57</v>
      </c>
      <c r="D752" s="67">
        <v>24.91</v>
      </c>
      <c r="E752" s="67">
        <v>24</v>
      </c>
      <c r="F752" s="67">
        <v>25.16</v>
      </c>
      <c r="G752" s="67" t="s">
        <v>169</v>
      </c>
      <c r="H752" s="84"/>
      <c r="I752" s="82"/>
      <c r="J752" s="82"/>
      <c r="K752" s="60" t="str">
        <f>Hammer!N752</f>
        <v/>
      </c>
      <c r="L752" s="64"/>
      <c r="M752" s="64"/>
      <c r="N752" s="81"/>
      <c r="O752" s="85">
        <v>-0.70422535211267501</v>
      </c>
      <c r="P752" s="66"/>
      <c r="Q752" s="43"/>
      <c r="R752" s="43"/>
      <c r="S752" s="43"/>
      <c r="T752" s="43">
        <f>MACD!F752</f>
        <v>24.765659076752588</v>
      </c>
      <c r="U752" s="43">
        <f>MACD!G752</f>
        <v>24.362780900791787</v>
      </c>
      <c r="V752" s="64">
        <f t="shared" si="55"/>
        <v>0.40287817596080089</v>
      </c>
      <c r="W752" s="81"/>
      <c r="X752" s="64">
        <f>MACD!I752</f>
        <v>0.46151812566997358</v>
      </c>
      <c r="Y752" s="64">
        <f>MACD!J752</f>
        <v>-5.863994970917269E-2</v>
      </c>
      <c r="Z752" s="41"/>
      <c r="AA752" s="41"/>
      <c r="AB752" s="86"/>
      <c r="AC752" s="86"/>
      <c r="AD752" s="119"/>
      <c r="AE752" s="45"/>
      <c r="AF752" s="45"/>
      <c r="AG752" s="42"/>
      <c r="AH752" s="42"/>
      <c r="AI752" s="42"/>
      <c r="AJ752" s="42"/>
      <c r="AK752" s="34"/>
      <c r="AM752" s="63">
        <f t="shared" si="56"/>
        <v>24.91</v>
      </c>
      <c r="AN752" s="63">
        <f t="shared" si="57"/>
        <v>25.16</v>
      </c>
      <c r="AO752" s="63">
        <f t="shared" si="58"/>
        <v>24</v>
      </c>
      <c r="AP752" s="63">
        <f t="shared" si="59"/>
        <v>24.42</v>
      </c>
      <c r="AQ752" s="42"/>
    </row>
    <row r="753" spans="1:43" s="35" customFormat="1">
      <c r="A753" s="93">
        <v>43504</v>
      </c>
      <c r="B753" s="67">
        <v>24.46</v>
      </c>
      <c r="C753" s="102">
        <v>0.16</v>
      </c>
      <c r="D753" s="67">
        <v>24.14</v>
      </c>
      <c r="E753" s="67">
        <v>24.07</v>
      </c>
      <c r="F753" s="67">
        <v>24.6</v>
      </c>
      <c r="G753" s="67" t="s">
        <v>206</v>
      </c>
      <c r="H753" s="84"/>
      <c r="I753" s="82"/>
      <c r="J753" s="82"/>
      <c r="K753" s="60" t="str">
        <f>Hammer!N753</f>
        <v/>
      </c>
      <c r="L753" s="64"/>
      <c r="M753" s="64"/>
      <c r="N753" s="81"/>
      <c r="O753" s="85">
        <v>-0.676056338028168</v>
      </c>
      <c r="P753" s="66"/>
      <c r="Q753" s="43"/>
      <c r="R753" s="43"/>
      <c r="S753" s="43"/>
      <c r="T753" s="43">
        <f>MACD!F753</f>
        <v>24.718634603406034</v>
      </c>
      <c r="U753" s="43">
        <f>MACD!G753</f>
        <v>24.369982315547951</v>
      </c>
      <c r="V753" s="64">
        <f t="shared" si="55"/>
        <v>0.34865228785808355</v>
      </c>
      <c r="W753" s="81"/>
      <c r="X753" s="64">
        <f>MACD!I753</f>
        <v>0.4389449581075956</v>
      </c>
      <c r="Y753" s="64">
        <f>MACD!J753</f>
        <v>-9.0292670249512041E-2</v>
      </c>
      <c r="Z753" s="41"/>
      <c r="AA753" s="41"/>
      <c r="AB753" s="86"/>
      <c r="AC753" s="86"/>
      <c r="AD753" s="119"/>
      <c r="AE753" s="45"/>
      <c r="AF753" s="45"/>
      <c r="AG753" s="42"/>
      <c r="AH753" s="42"/>
      <c r="AI753" s="42"/>
      <c r="AJ753" s="42"/>
      <c r="AK753" s="34"/>
      <c r="AM753" s="63">
        <f t="shared" si="56"/>
        <v>24.14</v>
      </c>
      <c r="AN753" s="63">
        <f t="shared" si="57"/>
        <v>24.6</v>
      </c>
      <c r="AO753" s="63">
        <f t="shared" si="58"/>
        <v>24.07</v>
      </c>
      <c r="AP753" s="63">
        <f t="shared" si="59"/>
        <v>24.46</v>
      </c>
      <c r="AQ753" s="42"/>
    </row>
    <row r="754" spans="1:43" s="35" customFormat="1">
      <c r="A754" s="93">
        <v>43507</v>
      </c>
      <c r="B754" s="67">
        <v>24.18</v>
      </c>
      <c r="C754" s="102">
        <v>-1.1499999999999999</v>
      </c>
      <c r="D754" s="67">
        <v>24.5</v>
      </c>
      <c r="E754" s="67">
        <v>23.88</v>
      </c>
      <c r="F754" s="67">
        <v>24.5</v>
      </c>
      <c r="G754" s="67" t="s">
        <v>205</v>
      </c>
      <c r="H754" s="84"/>
      <c r="I754" s="82"/>
      <c r="J754" s="82"/>
      <c r="K754" s="60" t="str">
        <f>Hammer!N754</f>
        <v/>
      </c>
      <c r="L754" s="64"/>
      <c r="M754" s="64"/>
      <c r="N754" s="81"/>
      <c r="O754" s="85">
        <v>-0.80519480519480502</v>
      </c>
      <c r="P754" s="66"/>
      <c r="Q754" s="43"/>
      <c r="R754" s="43"/>
      <c r="S754" s="43"/>
      <c r="T754" s="43">
        <f>MACD!F754</f>
        <v>24.635767741343567</v>
      </c>
      <c r="U754" s="43">
        <f>MACD!G754</f>
        <v>24.355909551433289</v>
      </c>
      <c r="V754" s="64">
        <f t="shared" si="55"/>
        <v>0.27985818991027855</v>
      </c>
      <c r="W754" s="81"/>
      <c r="X754" s="64">
        <f>MACD!I754</f>
        <v>0.40712760446813218</v>
      </c>
      <c r="Y754" s="64">
        <f>MACD!J754</f>
        <v>-0.12726941455785362</v>
      </c>
      <c r="Z754" s="41"/>
      <c r="AA754" s="41"/>
      <c r="AB754" s="86"/>
      <c r="AC754" s="86"/>
      <c r="AD754" s="119"/>
      <c r="AE754" s="45"/>
      <c r="AF754" s="45"/>
      <c r="AG754" s="42"/>
      <c r="AH754" s="42"/>
      <c r="AI754" s="42"/>
      <c r="AJ754" s="42"/>
      <c r="AK754" s="34"/>
      <c r="AM754" s="63">
        <f t="shared" si="56"/>
        <v>24.5</v>
      </c>
      <c r="AN754" s="63">
        <f t="shared" si="57"/>
        <v>24.5</v>
      </c>
      <c r="AO754" s="63">
        <f t="shared" si="58"/>
        <v>23.88</v>
      </c>
      <c r="AP754" s="63">
        <f t="shared" si="59"/>
        <v>24.18</v>
      </c>
      <c r="AQ754" s="42"/>
    </row>
    <row r="755" spans="1:43" s="35" customFormat="1">
      <c r="A755" s="93">
        <v>43508</v>
      </c>
      <c r="B755" s="67">
        <v>25.03</v>
      </c>
      <c r="C755" s="102">
        <v>3.54</v>
      </c>
      <c r="D755" s="67">
        <v>24.64</v>
      </c>
      <c r="E755" s="67">
        <v>24.55</v>
      </c>
      <c r="F755" s="67">
        <v>25.16</v>
      </c>
      <c r="G755" s="67" t="s">
        <v>204</v>
      </c>
      <c r="H755" s="84"/>
      <c r="I755" s="82"/>
      <c r="J755" s="82"/>
      <c r="K755" s="60" t="str">
        <f>Hammer!N755</f>
        <v/>
      </c>
      <c r="L755" s="64"/>
      <c r="M755" s="64"/>
      <c r="N755" s="81"/>
      <c r="O755" s="85">
        <v>-0.253246753246753</v>
      </c>
      <c r="P755" s="66"/>
      <c r="Q755" s="43"/>
      <c r="R755" s="43"/>
      <c r="S755" s="43"/>
      <c r="T755" s="43">
        <f>MACD!F755</f>
        <v>24.696418858059943</v>
      </c>
      <c r="U755" s="43">
        <f>MACD!G755</f>
        <v>24.405842177253046</v>
      </c>
      <c r="V755" s="64">
        <f t="shared" si="55"/>
        <v>0.2905766808068968</v>
      </c>
      <c r="W755" s="81"/>
      <c r="X755" s="64">
        <f>MACD!I755</f>
        <v>0.38381741973588512</v>
      </c>
      <c r="Y755" s="64">
        <f>MACD!J755</f>
        <v>-9.324073892898832E-2</v>
      </c>
      <c r="Z755" s="41"/>
      <c r="AA755" s="41"/>
      <c r="AB755" s="86"/>
      <c r="AC755" s="86"/>
      <c r="AD755" s="119"/>
      <c r="AE755" s="45"/>
      <c r="AF755" s="45"/>
      <c r="AG755" s="42"/>
      <c r="AH755" s="42"/>
      <c r="AI755" s="42"/>
      <c r="AJ755" s="42"/>
      <c r="AK755" s="34"/>
      <c r="AM755" s="63">
        <f t="shared" si="56"/>
        <v>24.64</v>
      </c>
      <c r="AN755" s="63">
        <f t="shared" si="57"/>
        <v>25.16</v>
      </c>
      <c r="AO755" s="63">
        <f t="shared" si="58"/>
        <v>24.55</v>
      </c>
      <c r="AP755" s="63">
        <f t="shared" si="59"/>
        <v>25.03</v>
      </c>
      <c r="AQ755" s="42"/>
    </row>
    <row r="756" spans="1:43" s="35" customFormat="1">
      <c r="A756" s="93">
        <v>43509</v>
      </c>
      <c r="B756" s="67">
        <v>25.35</v>
      </c>
      <c r="C756" s="102">
        <v>1.28</v>
      </c>
      <c r="D756" s="67">
        <v>25.32</v>
      </c>
      <c r="E756" s="67">
        <v>25.16</v>
      </c>
      <c r="F756" s="67">
        <v>25.51</v>
      </c>
      <c r="G756" s="67" t="s">
        <v>193</v>
      </c>
      <c r="H756" s="84"/>
      <c r="I756" s="82"/>
      <c r="J756" s="82"/>
      <c r="K756" s="60" t="str">
        <f>Hammer!N756</f>
        <v/>
      </c>
      <c r="L756" s="64"/>
      <c r="M756" s="64"/>
      <c r="N756" s="81"/>
      <c r="O756" s="85">
        <v>-9.8159509202453907E-2</v>
      </c>
      <c r="P756" s="66"/>
      <c r="Q756" s="43"/>
      <c r="R756" s="43"/>
      <c r="S756" s="43"/>
      <c r="T756" s="43">
        <f>MACD!F756</f>
        <v>24.796969802973798</v>
      </c>
      <c r="U756" s="43">
        <f>MACD!G756</f>
        <v>24.475779793752821</v>
      </c>
      <c r="V756" s="64">
        <f t="shared" si="55"/>
        <v>0.3211900092209774</v>
      </c>
      <c r="W756" s="81"/>
      <c r="X756" s="64">
        <f>MACD!I756</f>
        <v>0.37129193763290358</v>
      </c>
      <c r="Y756" s="64">
        <f>MACD!J756</f>
        <v>-5.0101928411926178E-2</v>
      </c>
      <c r="Z756" s="41"/>
      <c r="AA756" s="41"/>
      <c r="AB756" s="86"/>
      <c r="AC756" s="86"/>
      <c r="AD756" s="119"/>
      <c r="AE756" s="45"/>
      <c r="AF756" s="45"/>
      <c r="AG756" s="42"/>
      <c r="AH756" s="42"/>
      <c r="AI756" s="42"/>
      <c r="AJ756" s="42"/>
      <c r="AK756" s="34"/>
      <c r="AM756" s="63">
        <f t="shared" si="56"/>
        <v>25.32</v>
      </c>
      <c r="AN756" s="63">
        <f t="shared" si="57"/>
        <v>25.51</v>
      </c>
      <c r="AO756" s="63">
        <f t="shared" si="58"/>
        <v>25.16</v>
      </c>
      <c r="AP756" s="63">
        <f t="shared" si="59"/>
        <v>25.35</v>
      </c>
      <c r="AQ756" s="42"/>
    </row>
    <row r="757" spans="1:43" s="35" customFormat="1">
      <c r="A757" s="93">
        <v>43510</v>
      </c>
      <c r="B757" s="67">
        <v>26.23</v>
      </c>
      <c r="C757" s="102">
        <v>3.45</v>
      </c>
      <c r="D757" s="67">
        <v>25.47</v>
      </c>
      <c r="E757" s="67">
        <v>25.3</v>
      </c>
      <c r="F757" s="67">
        <v>26.23</v>
      </c>
      <c r="G757" s="67" t="s">
        <v>25</v>
      </c>
      <c r="H757" s="84"/>
      <c r="I757" s="82"/>
      <c r="J757" s="82"/>
      <c r="K757" s="60" t="str">
        <f>Hammer!N757</f>
        <v/>
      </c>
      <c r="L757" s="64"/>
      <c r="M757" s="64"/>
      <c r="N757" s="81"/>
      <c r="O757" s="85">
        <v>0</v>
      </c>
      <c r="P757" s="66"/>
      <c r="Q757" s="43"/>
      <c r="R757" s="43"/>
      <c r="S757" s="43"/>
      <c r="T757" s="43">
        <f>MACD!F757</f>
        <v>25.017435987131677</v>
      </c>
      <c r="U757" s="43">
        <f>MACD!G757</f>
        <v>24.605722031252611</v>
      </c>
      <c r="V757" s="64">
        <f t="shared" si="55"/>
        <v>0.41171395587906545</v>
      </c>
      <c r="W757" s="81"/>
      <c r="X757" s="64">
        <f>MACD!I757</f>
        <v>0.37937634128213593</v>
      </c>
      <c r="Y757" s="64">
        <f>MACD!J757</f>
        <v>3.233761459692952E-2</v>
      </c>
      <c r="Z757" s="41"/>
      <c r="AA757" s="41"/>
      <c r="AB757" s="86"/>
      <c r="AC757" s="86"/>
      <c r="AD757" s="119"/>
      <c r="AE757" s="45"/>
      <c r="AF757" s="45"/>
      <c r="AG757" s="42"/>
      <c r="AH757" s="42"/>
      <c r="AI757" s="42"/>
      <c r="AJ757" s="42"/>
      <c r="AK757" s="34"/>
      <c r="AM757" s="63">
        <f t="shared" si="56"/>
        <v>25.47</v>
      </c>
      <c r="AN757" s="63">
        <f t="shared" si="57"/>
        <v>26.23</v>
      </c>
      <c r="AO757" s="63">
        <f t="shared" si="58"/>
        <v>25.3</v>
      </c>
      <c r="AP757" s="63">
        <f t="shared" si="59"/>
        <v>26.23</v>
      </c>
      <c r="AQ757" s="42"/>
    </row>
    <row r="758" spans="1:43" s="35" customFormat="1">
      <c r="A758" s="93">
        <v>43511</v>
      </c>
      <c r="B758" s="67">
        <v>26.12</v>
      </c>
      <c r="C758" s="102">
        <v>-0.41</v>
      </c>
      <c r="D758" s="67">
        <v>26.14</v>
      </c>
      <c r="E758" s="67">
        <v>26</v>
      </c>
      <c r="F758" s="67">
        <v>26.3</v>
      </c>
      <c r="G758" s="67" t="s">
        <v>203</v>
      </c>
      <c r="H758" s="84"/>
      <c r="I758" s="82"/>
      <c r="J758" s="82"/>
      <c r="K758" s="60" t="str">
        <f>Hammer!N758</f>
        <v/>
      </c>
      <c r="L758" s="64"/>
      <c r="M758" s="64"/>
      <c r="N758" s="81"/>
      <c r="O758" s="85">
        <v>-7.4380165289256006E-2</v>
      </c>
      <c r="P758" s="66"/>
      <c r="Q758" s="43"/>
      <c r="R758" s="43"/>
      <c r="S758" s="43"/>
      <c r="T758" s="43">
        <f>MACD!F758</f>
        <v>25.18706121988065</v>
      </c>
      <c r="U758" s="43">
        <f>MACD!G758</f>
        <v>24.717890769678345</v>
      </c>
      <c r="V758" s="64">
        <f t="shared" si="55"/>
        <v>0.46917045020230574</v>
      </c>
      <c r="W758" s="81"/>
      <c r="X758" s="64">
        <f>MACD!I758</f>
        <v>0.39733516306616989</v>
      </c>
      <c r="Y758" s="64">
        <f>MACD!J758</f>
        <v>7.183528713613585E-2</v>
      </c>
      <c r="Z758" s="41"/>
      <c r="AA758" s="41"/>
      <c r="AB758" s="86"/>
      <c r="AC758" s="86"/>
      <c r="AD758" s="119"/>
      <c r="AE758" s="45"/>
      <c r="AF758" s="45"/>
      <c r="AG758" s="42"/>
      <c r="AH758" s="42"/>
      <c r="AI758" s="42"/>
      <c r="AJ758" s="42"/>
      <c r="AK758" s="34"/>
      <c r="AM758" s="63">
        <f t="shared" si="56"/>
        <v>26.14</v>
      </c>
      <c r="AN758" s="63">
        <f t="shared" si="57"/>
        <v>26.3</v>
      </c>
      <c r="AO758" s="63">
        <f t="shared" si="58"/>
        <v>26</v>
      </c>
      <c r="AP758" s="63">
        <f t="shared" si="59"/>
        <v>26.12</v>
      </c>
      <c r="AQ758" s="42"/>
    </row>
    <row r="759" spans="1:43" s="35" customFormat="1">
      <c r="A759" s="93">
        <v>43514</v>
      </c>
      <c r="B759" s="67">
        <v>26.04</v>
      </c>
      <c r="C759" s="102">
        <v>-0.3</v>
      </c>
      <c r="D759" s="67">
        <v>26.04</v>
      </c>
      <c r="E759" s="67">
        <v>25.7</v>
      </c>
      <c r="F759" s="67">
        <v>26.07</v>
      </c>
      <c r="G759" s="67" t="s">
        <v>202</v>
      </c>
      <c r="H759" s="84"/>
      <c r="I759" s="82"/>
      <c r="J759" s="82"/>
      <c r="K759" s="60" t="str">
        <f>Hammer!N759</f>
        <v/>
      </c>
      <c r="L759" s="64"/>
      <c r="M759" s="64"/>
      <c r="N759" s="81"/>
      <c r="O759" s="85">
        <v>-0.107438016528926</v>
      </c>
      <c r="P759" s="66"/>
      <c r="Q759" s="43"/>
      <c r="R759" s="43"/>
      <c r="S759" s="43"/>
      <c r="T759" s="43">
        <f>MACD!F759</f>
        <v>25.318282570668242</v>
      </c>
      <c r="U759" s="43">
        <f>MACD!G759</f>
        <v>24.815824786739206</v>
      </c>
      <c r="V759" s="64">
        <f t="shared" si="55"/>
        <v>0.50245778392903517</v>
      </c>
      <c r="W759" s="81"/>
      <c r="X759" s="64">
        <f>MACD!I759</f>
        <v>0.41835968723874295</v>
      </c>
      <c r="Y759" s="64">
        <f>MACD!J759</f>
        <v>8.4098096690292223E-2</v>
      </c>
      <c r="Z759" s="41"/>
      <c r="AA759" s="41"/>
      <c r="AB759" s="86"/>
      <c r="AC759" s="86"/>
      <c r="AD759" s="119"/>
      <c r="AE759" s="45"/>
      <c r="AF759" s="45"/>
      <c r="AG759" s="42"/>
      <c r="AH759" s="42"/>
      <c r="AI759" s="42"/>
      <c r="AJ759" s="42"/>
      <c r="AK759" s="34"/>
      <c r="AM759" s="63">
        <f t="shared" si="56"/>
        <v>26.04</v>
      </c>
      <c r="AN759" s="63">
        <f t="shared" si="57"/>
        <v>26.07</v>
      </c>
      <c r="AO759" s="63">
        <f t="shared" si="58"/>
        <v>25.7</v>
      </c>
      <c r="AP759" s="63">
        <f t="shared" si="59"/>
        <v>26.04</v>
      </c>
      <c r="AQ759" s="42"/>
    </row>
    <row r="760" spans="1:43" s="35" customFormat="1">
      <c r="A760" s="93">
        <v>43515</v>
      </c>
      <c r="B760" s="67">
        <v>26.65</v>
      </c>
      <c r="C760" s="102">
        <v>2.3199999999999998</v>
      </c>
      <c r="D760" s="67">
        <v>26.65</v>
      </c>
      <c r="E760" s="67">
        <v>26.12</v>
      </c>
      <c r="F760" s="67">
        <v>26.67</v>
      </c>
      <c r="G760" s="67" t="s">
        <v>92</v>
      </c>
      <c r="H760" s="84"/>
      <c r="I760" s="82"/>
      <c r="J760" s="82"/>
      <c r="K760" s="60" t="str">
        <f>Hammer!N760</f>
        <v/>
      </c>
      <c r="L760" s="64"/>
      <c r="M760" s="64"/>
      <c r="N760" s="81"/>
      <c r="O760" s="85">
        <v>-7.16845878136312E-3</v>
      </c>
      <c r="P760" s="66"/>
      <c r="Q760" s="43"/>
      <c r="R760" s="43"/>
      <c r="S760" s="43"/>
      <c r="T760" s="43">
        <f>MACD!F760</f>
        <v>25.523162175180818</v>
      </c>
      <c r="U760" s="43">
        <f>MACD!G760</f>
        <v>24.951689617351118</v>
      </c>
      <c r="V760" s="64">
        <f t="shared" si="55"/>
        <v>0.57147255782970063</v>
      </c>
      <c r="W760" s="81"/>
      <c r="X760" s="64">
        <f>MACD!I760</f>
        <v>0.44898226135693448</v>
      </c>
      <c r="Y760" s="64">
        <f>MACD!J760</f>
        <v>0.12249029647276616</v>
      </c>
      <c r="Z760" s="41"/>
      <c r="AA760" s="41"/>
      <c r="AB760" s="86"/>
      <c r="AC760" s="86"/>
      <c r="AD760" s="119"/>
      <c r="AE760" s="45"/>
      <c r="AF760" s="45"/>
      <c r="AG760" s="42"/>
      <c r="AH760" s="42"/>
      <c r="AI760" s="42"/>
      <c r="AJ760" s="42"/>
      <c r="AK760" s="34"/>
      <c r="AM760" s="63">
        <f t="shared" si="56"/>
        <v>26.65</v>
      </c>
      <c r="AN760" s="63">
        <f t="shared" si="57"/>
        <v>26.67</v>
      </c>
      <c r="AO760" s="63">
        <f t="shared" si="58"/>
        <v>26.12</v>
      </c>
      <c r="AP760" s="63">
        <f t="shared" si="59"/>
        <v>26.65</v>
      </c>
      <c r="AQ760" s="42"/>
    </row>
    <row r="761" spans="1:43" s="35" customFormat="1">
      <c r="A761" s="93">
        <v>43516</v>
      </c>
      <c r="B761" s="67">
        <v>26.32</v>
      </c>
      <c r="C761" s="102">
        <v>-1.24</v>
      </c>
      <c r="D761" s="67">
        <v>26.76</v>
      </c>
      <c r="E761" s="67">
        <v>26.15</v>
      </c>
      <c r="F761" s="67">
        <v>26.92</v>
      </c>
      <c r="G761" s="67" t="s">
        <v>163</v>
      </c>
      <c r="H761" s="84"/>
      <c r="I761" s="82"/>
      <c r="J761" s="82"/>
      <c r="K761" s="60" t="str">
        <f>Hammer!N761</f>
        <v/>
      </c>
      <c r="L761" s="64"/>
      <c r="M761" s="64"/>
      <c r="N761" s="81"/>
      <c r="O761" s="85">
        <v>-0.197368421052631</v>
      </c>
      <c r="P761" s="66"/>
      <c r="Q761" s="43"/>
      <c r="R761" s="43"/>
      <c r="S761" s="43"/>
      <c r="T761" s="43">
        <f>MACD!F761</f>
        <v>25.645752609768383</v>
      </c>
      <c r="U761" s="43">
        <f>MACD!G761</f>
        <v>25.053045941991776</v>
      </c>
      <c r="V761" s="64">
        <f t="shared" si="55"/>
        <v>0.59270666777660708</v>
      </c>
      <c r="W761" s="81"/>
      <c r="X761" s="64">
        <f>MACD!I761</f>
        <v>0.47772714264086902</v>
      </c>
      <c r="Y761" s="64">
        <f>MACD!J761</f>
        <v>0.11497952513573806</v>
      </c>
      <c r="Z761" s="41"/>
      <c r="AA761" s="41"/>
      <c r="AB761" s="86"/>
      <c r="AC761" s="86"/>
      <c r="AD761" s="119"/>
      <c r="AE761" s="45"/>
      <c r="AF761" s="45"/>
      <c r="AG761" s="42"/>
      <c r="AH761" s="42"/>
      <c r="AI761" s="42"/>
      <c r="AJ761" s="42"/>
      <c r="AK761" s="34"/>
      <c r="AM761" s="63">
        <f t="shared" si="56"/>
        <v>26.76</v>
      </c>
      <c r="AN761" s="63">
        <f t="shared" si="57"/>
        <v>26.92</v>
      </c>
      <c r="AO761" s="63">
        <f t="shared" si="58"/>
        <v>26.15</v>
      </c>
      <c r="AP761" s="63">
        <f t="shared" si="59"/>
        <v>26.32</v>
      </c>
      <c r="AQ761" s="42"/>
    </row>
    <row r="762" spans="1:43" s="35" customFormat="1">
      <c r="A762" s="93">
        <v>43517</v>
      </c>
      <c r="B762" s="67">
        <v>26.67</v>
      </c>
      <c r="C762" s="102">
        <v>1.33</v>
      </c>
      <c r="D762" s="67">
        <v>26.67</v>
      </c>
      <c r="E762" s="67">
        <v>26.1</v>
      </c>
      <c r="F762" s="67">
        <v>26.75</v>
      </c>
      <c r="G762" s="67" t="s">
        <v>94</v>
      </c>
      <c r="H762" s="84"/>
      <c r="I762" s="82"/>
      <c r="J762" s="82"/>
      <c r="K762" s="60" t="str">
        <f>Hammer!N762</f>
        <v/>
      </c>
      <c r="L762" s="64"/>
      <c r="M762" s="64"/>
      <c r="N762" s="81"/>
      <c r="O762" s="85">
        <v>-8.2236842105262997E-2</v>
      </c>
      <c r="P762" s="66"/>
      <c r="Q762" s="43"/>
      <c r="R762" s="43"/>
      <c r="S762" s="43"/>
      <c r="T762" s="43">
        <f>MACD!F762</f>
        <v>25.80332913134248</v>
      </c>
      <c r="U762" s="43">
        <f>MACD!G762</f>
        <v>25.172820316659053</v>
      </c>
      <c r="V762" s="64">
        <f t="shared" si="55"/>
        <v>0.63050881468342723</v>
      </c>
      <c r="W762" s="81"/>
      <c r="X762" s="64">
        <f>MACD!I762</f>
        <v>0.50828347704938071</v>
      </c>
      <c r="Y762" s="64">
        <f>MACD!J762</f>
        <v>0.12222533763404653</v>
      </c>
      <c r="Z762" s="41"/>
      <c r="AA762" s="41"/>
      <c r="AB762" s="86"/>
      <c r="AC762" s="86"/>
      <c r="AD762" s="119"/>
      <c r="AE762" s="45"/>
      <c r="AF762" s="45"/>
      <c r="AG762" s="42"/>
      <c r="AH762" s="42"/>
      <c r="AI762" s="42"/>
      <c r="AJ762" s="42"/>
      <c r="AK762" s="34"/>
      <c r="AM762" s="63">
        <f t="shared" si="56"/>
        <v>26.67</v>
      </c>
      <c r="AN762" s="63">
        <f t="shared" si="57"/>
        <v>26.75</v>
      </c>
      <c r="AO762" s="63">
        <f t="shared" si="58"/>
        <v>26.1</v>
      </c>
      <c r="AP762" s="63">
        <f t="shared" si="59"/>
        <v>26.67</v>
      </c>
      <c r="AQ762" s="42"/>
    </row>
    <row r="763" spans="1:43" s="35" customFormat="1">
      <c r="A763" s="93">
        <v>43518</v>
      </c>
      <c r="B763" s="67">
        <v>26.4</v>
      </c>
      <c r="C763" s="102">
        <v>-0.99</v>
      </c>
      <c r="D763" s="67">
        <v>26.4</v>
      </c>
      <c r="E763" s="67">
        <v>26.4</v>
      </c>
      <c r="F763" s="67">
        <v>26.96</v>
      </c>
      <c r="G763" s="67" t="s">
        <v>201</v>
      </c>
      <c r="H763" s="84"/>
      <c r="I763" s="82"/>
      <c r="J763" s="82"/>
      <c r="K763" s="60" t="str">
        <f>Hammer!N763</f>
        <v/>
      </c>
      <c r="L763" s="64"/>
      <c r="M763" s="64"/>
      <c r="N763" s="81"/>
      <c r="O763" s="85">
        <v>-0.18181818181818199</v>
      </c>
      <c r="P763" s="66"/>
      <c r="Q763" s="43"/>
      <c r="R763" s="43"/>
      <c r="S763" s="43"/>
      <c r="T763" s="43">
        <f>MACD!F763</f>
        <v>25.895124649597484</v>
      </c>
      <c r="U763" s="43">
        <f>MACD!G763</f>
        <v>25.263722515425048</v>
      </c>
      <c r="V763" s="64">
        <f t="shared" si="55"/>
        <v>0.63140213417243629</v>
      </c>
      <c r="W763" s="81"/>
      <c r="X763" s="64">
        <f>MACD!I763</f>
        <v>0.53290720847399187</v>
      </c>
      <c r="Y763" s="64">
        <f>MACD!J763</f>
        <v>9.8494925698444424E-2</v>
      </c>
      <c r="Z763" s="41"/>
      <c r="AA763" s="41"/>
      <c r="AB763" s="86"/>
      <c r="AC763" s="86"/>
      <c r="AD763" s="119"/>
      <c r="AE763" s="45"/>
      <c r="AF763" s="45"/>
      <c r="AG763" s="42"/>
      <c r="AH763" s="42"/>
      <c r="AI763" s="42"/>
      <c r="AJ763" s="42"/>
      <c r="AK763" s="34"/>
      <c r="AM763" s="63">
        <f t="shared" si="56"/>
        <v>26.4</v>
      </c>
      <c r="AN763" s="63">
        <f t="shared" si="57"/>
        <v>26.96</v>
      </c>
      <c r="AO763" s="63">
        <f t="shared" si="58"/>
        <v>26.4</v>
      </c>
      <c r="AP763" s="63">
        <f t="shared" si="59"/>
        <v>26.4</v>
      </c>
      <c r="AQ763" s="42"/>
    </row>
    <row r="764" spans="1:43" s="35" customFormat="1">
      <c r="A764" s="93">
        <v>43521</v>
      </c>
      <c r="B764" s="67">
        <v>25.99</v>
      </c>
      <c r="C764" s="102">
        <v>-1.58</v>
      </c>
      <c r="D764" s="67">
        <v>25.99</v>
      </c>
      <c r="E764" s="67">
        <v>25.92</v>
      </c>
      <c r="F764" s="67">
        <v>26.31</v>
      </c>
      <c r="G764" s="67" t="s">
        <v>192</v>
      </c>
      <c r="H764" s="84"/>
      <c r="I764" s="82"/>
      <c r="J764" s="82"/>
      <c r="K764" s="60" t="str">
        <f>Hammer!N764</f>
        <v/>
      </c>
      <c r="L764" s="64"/>
      <c r="M764" s="64"/>
      <c r="N764" s="81"/>
      <c r="O764" s="85">
        <v>-0.31493506493506501</v>
      </c>
      <c r="P764" s="66"/>
      <c r="Q764" s="43"/>
      <c r="R764" s="43"/>
      <c r="S764" s="43"/>
      <c r="T764" s="43">
        <f>MACD!F764</f>
        <v>25.909720857351719</v>
      </c>
      <c r="U764" s="43">
        <f>MACD!G764</f>
        <v>25.317520847615786</v>
      </c>
      <c r="V764" s="64">
        <f t="shared" si="55"/>
        <v>0.59220000973593301</v>
      </c>
      <c r="W764" s="81"/>
      <c r="X764" s="64">
        <f>MACD!I764</f>
        <v>0.54476576872638005</v>
      </c>
      <c r="Y764" s="64">
        <f>MACD!J764</f>
        <v>4.7434241009552958E-2</v>
      </c>
      <c r="Z764" s="41"/>
      <c r="AA764" s="41"/>
      <c r="AB764" s="86"/>
      <c r="AC764" s="86"/>
      <c r="AD764" s="119"/>
      <c r="AE764" s="45"/>
      <c r="AF764" s="45"/>
      <c r="AG764" s="42"/>
      <c r="AH764" s="42"/>
      <c r="AI764" s="42"/>
      <c r="AJ764" s="42"/>
      <c r="AK764" s="34"/>
      <c r="AM764" s="63">
        <f t="shared" si="56"/>
        <v>25.99</v>
      </c>
      <c r="AN764" s="63">
        <f t="shared" si="57"/>
        <v>26.31</v>
      </c>
      <c r="AO764" s="63">
        <f t="shared" si="58"/>
        <v>25.92</v>
      </c>
      <c r="AP764" s="63">
        <f t="shared" si="59"/>
        <v>25.99</v>
      </c>
      <c r="AQ764" s="42"/>
    </row>
    <row r="765" spans="1:43" s="35" customFormat="1">
      <c r="A765" s="93">
        <v>43522</v>
      </c>
      <c r="B765" s="67">
        <v>25.87</v>
      </c>
      <c r="C765" s="102">
        <v>-0.45</v>
      </c>
      <c r="D765" s="67">
        <v>25.87</v>
      </c>
      <c r="E765" s="67">
        <v>25.86</v>
      </c>
      <c r="F765" s="67">
        <v>26.41</v>
      </c>
      <c r="G765" s="67" t="s">
        <v>180</v>
      </c>
      <c r="H765" s="84"/>
      <c r="I765" s="82"/>
      <c r="J765" s="82"/>
      <c r="K765" s="60" t="str">
        <f>Hammer!N765</f>
        <v/>
      </c>
      <c r="L765" s="64"/>
      <c r="M765" s="64"/>
      <c r="N765" s="81"/>
      <c r="O765" s="85">
        <v>-0.35389610389610299</v>
      </c>
      <c r="P765" s="66"/>
      <c r="Q765" s="43"/>
      <c r="R765" s="43"/>
      <c r="S765" s="43"/>
      <c r="T765" s="43">
        <f>MACD!F765</f>
        <v>25.903609956220684</v>
      </c>
      <c r="U765" s="43">
        <f>MACD!G765</f>
        <v>25.358445229273876</v>
      </c>
      <c r="V765" s="64">
        <f t="shared" si="55"/>
        <v>0.54516472694680829</v>
      </c>
      <c r="W765" s="81"/>
      <c r="X765" s="64">
        <f>MACD!I765</f>
        <v>0.54484556037046572</v>
      </c>
      <c r="Y765" s="64">
        <f>MACD!J765</f>
        <v>3.1916657634256662E-4</v>
      </c>
      <c r="Z765" s="41"/>
      <c r="AA765" s="41"/>
      <c r="AB765" s="86"/>
      <c r="AC765" s="86"/>
      <c r="AD765" s="119"/>
      <c r="AE765" s="45"/>
      <c r="AF765" s="45"/>
      <c r="AG765" s="42"/>
      <c r="AH765" s="42"/>
      <c r="AI765" s="42"/>
      <c r="AJ765" s="42"/>
      <c r="AK765" s="34"/>
      <c r="AM765" s="63">
        <f t="shared" si="56"/>
        <v>25.87</v>
      </c>
      <c r="AN765" s="63">
        <f t="shared" si="57"/>
        <v>26.41</v>
      </c>
      <c r="AO765" s="63">
        <f t="shared" si="58"/>
        <v>25.86</v>
      </c>
      <c r="AP765" s="63">
        <f t="shared" si="59"/>
        <v>25.87</v>
      </c>
      <c r="AQ765" s="42"/>
    </row>
    <row r="766" spans="1:43" s="35" customFormat="1">
      <c r="A766" s="93">
        <v>43523</v>
      </c>
      <c r="B766" s="67">
        <v>26.36</v>
      </c>
      <c r="C766" s="102">
        <v>1.88</v>
      </c>
      <c r="D766" s="67">
        <v>26.36</v>
      </c>
      <c r="E766" s="67">
        <v>25.92</v>
      </c>
      <c r="F766" s="67">
        <v>26.52</v>
      </c>
      <c r="G766" s="67" t="s">
        <v>168</v>
      </c>
      <c r="H766" s="84"/>
      <c r="I766" s="82"/>
      <c r="J766" s="82"/>
      <c r="K766" s="60" t="str">
        <f>Hammer!N766</f>
        <v>HAMMER</v>
      </c>
      <c r="L766" s="64"/>
      <c r="M766" s="64"/>
      <c r="N766" s="81"/>
      <c r="O766" s="85">
        <v>-0.19480519480519501</v>
      </c>
      <c r="P766" s="66"/>
      <c r="Q766" s="43"/>
      <c r="R766" s="43"/>
      <c r="S766" s="43"/>
      <c r="T766" s="43">
        <f>MACD!F766</f>
        <v>25.97382380910981</v>
      </c>
      <c r="U766" s="43">
        <f>MACD!G766</f>
        <v>25.432634471549886</v>
      </c>
      <c r="V766" s="64">
        <f t="shared" si="55"/>
        <v>0.54118933755992416</v>
      </c>
      <c r="W766" s="81"/>
      <c r="X766" s="64">
        <f>MACD!I766</f>
        <v>0.54411431580835745</v>
      </c>
      <c r="Y766" s="64">
        <f>MACD!J766</f>
        <v>-2.9249782484332965E-3</v>
      </c>
      <c r="Z766" s="41"/>
      <c r="AA766" s="41"/>
      <c r="AB766" s="86"/>
      <c r="AC766" s="86"/>
      <c r="AD766" s="119"/>
      <c r="AE766" s="45"/>
      <c r="AF766" s="45"/>
      <c r="AG766" s="42"/>
      <c r="AH766" s="42"/>
      <c r="AI766" s="42"/>
      <c r="AJ766" s="42"/>
      <c r="AK766" s="34"/>
      <c r="AM766" s="63">
        <f t="shared" si="56"/>
        <v>26.36</v>
      </c>
      <c r="AN766" s="63">
        <f t="shared" si="57"/>
        <v>26.52</v>
      </c>
      <c r="AO766" s="63">
        <f t="shared" si="58"/>
        <v>25.92</v>
      </c>
      <c r="AP766" s="63">
        <f t="shared" si="59"/>
        <v>26.36</v>
      </c>
      <c r="AQ766" s="42"/>
    </row>
    <row r="767" spans="1:43" s="35" customFormat="1">
      <c r="A767" s="93">
        <v>43524</v>
      </c>
      <c r="B767" s="67">
        <v>26.34</v>
      </c>
      <c r="C767" s="102">
        <v>-7.0000000000000007E-2</v>
      </c>
      <c r="D767" s="67">
        <v>26.34</v>
      </c>
      <c r="E767" s="67">
        <v>25.89</v>
      </c>
      <c r="F767" s="67">
        <v>27.01</v>
      </c>
      <c r="G767" s="67" t="s">
        <v>187</v>
      </c>
      <c r="H767" s="84"/>
      <c r="I767" s="82"/>
      <c r="J767" s="82" t="s">
        <v>443</v>
      </c>
      <c r="K767" s="60" t="str">
        <f>Hammer!N767</f>
        <v/>
      </c>
      <c r="L767" s="64"/>
      <c r="M767" s="64"/>
      <c r="N767" s="81"/>
      <c r="O767" s="85">
        <v>-0.21405750798722001</v>
      </c>
      <c r="P767" s="66"/>
      <c r="Q767" s="43"/>
      <c r="R767" s="43"/>
      <c r="S767" s="43"/>
      <c r="T767" s="43">
        <f>MACD!F767</f>
        <v>26.030158607708302</v>
      </c>
      <c r="U767" s="43">
        <f>MACD!G767</f>
        <v>25.499846732916559</v>
      </c>
      <c r="V767" s="64">
        <f t="shared" si="55"/>
        <v>0.53031187479174235</v>
      </c>
      <c r="W767" s="81"/>
      <c r="X767" s="64">
        <f>MACD!I767</f>
        <v>0.54135382760503448</v>
      </c>
      <c r="Y767" s="64">
        <f>MACD!J767</f>
        <v>-1.1041952813292122E-2</v>
      </c>
      <c r="Z767" s="41"/>
      <c r="AA767" s="41"/>
      <c r="AB767" s="86"/>
      <c r="AC767" s="86"/>
      <c r="AD767" s="119"/>
      <c r="AE767" s="45"/>
      <c r="AF767" s="45"/>
      <c r="AG767" s="42"/>
      <c r="AH767" s="42"/>
      <c r="AI767" s="42"/>
      <c r="AJ767" s="42"/>
      <c r="AK767" s="34"/>
      <c r="AM767" s="63">
        <f t="shared" si="56"/>
        <v>26.34</v>
      </c>
      <c r="AN767" s="63">
        <f t="shared" si="57"/>
        <v>27.01</v>
      </c>
      <c r="AO767" s="63">
        <f t="shared" si="58"/>
        <v>25.89</v>
      </c>
      <c r="AP767" s="63">
        <f t="shared" si="59"/>
        <v>26.34</v>
      </c>
      <c r="AQ767" s="42"/>
    </row>
    <row r="768" spans="1:43" s="35" customFormat="1">
      <c r="A768" s="93">
        <v>43525</v>
      </c>
      <c r="B768" s="67">
        <v>25.99</v>
      </c>
      <c r="C768" s="102">
        <v>-1.33</v>
      </c>
      <c r="D768" s="67">
        <v>25.99</v>
      </c>
      <c r="E768" s="67">
        <v>25.92</v>
      </c>
      <c r="F768" s="67">
        <v>26.52</v>
      </c>
      <c r="G768" s="67" t="s">
        <v>65</v>
      </c>
      <c r="H768" s="84"/>
      <c r="I768" s="82"/>
      <c r="J768" s="82"/>
      <c r="K768" s="60" t="str">
        <f>Hammer!N768</f>
        <v/>
      </c>
      <c r="L768" s="64"/>
      <c r="M768" s="64"/>
      <c r="N768" s="81"/>
      <c r="O768" s="85">
        <v>-0.414634146341464</v>
      </c>
      <c r="P768" s="66"/>
      <c r="Q768" s="43"/>
      <c r="R768" s="43"/>
      <c r="S768" s="43"/>
      <c r="T768" s="43">
        <f>MACD!F768</f>
        <v>26.023980360368562</v>
      </c>
      <c r="U768" s="43">
        <f>MACD!G768</f>
        <v>25.536154382330146</v>
      </c>
      <c r="V768" s="64">
        <f t="shared" si="55"/>
        <v>0.48782597803841554</v>
      </c>
      <c r="W768" s="81"/>
      <c r="X768" s="64">
        <f>MACD!I768</f>
        <v>0.53064825769171065</v>
      </c>
      <c r="Y768" s="64">
        <f>MACD!J768</f>
        <v>-4.2822279653295103E-2</v>
      </c>
      <c r="Z768" s="41"/>
      <c r="AA768" s="41"/>
      <c r="AB768" s="86"/>
      <c r="AC768" s="86"/>
      <c r="AD768" s="119"/>
      <c r="AE768" s="45"/>
      <c r="AF768" s="45"/>
      <c r="AG768" s="42"/>
      <c r="AH768" s="42"/>
      <c r="AI768" s="42"/>
      <c r="AJ768" s="42"/>
      <c r="AK768" s="34"/>
      <c r="AM768" s="63">
        <f t="shared" si="56"/>
        <v>25.99</v>
      </c>
      <c r="AN768" s="63">
        <f t="shared" si="57"/>
        <v>26.52</v>
      </c>
      <c r="AO768" s="63">
        <f t="shared" si="58"/>
        <v>25.92</v>
      </c>
      <c r="AP768" s="63">
        <f t="shared" si="59"/>
        <v>25.99</v>
      </c>
      <c r="AQ768" s="42"/>
    </row>
    <row r="769" spans="1:43" s="35" customFormat="1">
      <c r="A769" s="93">
        <v>43530</v>
      </c>
      <c r="B769" s="67">
        <v>26.04</v>
      </c>
      <c r="C769" s="102">
        <v>0.22</v>
      </c>
      <c r="D769" s="67">
        <v>26.04</v>
      </c>
      <c r="E769" s="67">
        <v>25.76</v>
      </c>
      <c r="F769" s="67">
        <v>26.04</v>
      </c>
      <c r="G769" s="67" t="s">
        <v>200</v>
      </c>
      <c r="H769" s="84"/>
      <c r="I769" s="82"/>
      <c r="J769" s="82"/>
      <c r="K769" s="60" t="str">
        <f>Hammer!N769</f>
        <v/>
      </c>
      <c r="L769" s="64"/>
      <c r="M769" s="64"/>
      <c r="N769" s="81"/>
      <c r="O769" s="85">
        <v>-0.52432432432432496</v>
      </c>
      <c r="P769" s="66"/>
      <c r="Q769" s="43"/>
      <c r="R769" s="43"/>
      <c r="S769" s="43"/>
      <c r="T769" s="43">
        <f>MACD!F769</f>
        <v>26.02644492031186</v>
      </c>
      <c r="U769" s="43">
        <f>MACD!G769</f>
        <v>25.573476279935321</v>
      </c>
      <c r="V769" s="64">
        <f t="shared" si="55"/>
        <v>0.45296864037653961</v>
      </c>
      <c r="W769" s="81"/>
      <c r="X769" s="64">
        <f>MACD!I769</f>
        <v>0.51511233422867642</v>
      </c>
      <c r="Y769" s="64">
        <f>MACD!J769</f>
        <v>-6.2143693852136805E-2</v>
      </c>
      <c r="Z769" s="41"/>
      <c r="AA769" s="41"/>
      <c r="AB769" s="86"/>
      <c r="AC769" s="86"/>
      <c r="AD769" s="119"/>
      <c r="AE769" s="45"/>
      <c r="AF769" s="45"/>
      <c r="AG769" s="42"/>
      <c r="AH769" s="42"/>
      <c r="AI769" s="42"/>
      <c r="AJ769" s="42"/>
      <c r="AK769" s="34"/>
      <c r="AM769" s="63">
        <f t="shared" si="56"/>
        <v>26.04</v>
      </c>
      <c r="AN769" s="63">
        <f t="shared" si="57"/>
        <v>26.04</v>
      </c>
      <c r="AO769" s="63">
        <f t="shared" si="58"/>
        <v>25.76</v>
      </c>
      <c r="AP769" s="63">
        <f t="shared" si="59"/>
        <v>26.04</v>
      </c>
      <c r="AQ769" s="42"/>
    </row>
    <row r="770" spans="1:43" s="35" customFormat="1">
      <c r="A770" s="93">
        <v>43531</v>
      </c>
      <c r="B770" s="67">
        <v>26.05</v>
      </c>
      <c r="C770" s="102">
        <v>0.04</v>
      </c>
      <c r="D770" s="67">
        <v>26.05</v>
      </c>
      <c r="E770" s="67">
        <v>25.78</v>
      </c>
      <c r="F770" s="67">
        <v>26.19</v>
      </c>
      <c r="G770" s="67" t="s">
        <v>199</v>
      </c>
      <c r="H770" s="84"/>
      <c r="I770" s="82"/>
      <c r="J770" s="82"/>
      <c r="K770" s="60" t="str">
        <f>Hammer!N770</f>
        <v/>
      </c>
      <c r="L770" s="64"/>
      <c r="M770" s="64"/>
      <c r="N770" s="81"/>
      <c r="O770" s="85">
        <v>-0.56140350877193002</v>
      </c>
      <c r="P770" s="66"/>
      <c r="Q770" s="43"/>
      <c r="R770" s="43"/>
      <c r="S770" s="43"/>
      <c r="T770" s="43">
        <f>MACD!F770</f>
        <v>26.030068778725422</v>
      </c>
      <c r="U770" s="43">
        <f>MACD!G770</f>
        <v>25.608774333273445</v>
      </c>
      <c r="V770" s="64">
        <f t="shared" si="55"/>
        <v>0.42129444545197714</v>
      </c>
      <c r="W770" s="81"/>
      <c r="X770" s="64">
        <f>MACD!I770</f>
        <v>0.49634875647333654</v>
      </c>
      <c r="Y770" s="64">
        <f>MACD!J770</f>
        <v>-7.5054311021359399E-2</v>
      </c>
      <c r="Z770" s="41"/>
      <c r="AA770" s="41"/>
      <c r="AB770" s="86"/>
      <c r="AC770" s="86"/>
      <c r="AD770" s="119"/>
      <c r="AE770" s="45"/>
      <c r="AF770" s="45"/>
      <c r="AG770" s="42"/>
      <c r="AH770" s="42"/>
      <c r="AI770" s="42"/>
      <c r="AJ770" s="42"/>
      <c r="AK770" s="34"/>
      <c r="AM770" s="63">
        <f t="shared" si="56"/>
        <v>26.05</v>
      </c>
      <c r="AN770" s="63">
        <f t="shared" si="57"/>
        <v>26.19</v>
      </c>
      <c r="AO770" s="63">
        <f t="shared" si="58"/>
        <v>25.78</v>
      </c>
      <c r="AP770" s="63">
        <f t="shared" si="59"/>
        <v>26.05</v>
      </c>
      <c r="AQ770" s="42"/>
    </row>
    <row r="771" spans="1:43" s="35" customFormat="1">
      <c r="A771" s="93">
        <v>43532</v>
      </c>
      <c r="B771" s="67">
        <v>25.96</v>
      </c>
      <c r="C771" s="102">
        <v>-0.37</v>
      </c>
      <c r="D771" s="67">
        <v>25.96</v>
      </c>
      <c r="E771" s="67">
        <v>25.52</v>
      </c>
      <c r="F771" s="67">
        <v>26.03</v>
      </c>
      <c r="G771" s="67" t="s">
        <v>142</v>
      </c>
      <c r="H771" s="84"/>
      <c r="I771" s="82"/>
      <c r="J771" s="82"/>
      <c r="K771" s="60" t="str">
        <f>Hammer!N771</f>
        <v/>
      </c>
      <c r="L771" s="64"/>
      <c r="M771" s="64"/>
      <c r="N771" s="81"/>
      <c r="O771" s="85">
        <v>-0.70469798657717997</v>
      </c>
      <c r="P771" s="66"/>
      <c r="Q771" s="43"/>
      <c r="R771" s="43"/>
      <c r="S771" s="43"/>
      <c r="T771" s="43">
        <f>MACD!F771</f>
        <v>26.019288966613818</v>
      </c>
      <c r="U771" s="43">
        <f>MACD!G771</f>
        <v>25.634791049327262</v>
      </c>
      <c r="V771" s="64">
        <f t="shared" ref="V771:V834" si="60">T771-U771</f>
        <v>0.38449791728655569</v>
      </c>
      <c r="W771" s="81"/>
      <c r="X771" s="64">
        <f>MACD!I771</f>
        <v>0.47397858863598036</v>
      </c>
      <c r="Y771" s="64">
        <f>MACD!J771</f>
        <v>-8.9480671349424667E-2</v>
      </c>
      <c r="Z771" s="41"/>
      <c r="AA771" s="41"/>
      <c r="AB771" s="86"/>
      <c r="AC771" s="86"/>
      <c r="AD771" s="119"/>
      <c r="AE771" s="45"/>
      <c r="AF771" s="45"/>
      <c r="AG771" s="42"/>
      <c r="AH771" s="42"/>
      <c r="AI771" s="42"/>
      <c r="AJ771" s="42"/>
      <c r="AK771" s="34"/>
      <c r="AM771" s="63">
        <f t="shared" si="56"/>
        <v>25.96</v>
      </c>
      <c r="AN771" s="63">
        <f t="shared" si="57"/>
        <v>26.03</v>
      </c>
      <c r="AO771" s="63">
        <f t="shared" si="58"/>
        <v>25.52</v>
      </c>
      <c r="AP771" s="63">
        <f t="shared" si="59"/>
        <v>25.96</v>
      </c>
      <c r="AQ771" s="42"/>
    </row>
    <row r="772" spans="1:43" s="35" customFormat="1">
      <c r="A772" s="93">
        <v>43535</v>
      </c>
      <c r="B772" s="67">
        <v>26.97</v>
      </c>
      <c r="C772" s="102">
        <v>3.9</v>
      </c>
      <c r="D772" s="67">
        <v>27.01</v>
      </c>
      <c r="E772" s="67">
        <v>26.29</v>
      </c>
      <c r="F772" s="67">
        <v>27.05</v>
      </c>
      <c r="G772" s="67" t="s">
        <v>198</v>
      </c>
      <c r="H772" s="84"/>
      <c r="I772" s="82"/>
      <c r="J772" s="82"/>
      <c r="K772" s="60" t="str">
        <f>Hammer!N772</f>
        <v/>
      </c>
      <c r="L772" s="64"/>
      <c r="M772" s="64"/>
      <c r="N772" s="81"/>
      <c r="O772" s="85">
        <v>-5.2287581699347503E-2</v>
      </c>
      <c r="P772" s="66"/>
      <c r="Q772" s="43"/>
      <c r="R772" s="43"/>
      <c r="S772" s="43"/>
      <c r="T772" s="43">
        <f>MACD!F772</f>
        <v>26.165552202519383</v>
      </c>
      <c r="U772" s="43">
        <f>MACD!G772</f>
        <v>25.733695416043762</v>
      </c>
      <c r="V772" s="64">
        <f t="shared" si="60"/>
        <v>0.43185678647562042</v>
      </c>
      <c r="W772" s="81"/>
      <c r="X772" s="64">
        <f>MACD!I772</f>
        <v>0.46555422820390835</v>
      </c>
      <c r="Y772" s="64">
        <f>MACD!J772</f>
        <v>-3.3697441728287925E-2</v>
      </c>
      <c r="Z772" s="41"/>
      <c r="AA772" s="41"/>
      <c r="AB772" s="86"/>
      <c r="AC772" s="86"/>
      <c r="AD772" s="119"/>
      <c r="AE772" s="45"/>
      <c r="AF772" s="45"/>
      <c r="AG772" s="42"/>
      <c r="AH772" s="42"/>
      <c r="AI772" s="42"/>
      <c r="AJ772" s="42"/>
      <c r="AK772" s="34"/>
      <c r="AM772" s="63">
        <f t="shared" si="56"/>
        <v>27.01</v>
      </c>
      <c r="AN772" s="63">
        <f t="shared" si="57"/>
        <v>27.05</v>
      </c>
      <c r="AO772" s="63">
        <f t="shared" si="58"/>
        <v>26.29</v>
      </c>
      <c r="AP772" s="63">
        <f t="shared" si="59"/>
        <v>26.97</v>
      </c>
      <c r="AQ772" s="42"/>
    </row>
    <row r="773" spans="1:43" s="35" customFormat="1">
      <c r="A773" s="93">
        <v>43536</v>
      </c>
      <c r="B773" s="67">
        <v>26.75</v>
      </c>
      <c r="C773" s="102">
        <v>-0.79</v>
      </c>
      <c r="D773" s="67">
        <v>26.76</v>
      </c>
      <c r="E773" s="67">
        <v>26.52</v>
      </c>
      <c r="F773" s="67">
        <v>27.21</v>
      </c>
      <c r="G773" s="67" t="s">
        <v>197</v>
      </c>
      <c r="H773" s="84"/>
      <c r="I773" s="82"/>
      <c r="J773" s="82"/>
      <c r="K773" s="60" t="str">
        <f>Hammer!N773</f>
        <v/>
      </c>
      <c r="L773" s="64"/>
      <c r="M773" s="64"/>
      <c r="N773" s="81"/>
      <c r="O773" s="85">
        <v>-0.27218934911242598</v>
      </c>
      <c r="P773" s="66"/>
      <c r="Q773" s="43"/>
      <c r="R773" s="43"/>
      <c r="S773" s="43"/>
      <c r="T773" s="43">
        <f>MACD!F773</f>
        <v>26.25546724828563</v>
      </c>
      <c r="U773" s="43">
        <f>MACD!G773</f>
        <v>25.808977237077556</v>
      </c>
      <c r="V773" s="64">
        <f t="shared" si="60"/>
        <v>0.44649001120807341</v>
      </c>
      <c r="W773" s="81"/>
      <c r="X773" s="64">
        <f>MACD!I773</f>
        <v>0.46174138480474136</v>
      </c>
      <c r="Y773" s="64">
        <f>MACD!J773</f>
        <v>-1.525137359666795E-2</v>
      </c>
      <c r="Z773" s="41"/>
      <c r="AA773" s="41"/>
      <c r="AB773" s="86"/>
      <c r="AC773" s="86"/>
      <c r="AD773" s="119"/>
      <c r="AE773" s="45"/>
      <c r="AF773" s="45"/>
      <c r="AG773" s="42"/>
      <c r="AH773" s="42"/>
      <c r="AI773" s="42"/>
      <c r="AJ773" s="42"/>
      <c r="AK773" s="34"/>
      <c r="AM773" s="63">
        <f t="shared" si="56"/>
        <v>26.76</v>
      </c>
      <c r="AN773" s="63">
        <f t="shared" si="57"/>
        <v>27.21</v>
      </c>
      <c r="AO773" s="63">
        <f t="shared" si="58"/>
        <v>26.52</v>
      </c>
      <c r="AP773" s="63">
        <f t="shared" si="59"/>
        <v>26.75</v>
      </c>
      <c r="AQ773" s="42"/>
    </row>
    <row r="774" spans="1:43" s="35" customFormat="1">
      <c r="A774" s="93">
        <v>43537</v>
      </c>
      <c r="B774" s="67">
        <v>27.25</v>
      </c>
      <c r="C774" s="102">
        <v>1.86</v>
      </c>
      <c r="D774" s="67">
        <v>26.85</v>
      </c>
      <c r="E774" s="67">
        <v>26.78</v>
      </c>
      <c r="F774" s="67">
        <v>27.38</v>
      </c>
      <c r="G774" s="67" t="s">
        <v>42</v>
      </c>
      <c r="H774" s="84"/>
      <c r="I774" s="82"/>
      <c r="J774" s="82"/>
      <c r="K774" s="60" t="str">
        <f>Hammer!N774</f>
        <v/>
      </c>
      <c r="L774" s="64"/>
      <c r="M774" s="64"/>
      <c r="N774" s="81"/>
      <c r="O774" s="85">
        <v>-6.9892473118278994E-2</v>
      </c>
      <c r="P774" s="66"/>
      <c r="Q774" s="43"/>
      <c r="R774" s="43"/>
      <c r="S774" s="43"/>
      <c r="T774" s="43">
        <f>MACD!F774</f>
        <v>26.408472287010916</v>
      </c>
      <c r="U774" s="43">
        <f>MACD!G774</f>
        <v>25.915719663960701</v>
      </c>
      <c r="V774" s="64">
        <f t="shared" si="60"/>
        <v>0.49275262305021528</v>
      </c>
      <c r="W774" s="81"/>
      <c r="X774" s="64">
        <f>MACD!I774</f>
        <v>0.46794363245383613</v>
      </c>
      <c r="Y774" s="64">
        <f>MACD!J774</f>
        <v>2.4808990596379144E-2</v>
      </c>
      <c r="Z774" s="41"/>
      <c r="AA774" s="41"/>
      <c r="AB774" s="86"/>
      <c r="AC774" s="86"/>
      <c r="AD774" s="119"/>
      <c r="AE774" s="45"/>
      <c r="AF774" s="45"/>
      <c r="AG774" s="42"/>
      <c r="AH774" s="42"/>
      <c r="AI774" s="42"/>
      <c r="AJ774" s="42"/>
      <c r="AK774" s="34"/>
      <c r="AM774" s="63">
        <f t="shared" si="56"/>
        <v>26.85</v>
      </c>
      <c r="AN774" s="63">
        <f t="shared" si="57"/>
        <v>27.38</v>
      </c>
      <c r="AO774" s="63">
        <f t="shared" si="58"/>
        <v>26.78</v>
      </c>
      <c r="AP774" s="63">
        <f t="shared" si="59"/>
        <v>27.25</v>
      </c>
      <c r="AQ774" s="42"/>
    </row>
    <row r="775" spans="1:43" s="35" customFormat="1">
      <c r="A775" s="93">
        <v>43538</v>
      </c>
      <c r="B775" s="67">
        <v>27.37</v>
      </c>
      <c r="C775" s="102">
        <v>0.43</v>
      </c>
      <c r="D775" s="67">
        <v>27.44</v>
      </c>
      <c r="E775" s="67">
        <v>27.16</v>
      </c>
      <c r="F775" s="67">
        <v>27.45</v>
      </c>
      <c r="G775" s="67" t="s">
        <v>132</v>
      </c>
      <c r="H775" s="84"/>
      <c r="I775" s="82"/>
      <c r="J775" s="82"/>
      <c r="K775" s="60" t="str">
        <f>Hammer!N775</f>
        <v/>
      </c>
      <c r="L775" s="64"/>
      <c r="M775" s="64"/>
      <c r="N775" s="81"/>
      <c r="O775" s="85">
        <v>-4.1450777202071597E-2</v>
      </c>
      <c r="P775" s="66"/>
      <c r="Q775" s="43"/>
      <c r="R775" s="43"/>
      <c r="S775" s="43"/>
      <c r="T775" s="43">
        <f>MACD!F775</f>
        <v>26.556399627470775</v>
      </c>
      <c r="U775" s="43">
        <f>MACD!G775</f>
        <v>26.023444133296945</v>
      </c>
      <c r="V775" s="64">
        <f t="shared" si="60"/>
        <v>0.53295549417383015</v>
      </c>
      <c r="W775" s="81"/>
      <c r="X775" s="64">
        <f>MACD!I775</f>
        <v>0.48094600479783495</v>
      </c>
      <c r="Y775" s="64">
        <f>MACD!J775</f>
        <v>5.2009489375995199E-2</v>
      </c>
      <c r="Z775" s="41"/>
      <c r="AA775" s="41"/>
      <c r="AB775" s="86"/>
      <c r="AC775" s="86"/>
      <c r="AD775" s="119"/>
      <c r="AE775" s="45"/>
      <c r="AF775" s="45"/>
      <c r="AG775" s="42"/>
      <c r="AH775" s="42"/>
      <c r="AI775" s="42"/>
      <c r="AJ775" s="42"/>
      <c r="AK775" s="34"/>
      <c r="AM775" s="63">
        <f t="shared" si="56"/>
        <v>27.44</v>
      </c>
      <c r="AN775" s="63">
        <f t="shared" si="57"/>
        <v>27.45</v>
      </c>
      <c r="AO775" s="63">
        <f t="shared" si="58"/>
        <v>27.16</v>
      </c>
      <c r="AP775" s="63">
        <f t="shared" si="59"/>
        <v>27.37</v>
      </c>
      <c r="AQ775" s="42"/>
    </row>
    <row r="776" spans="1:43" s="35" customFormat="1">
      <c r="A776" s="93">
        <v>43539</v>
      </c>
      <c r="B776" s="67">
        <v>27.46</v>
      </c>
      <c r="C776" s="102">
        <v>0.36</v>
      </c>
      <c r="D776" s="67">
        <v>27.49</v>
      </c>
      <c r="E776" s="67">
        <v>27.36</v>
      </c>
      <c r="F776" s="67">
        <v>27.63</v>
      </c>
      <c r="G776" s="67" t="s">
        <v>138</v>
      </c>
      <c r="H776" s="84"/>
      <c r="I776" s="82"/>
      <c r="J776" s="82"/>
      <c r="K776" s="60" t="str">
        <f>Hammer!N776</f>
        <v/>
      </c>
      <c r="L776" s="64"/>
      <c r="M776" s="64"/>
      <c r="N776" s="81"/>
      <c r="O776" s="85">
        <v>-8.0568720379146003E-2</v>
      </c>
      <c r="P776" s="66"/>
      <c r="Q776" s="43"/>
      <c r="R776" s="43"/>
      <c r="S776" s="43"/>
      <c r="T776" s="43">
        <f>MACD!F776</f>
        <v>26.695415069398347</v>
      </c>
      <c r="U776" s="43">
        <f>MACD!G776</f>
        <v>26.129855678978654</v>
      </c>
      <c r="V776" s="64">
        <f t="shared" si="60"/>
        <v>0.56555939041969339</v>
      </c>
      <c r="W776" s="81"/>
      <c r="X776" s="64">
        <f>MACD!I776</f>
        <v>0.49786868192220662</v>
      </c>
      <c r="Y776" s="64">
        <f>MACD!J776</f>
        <v>6.7690708497486762E-2</v>
      </c>
      <c r="Z776" s="41"/>
      <c r="AA776" s="41"/>
      <c r="AB776" s="86"/>
      <c r="AC776" s="86"/>
      <c r="AD776" s="119"/>
      <c r="AE776" s="45"/>
      <c r="AF776" s="45"/>
      <c r="AG776" s="42"/>
      <c r="AH776" s="42"/>
      <c r="AI776" s="42"/>
      <c r="AJ776" s="42"/>
      <c r="AK776" s="34"/>
      <c r="AM776" s="63">
        <f t="shared" si="56"/>
        <v>27.49</v>
      </c>
      <c r="AN776" s="63">
        <f t="shared" si="57"/>
        <v>27.63</v>
      </c>
      <c r="AO776" s="63">
        <f t="shared" si="58"/>
        <v>27.36</v>
      </c>
      <c r="AP776" s="63">
        <f t="shared" si="59"/>
        <v>27.46</v>
      </c>
      <c r="AQ776" s="42"/>
    </row>
    <row r="777" spans="1:43" s="35" customFormat="1">
      <c r="A777" s="93">
        <v>43542</v>
      </c>
      <c r="B777" s="67">
        <v>28.02</v>
      </c>
      <c r="C777" s="102">
        <v>2.02</v>
      </c>
      <c r="D777" s="67">
        <v>27.97</v>
      </c>
      <c r="E777" s="67">
        <v>27.5</v>
      </c>
      <c r="F777" s="67">
        <v>28.02</v>
      </c>
      <c r="G777" s="67" t="s">
        <v>196</v>
      </c>
      <c r="H777" s="84"/>
      <c r="I777" s="82"/>
      <c r="J777" s="82"/>
      <c r="K777" s="60" t="str">
        <f>Hammer!N777</f>
        <v/>
      </c>
      <c r="L777" s="64"/>
      <c r="M777" s="64"/>
      <c r="N777" s="81"/>
      <c r="O777" s="85">
        <v>0</v>
      </c>
      <c r="P777" s="66"/>
      <c r="Q777" s="43"/>
      <c r="R777" s="43"/>
      <c r="S777" s="43"/>
      <c r="T777" s="43">
        <f>MACD!F777</f>
        <v>26.899197366413986</v>
      </c>
      <c r="U777" s="43">
        <f>MACD!G777</f>
        <v>26.26986636942468</v>
      </c>
      <c r="V777" s="64">
        <f t="shared" si="60"/>
        <v>0.62933099698930661</v>
      </c>
      <c r="W777" s="81"/>
      <c r="X777" s="64">
        <f>MACD!I777</f>
        <v>0.5241611449356266</v>
      </c>
      <c r="Y777" s="64">
        <f>MACD!J777</f>
        <v>0.10516985205368001</v>
      </c>
      <c r="Z777" s="41"/>
      <c r="AA777" s="41"/>
      <c r="AB777" s="86"/>
      <c r="AC777" s="86"/>
      <c r="AD777" s="119"/>
      <c r="AE777" s="45"/>
      <c r="AF777" s="45"/>
      <c r="AG777" s="42"/>
      <c r="AH777" s="42"/>
      <c r="AI777" s="42"/>
      <c r="AJ777" s="42"/>
      <c r="AK777" s="34"/>
      <c r="AM777" s="63">
        <f t="shared" si="56"/>
        <v>27.97</v>
      </c>
      <c r="AN777" s="63">
        <f t="shared" si="57"/>
        <v>28.02</v>
      </c>
      <c r="AO777" s="63">
        <f t="shared" si="58"/>
        <v>27.5</v>
      </c>
      <c r="AP777" s="63">
        <f t="shared" si="59"/>
        <v>28.02</v>
      </c>
      <c r="AQ777" s="42"/>
    </row>
    <row r="778" spans="1:43" s="35" customFormat="1">
      <c r="A778" s="93">
        <v>43543</v>
      </c>
      <c r="B778" s="67">
        <v>28.42</v>
      </c>
      <c r="C778" s="102">
        <v>1.42</v>
      </c>
      <c r="D778" s="67">
        <v>28.42</v>
      </c>
      <c r="E778" s="67">
        <v>27.83</v>
      </c>
      <c r="F778" s="67">
        <v>28.71</v>
      </c>
      <c r="G778" s="67" t="s">
        <v>43</v>
      </c>
      <c r="H778" s="84"/>
      <c r="I778" s="82"/>
      <c r="J778" s="82"/>
      <c r="K778" s="60" t="str">
        <f>Hammer!N778</f>
        <v/>
      </c>
      <c r="L778" s="64"/>
      <c r="M778" s="64"/>
      <c r="N778" s="81"/>
      <c r="O778" s="85">
        <v>-9.0909090909090606E-2</v>
      </c>
      <c r="P778" s="66"/>
      <c r="Q778" s="43"/>
      <c r="R778" s="43"/>
      <c r="S778" s="43"/>
      <c r="T778" s="43">
        <f>MACD!F778</f>
        <v>27.133167002350298</v>
      </c>
      <c r="U778" s="43">
        <f>MACD!G778</f>
        <v>26.429135527245073</v>
      </c>
      <c r="V778" s="64">
        <f t="shared" si="60"/>
        <v>0.70403147510522501</v>
      </c>
      <c r="W778" s="81"/>
      <c r="X778" s="64">
        <f>MACD!I778</f>
        <v>0.56013521096954633</v>
      </c>
      <c r="Y778" s="64">
        <f>MACD!J778</f>
        <v>0.14389626413567869</v>
      </c>
      <c r="Z778" s="41"/>
      <c r="AA778" s="41"/>
      <c r="AB778" s="86"/>
      <c r="AC778" s="86"/>
      <c r="AD778" s="119"/>
      <c r="AE778" s="45"/>
      <c r="AF778" s="45"/>
      <c r="AG778" s="42"/>
      <c r="AH778" s="42"/>
      <c r="AI778" s="42"/>
      <c r="AJ778" s="42"/>
      <c r="AK778" s="34"/>
      <c r="AM778" s="63">
        <f t="shared" si="56"/>
        <v>28.42</v>
      </c>
      <c r="AN778" s="63">
        <f t="shared" si="57"/>
        <v>28.71</v>
      </c>
      <c r="AO778" s="63">
        <f t="shared" si="58"/>
        <v>27.83</v>
      </c>
      <c r="AP778" s="63">
        <f t="shared" si="59"/>
        <v>28.42</v>
      </c>
      <c r="AQ778" s="42"/>
    </row>
    <row r="779" spans="1:43" s="35" customFormat="1">
      <c r="A779" s="93">
        <v>43544</v>
      </c>
      <c r="B779" s="67">
        <v>28.19</v>
      </c>
      <c r="C779" s="102">
        <v>-0.79</v>
      </c>
      <c r="D779" s="67">
        <v>28.42</v>
      </c>
      <c r="E779" s="67">
        <v>28.13</v>
      </c>
      <c r="F779" s="67">
        <v>28.81</v>
      </c>
      <c r="G779" s="67" t="s">
        <v>195</v>
      </c>
      <c r="H779" s="84"/>
      <c r="I779" s="82"/>
      <c r="J779" s="82" t="s">
        <v>443</v>
      </c>
      <c r="K779" s="60" t="str">
        <f>Hammer!N779</f>
        <v/>
      </c>
      <c r="L779" s="64"/>
      <c r="M779" s="64"/>
      <c r="N779" s="81"/>
      <c r="O779" s="85">
        <v>-0.188449848024315</v>
      </c>
      <c r="P779" s="66"/>
      <c r="Q779" s="43"/>
      <c r="R779" s="43"/>
      <c r="S779" s="43"/>
      <c r="T779" s="43">
        <f>MACD!F779</f>
        <v>27.295756694296408</v>
      </c>
      <c r="U779" s="43">
        <f>MACD!G779</f>
        <v>26.559569932634329</v>
      </c>
      <c r="V779" s="64">
        <f t="shared" si="60"/>
        <v>0.73618676166207919</v>
      </c>
      <c r="W779" s="81"/>
      <c r="X779" s="64">
        <f>MACD!I779</f>
        <v>0.59534552110805294</v>
      </c>
      <c r="Y779" s="64">
        <f>MACD!J779</f>
        <v>0.14084124055402625</v>
      </c>
      <c r="Z779" s="41"/>
      <c r="AA779" s="41"/>
      <c r="AB779" s="86"/>
      <c r="AC779" s="86"/>
      <c r="AD779" s="119"/>
      <c r="AE779" s="45"/>
      <c r="AF779" s="45"/>
      <c r="AG779" s="42"/>
      <c r="AH779" s="42"/>
      <c r="AI779" s="42"/>
      <c r="AJ779" s="42"/>
      <c r="AK779" s="34"/>
      <c r="AM779" s="63">
        <f t="shared" si="56"/>
        <v>28.42</v>
      </c>
      <c r="AN779" s="63">
        <f t="shared" si="57"/>
        <v>28.81</v>
      </c>
      <c r="AO779" s="63">
        <f t="shared" si="58"/>
        <v>28.13</v>
      </c>
      <c r="AP779" s="63">
        <f t="shared" si="59"/>
        <v>28.19</v>
      </c>
      <c r="AQ779" s="42"/>
    </row>
    <row r="780" spans="1:43" s="35" customFormat="1">
      <c r="A780" s="93">
        <v>43545</v>
      </c>
      <c r="B780" s="67">
        <v>27.8</v>
      </c>
      <c r="C780" s="102">
        <v>-1.42</v>
      </c>
      <c r="D780" s="67">
        <v>27.8</v>
      </c>
      <c r="E780" s="67">
        <v>27.17</v>
      </c>
      <c r="F780" s="67">
        <v>28.19</v>
      </c>
      <c r="G780" s="67" t="s">
        <v>37</v>
      </c>
      <c r="H780" s="84"/>
      <c r="I780" s="82"/>
      <c r="J780" s="82"/>
      <c r="K780" s="60" t="str">
        <f>Hammer!N780</f>
        <v/>
      </c>
      <c r="L780" s="64"/>
      <c r="M780" s="64"/>
      <c r="N780" s="81"/>
      <c r="O780" s="85">
        <v>-0.30699088145896603</v>
      </c>
      <c r="P780" s="66"/>
      <c r="Q780" s="43"/>
      <c r="R780" s="43"/>
      <c r="S780" s="43"/>
      <c r="T780" s="43">
        <f>MACD!F780</f>
        <v>27.373332587481578</v>
      </c>
      <c r="U780" s="43">
        <f>MACD!G780</f>
        <v>26.651453641328082</v>
      </c>
      <c r="V780" s="64">
        <f t="shared" si="60"/>
        <v>0.72187894615349535</v>
      </c>
      <c r="W780" s="81"/>
      <c r="X780" s="64">
        <f>MACD!I780</f>
        <v>0.62065220611714145</v>
      </c>
      <c r="Y780" s="64">
        <f>MACD!J780</f>
        <v>0.1012267400363539</v>
      </c>
      <c r="Z780" s="41"/>
      <c r="AA780" s="41"/>
      <c r="AB780" s="86"/>
      <c r="AC780" s="86"/>
      <c r="AD780" s="119"/>
      <c r="AE780" s="45"/>
      <c r="AF780" s="45"/>
      <c r="AG780" s="42"/>
      <c r="AH780" s="42"/>
      <c r="AI780" s="42"/>
      <c r="AJ780" s="42"/>
      <c r="AK780" s="34"/>
      <c r="AM780" s="63">
        <f t="shared" si="56"/>
        <v>27.8</v>
      </c>
      <c r="AN780" s="63">
        <f t="shared" si="57"/>
        <v>28.19</v>
      </c>
      <c r="AO780" s="63">
        <f t="shared" si="58"/>
        <v>27.17</v>
      </c>
      <c r="AP780" s="63">
        <f t="shared" si="59"/>
        <v>27.8</v>
      </c>
      <c r="AQ780" s="42"/>
    </row>
    <row r="781" spans="1:43" s="35" customFormat="1">
      <c r="A781" s="93">
        <v>43546</v>
      </c>
      <c r="B781" s="67">
        <v>26.28</v>
      </c>
      <c r="C781" s="102">
        <v>-5.46</v>
      </c>
      <c r="D781" s="67">
        <v>26.28</v>
      </c>
      <c r="E781" s="67">
        <v>26.28</v>
      </c>
      <c r="F781" s="67">
        <v>27.39</v>
      </c>
      <c r="G781" s="67" t="s">
        <v>75</v>
      </c>
      <c r="H781" s="84"/>
      <c r="I781" s="82"/>
      <c r="J781" s="82"/>
      <c r="K781" s="60" t="str">
        <f>Hammer!N781</f>
        <v/>
      </c>
      <c r="L781" s="64"/>
      <c r="M781" s="64"/>
      <c r="N781" s="81"/>
      <c r="O781" s="85">
        <v>-0.76899696048632105</v>
      </c>
      <c r="P781" s="66"/>
      <c r="Q781" s="43"/>
      <c r="R781" s="43"/>
      <c r="S781" s="43"/>
      <c r="T781" s="43">
        <f>MACD!F781</f>
        <v>27.205127574022875</v>
      </c>
      <c r="U781" s="43">
        <f>MACD!G781</f>
        <v>26.623938556785262</v>
      </c>
      <c r="V781" s="64">
        <f t="shared" si="60"/>
        <v>0.5811890172376124</v>
      </c>
      <c r="W781" s="81"/>
      <c r="X781" s="64">
        <f>MACD!I781</f>
        <v>0.61275956834123568</v>
      </c>
      <c r="Y781" s="64">
        <f>MACD!J781</f>
        <v>-3.1570551103623279E-2</v>
      </c>
      <c r="Z781" s="41"/>
      <c r="AA781" s="41"/>
      <c r="AB781" s="86"/>
      <c r="AC781" s="86"/>
      <c r="AD781" s="119"/>
      <c r="AE781" s="45"/>
      <c r="AF781" s="45"/>
      <c r="AG781" s="42"/>
      <c r="AH781" s="42"/>
      <c r="AI781" s="42"/>
      <c r="AJ781" s="42"/>
      <c r="AK781" s="34"/>
      <c r="AM781" s="63">
        <f t="shared" si="56"/>
        <v>26.28</v>
      </c>
      <c r="AN781" s="63">
        <f t="shared" si="57"/>
        <v>27.39</v>
      </c>
      <c r="AO781" s="63">
        <f t="shared" si="58"/>
        <v>26.28</v>
      </c>
      <c r="AP781" s="63">
        <f t="shared" si="59"/>
        <v>26.28</v>
      </c>
      <c r="AQ781" s="42"/>
    </row>
    <row r="782" spans="1:43" s="35" customFormat="1">
      <c r="A782" s="93">
        <v>43549</v>
      </c>
      <c r="B782" s="67">
        <v>26.61</v>
      </c>
      <c r="C782" s="102">
        <v>1.26</v>
      </c>
      <c r="D782" s="67">
        <v>26.61</v>
      </c>
      <c r="E782" s="67">
        <v>26.1</v>
      </c>
      <c r="F782" s="67">
        <v>26.85</v>
      </c>
      <c r="G782" s="67" t="s">
        <v>194</v>
      </c>
      <c r="H782" s="84"/>
      <c r="I782" s="82"/>
      <c r="J782" s="82"/>
      <c r="K782" s="60" t="str">
        <f>Hammer!N782</f>
        <v>HAMMER</v>
      </c>
      <c r="L782" s="64"/>
      <c r="M782" s="64"/>
      <c r="N782" s="81"/>
      <c r="O782" s="85">
        <v>-0.66869300911854102</v>
      </c>
      <c r="P782" s="66"/>
      <c r="Q782" s="43"/>
      <c r="R782" s="43"/>
      <c r="S782" s="43"/>
      <c r="T782" s="43">
        <f>MACD!F782</f>
        <v>27.113569485711665</v>
      </c>
      <c r="U782" s="43">
        <f>MACD!G782</f>
        <v>26.622906071097464</v>
      </c>
      <c r="V782" s="64">
        <f t="shared" si="60"/>
        <v>0.49066341461420038</v>
      </c>
      <c r="W782" s="81"/>
      <c r="X782" s="64">
        <f>MACD!I782</f>
        <v>0.5883403375958286</v>
      </c>
      <c r="Y782" s="64">
        <f>MACD!J782</f>
        <v>-9.7676922981628223E-2</v>
      </c>
      <c r="Z782" s="41"/>
      <c r="AA782" s="41"/>
      <c r="AB782" s="86"/>
      <c r="AC782" s="86"/>
      <c r="AD782" s="119"/>
      <c r="AE782" s="45"/>
      <c r="AF782" s="45"/>
      <c r="AG782" s="42"/>
      <c r="AH782" s="42"/>
      <c r="AI782" s="42"/>
      <c r="AJ782" s="42"/>
      <c r="AK782" s="34"/>
      <c r="AM782" s="63">
        <f t="shared" si="56"/>
        <v>26.61</v>
      </c>
      <c r="AN782" s="63">
        <f t="shared" si="57"/>
        <v>26.85</v>
      </c>
      <c r="AO782" s="63">
        <f t="shared" si="58"/>
        <v>26.1</v>
      </c>
      <c r="AP782" s="63">
        <f t="shared" si="59"/>
        <v>26.61</v>
      </c>
      <c r="AQ782" s="42"/>
    </row>
    <row r="783" spans="1:43" s="35" customFormat="1">
      <c r="A783" s="93">
        <v>43550</v>
      </c>
      <c r="B783" s="67">
        <v>27.86</v>
      </c>
      <c r="C783" s="102">
        <v>4.72</v>
      </c>
      <c r="D783" s="67">
        <v>27.86</v>
      </c>
      <c r="E783" s="67">
        <v>26.98</v>
      </c>
      <c r="F783" s="67">
        <v>27.91</v>
      </c>
      <c r="G783" s="67" t="s">
        <v>187</v>
      </c>
      <c r="H783" s="84"/>
      <c r="I783" s="82"/>
      <c r="J783" s="82"/>
      <c r="K783" s="60" t="str">
        <f>Hammer!N783</f>
        <v/>
      </c>
      <c r="L783" s="64"/>
      <c r="M783" s="64"/>
      <c r="N783" s="81"/>
      <c r="O783" s="85">
        <v>-0.288753799392097</v>
      </c>
      <c r="P783" s="66"/>
      <c r="Q783" s="43"/>
      <c r="R783" s="43"/>
      <c r="S783" s="43"/>
      <c r="T783" s="43">
        <f>MACD!F783</f>
        <v>27.228404949448333</v>
      </c>
      <c r="U783" s="43">
        <f>MACD!G783</f>
        <v>26.714542658423579</v>
      </c>
      <c r="V783" s="64">
        <f t="shared" si="60"/>
        <v>0.51386229102475411</v>
      </c>
      <c r="W783" s="81"/>
      <c r="X783" s="64">
        <f>MACD!I783</f>
        <v>0.57344472828161375</v>
      </c>
      <c r="Y783" s="64">
        <f>MACD!J783</f>
        <v>-5.9582437256859633E-2</v>
      </c>
      <c r="Z783" s="41"/>
      <c r="AA783" s="41"/>
      <c r="AB783" s="86"/>
      <c r="AC783" s="86"/>
      <c r="AD783" s="119"/>
      <c r="AE783" s="45"/>
      <c r="AF783" s="45"/>
      <c r="AG783" s="42"/>
      <c r="AH783" s="42"/>
      <c r="AI783" s="42"/>
      <c r="AJ783" s="42"/>
      <c r="AK783" s="34"/>
      <c r="AM783" s="63">
        <f t="shared" si="56"/>
        <v>27.86</v>
      </c>
      <c r="AN783" s="63">
        <f t="shared" si="57"/>
        <v>27.91</v>
      </c>
      <c r="AO783" s="63">
        <f t="shared" si="58"/>
        <v>26.98</v>
      </c>
      <c r="AP783" s="63">
        <f t="shared" si="59"/>
        <v>27.86</v>
      </c>
      <c r="AQ783" s="42"/>
    </row>
    <row r="784" spans="1:43" s="35" customFormat="1">
      <c r="A784" s="93">
        <v>43551</v>
      </c>
      <c r="B784" s="67">
        <v>26.61</v>
      </c>
      <c r="C784" s="102">
        <v>-4.51</v>
      </c>
      <c r="D784" s="67">
        <v>27.46</v>
      </c>
      <c r="E784" s="67">
        <v>26.61</v>
      </c>
      <c r="F784" s="67">
        <v>27.46</v>
      </c>
      <c r="G784" s="67" t="s">
        <v>193</v>
      </c>
      <c r="H784" s="84"/>
      <c r="I784" s="82"/>
      <c r="J784" s="82"/>
      <c r="K784" s="60" t="str">
        <f>Hammer!N784</f>
        <v/>
      </c>
      <c r="L784" s="64"/>
      <c r="M784" s="64"/>
      <c r="N784" s="81"/>
      <c r="O784" s="85">
        <v>-0.66869300911854102</v>
      </c>
      <c r="P784" s="66"/>
      <c r="Q784" s="43"/>
      <c r="R784" s="43"/>
      <c r="S784" s="43"/>
      <c r="T784" s="43">
        <f>MACD!F784</f>
        <v>27.13326572645628</v>
      </c>
      <c r="U784" s="43">
        <f>MACD!G784</f>
        <v>26.706798757799611</v>
      </c>
      <c r="V784" s="64">
        <f t="shared" si="60"/>
        <v>0.42646696865666911</v>
      </c>
      <c r="W784" s="81"/>
      <c r="X784" s="64">
        <f>MACD!I784</f>
        <v>0.54404917635662486</v>
      </c>
      <c r="Y784" s="64">
        <f>MACD!J784</f>
        <v>-0.11758220769995575</v>
      </c>
      <c r="Z784" s="41"/>
      <c r="AA784" s="41"/>
      <c r="AB784" s="86"/>
      <c r="AC784" s="86"/>
      <c r="AD784" s="119"/>
      <c r="AE784" s="45"/>
      <c r="AF784" s="45"/>
      <c r="AG784" s="42"/>
      <c r="AH784" s="42"/>
      <c r="AI784" s="42"/>
      <c r="AJ784" s="42"/>
      <c r="AK784" s="34"/>
      <c r="AM784" s="63">
        <f t="shared" si="56"/>
        <v>27.46</v>
      </c>
      <c r="AN784" s="63">
        <f t="shared" si="57"/>
        <v>27.46</v>
      </c>
      <c r="AO784" s="63">
        <f t="shared" si="58"/>
        <v>26.61</v>
      </c>
      <c r="AP784" s="63">
        <f t="shared" si="59"/>
        <v>26.61</v>
      </c>
      <c r="AQ784" s="42"/>
    </row>
    <row r="785" spans="1:43" s="35" customFormat="1">
      <c r="A785" s="93">
        <v>43552</v>
      </c>
      <c r="B785" s="67">
        <v>27.31</v>
      </c>
      <c r="C785" s="102">
        <v>2.63</v>
      </c>
      <c r="D785" s="67">
        <v>27.31</v>
      </c>
      <c r="E785" s="67">
        <v>26.23</v>
      </c>
      <c r="F785" s="67">
        <v>27.31</v>
      </c>
      <c r="G785" s="67" t="s">
        <v>54</v>
      </c>
      <c r="H785" s="84"/>
      <c r="I785" s="82" t="s">
        <v>442</v>
      </c>
      <c r="J785" s="82"/>
      <c r="K785" s="60" t="str">
        <f>Hammer!N785</f>
        <v/>
      </c>
      <c r="L785" s="64"/>
      <c r="M785" s="64"/>
      <c r="N785" s="81"/>
      <c r="O785" s="85">
        <v>-0.55350553505535105</v>
      </c>
      <c r="P785" s="66"/>
      <c r="Q785" s="43"/>
      <c r="R785" s="43"/>
      <c r="S785" s="43"/>
      <c r="T785" s="43">
        <f>MACD!F785</f>
        <v>27.160455614693774</v>
      </c>
      <c r="U785" s="43">
        <f>MACD!G785</f>
        <v>26.751480331295937</v>
      </c>
      <c r="V785" s="64">
        <f t="shared" si="60"/>
        <v>0.40897528339783662</v>
      </c>
      <c r="W785" s="81"/>
      <c r="X785" s="64">
        <f>MACD!I785</f>
        <v>0.51703439776486726</v>
      </c>
      <c r="Y785" s="64">
        <f>MACD!J785</f>
        <v>-0.10805911436703064</v>
      </c>
      <c r="Z785" s="41"/>
      <c r="AA785" s="41"/>
      <c r="AB785" s="86"/>
      <c r="AC785" s="86"/>
      <c r="AD785" s="119"/>
      <c r="AE785" s="45"/>
      <c r="AF785" s="45"/>
      <c r="AG785" s="42"/>
      <c r="AH785" s="42"/>
      <c r="AI785" s="42"/>
      <c r="AJ785" s="42"/>
      <c r="AK785" s="34"/>
      <c r="AM785" s="63">
        <f t="shared" si="56"/>
        <v>27.31</v>
      </c>
      <c r="AN785" s="63">
        <f t="shared" si="57"/>
        <v>27.31</v>
      </c>
      <c r="AO785" s="63">
        <f t="shared" si="58"/>
        <v>26.23</v>
      </c>
      <c r="AP785" s="63">
        <f t="shared" si="59"/>
        <v>27.31</v>
      </c>
      <c r="AQ785" s="42"/>
    </row>
    <row r="786" spans="1:43" s="35" customFormat="1">
      <c r="A786" s="93">
        <v>43553</v>
      </c>
      <c r="B786" s="67">
        <v>27.31</v>
      </c>
      <c r="C786" s="102">
        <v>0</v>
      </c>
      <c r="D786" s="67">
        <v>27.31</v>
      </c>
      <c r="E786" s="67">
        <v>27</v>
      </c>
      <c r="F786" s="67">
        <v>27.77</v>
      </c>
      <c r="G786" s="67" t="s">
        <v>192</v>
      </c>
      <c r="H786" s="84"/>
      <c r="I786" s="82"/>
      <c r="J786" s="82"/>
      <c r="K786" s="60" t="str">
        <f>Hammer!N786</f>
        <v/>
      </c>
      <c r="L786" s="64"/>
      <c r="M786" s="64"/>
      <c r="N786" s="81"/>
      <c r="O786" s="85">
        <v>-0.55350553505535105</v>
      </c>
      <c r="P786" s="66"/>
      <c r="Q786" s="43"/>
      <c r="R786" s="43"/>
      <c r="S786" s="43"/>
      <c r="T786" s="43">
        <f>MACD!F786</f>
        <v>27.183462443202423</v>
      </c>
      <c r="U786" s="43">
        <f>MACD!G786</f>
        <v>26.792852158607349</v>
      </c>
      <c r="V786" s="64">
        <f t="shared" si="60"/>
        <v>0.39061028459507341</v>
      </c>
      <c r="W786" s="81"/>
      <c r="X786" s="64">
        <f>MACD!I786</f>
        <v>0.4917495751309085</v>
      </c>
      <c r="Y786" s="64">
        <f>MACD!J786</f>
        <v>-0.10113929053583509</v>
      </c>
      <c r="Z786" s="41"/>
      <c r="AA786" s="41"/>
      <c r="AB786" s="86"/>
      <c r="AC786" s="86"/>
      <c r="AD786" s="119"/>
      <c r="AE786" s="45"/>
      <c r="AF786" s="45"/>
      <c r="AG786" s="42"/>
      <c r="AH786" s="42"/>
      <c r="AI786" s="42"/>
      <c r="AJ786" s="42"/>
      <c r="AK786" s="34"/>
      <c r="AM786" s="63">
        <f t="shared" si="56"/>
        <v>27.31</v>
      </c>
      <c r="AN786" s="63">
        <f t="shared" si="57"/>
        <v>27.77</v>
      </c>
      <c r="AO786" s="63">
        <f t="shared" si="58"/>
        <v>27</v>
      </c>
      <c r="AP786" s="63">
        <f t="shared" si="59"/>
        <v>27.31</v>
      </c>
      <c r="AQ786" s="42"/>
    </row>
    <row r="787" spans="1:43" s="35" customFormat="1">
      <c r="A787" s="93">
        <v>43556</v>
      </c>
      <c r="B787" s="67">
        <v>27.25</v>
      </c>
      <c r="C787" s="102">
        <v>-0.21</v>
      </c>
      <c r="D787" s="67">
        <v>27.64</v>
      </c>
      <c r="E787" s="67">
        <v>27.12</v>
      </c>
      <c r="F787" s="67">
        <v>27.66</v>
      </c>
      <c r="G787" s="67" t="s">
        <v>70</v>
      </c>
      <c r="H787" s="84"/>
      <c r="I787" s="82"/>
      <c r="J787" s="82"/>
      <c r="K787" s="60" t="str">
        <f>Hammer!N787</f>
        <v/>
      </c>
      <c r="L787" s="64"/>
      <c r="M787" s="64"/>
      <c r="N787" s="81"/>
      <c r="O787" s="85">
        <v>-0.575645756457564</v>
      </c>
      <c r="P787" s="66"/>
      <c r="Q787" s="43"/>
      <c r="R787" s="43"/>
      <c r="S787" s="43"/>
      <c r="T787" s="43">
        <f>MACD!F787</f>
        <v>27.193698990402051</v>
      </c>
      <c r="U787" s="43">
        <f>MACD!G787</f>
        <v>26.826714961673471</v>
      </c>
      <c r="V787" s="64">
        <f t="shared" si="60"/>
        <v>0.36698402872858082</v>
      </c>
      <c r="W787" s="81"/>
      <c r="X787" s="64">
        <f>MACD!I787</f>
        <v>0.46679646585044299</v>
      </c>
      <c r="Y787" s="64">
        <f>MACD!J787</f>
        <v>-9.9812437121862163E-2</v>
      </c>
      <c r="Z787" s="41"/>
      <c r="AA787" s="41"/>
      <c r="AB787" s="86"/>
      <c r="AC787" s="86"/>
      <c r="AD787" s="119"/>
      <c r="AE787" s="45"/>
      <c r="AF787" s="45"/>
      <c r="AG787" s="42"/>
      <c r="AH787" s="42"/>
      <c r="AI787" s="42"/>
      <c r="AJ787" s="42"/>
      <c r="AK787" s="34"/>
      <c r="AM787" s="63">
        <f t="shared" si="56"/>
        <v>27.64</v>
      </c>
      <c r="AN787" s="63">
        <f t="shared" si="57"/>
        <v>27.66</v>
      </c>
      <c r="AO787" s="63">
        <f t="shared" si="58"/>
        <v>27.12</v>
      </c>
      <c r="AP787" s="63">
        <f t="shared" si="59"/>
        <v>27.25</v>
      </c>
      <c r="AQ787" s="42"/>
    </row>
    <row r="788" spans="1:43" s="35" customFormat="1">
      <c r="A788" s="93">
        <v>43557</v>
      </c>
      <c r="B788" s="67">
        <v>27.53</v>
      </c>
      <c r="C788" s="102">
        <v>1.04</v>
      </c>
      <c r="D788" s="67">
        <v>27.39</v>
      </c>
      <c r="E788" s="67">
        <v>27.11</v>
      </c>
      <c r="F788" s="67">
        <v>27.54</v>
      </c>
      <c r="G788" s="67" t="s">
        <v>91</v>
      </c>
      <c r="H788" s="84"/>
      <c r="I788" s="82"/>
      <c r="J788" s="82"/>
      <c r="K788" s="60" t="str">
        <f>Hammer!N788</f>
        <v/>
      </c>
      <c r="L788" s="64"/>
      <c r="M788" s="64"/>
      <c r="N788" s="81"/>
      <c r="O788" s="85">
        <v>-0.47232472324723201</v>
      </c>
      <c r="P788" s="66"/>
      <c r="Q788" s="43"/>
      <c r="R788" s="43"/>
      <c r="S788" s="43"/>
      <c r="T788" s="43">
        <f>MACD!F788</f>
        <v>27.245437607263273</v>
      </c>
      <c r="U788" s="43">
        <f>MACD!G788</f>
        <v>26.878810149697657</v>
      </c>
      <c r="V788" s="64">
        <f t="shared" si="60"/>
        <v>0.36662745756561677</v>
      </c>
      <c r="W788" s="81"/>
      <c r="X788" s="64">
        <f>MACD!I788</f>
        <v>0.44676266419347777</v>
      </c>
      <c r="Y788" s="64">
        <f>MACD!J788</f>
        <v>-8.0135206627861E-2</v>
      </c>
      <c r="Z788" s="41"/>
      <c r="AA788" s="41"/>
      <c r="AB788" s="86"/>
      <c r="AC788" s="86"/>
      <c r="AD788" s="119"/>
      <c r="AE788" s="45"/>
      <c r="AF788" s="45"/>
      <c r="AG788" s="42"/>
      <c r="AH788" s="42"/>
      <c r="AI788" s="42"/>
      <c r="AJ788" s="42"/>
      <c r="AK788" s="34"/>
      <c r="AM788" s="63">
        <f t="shared" ref="AM788:AM851" si="61">D788</f>
        <v>27.39</v>
      </c>
      <c r="AN788" s="63">
        <f t="shared" si="57"/>
        <v>27.54</v>
      </c>
      <c r="AO788" s="63">
        <f t="shared" si="58"/>
        <v>27.11</v>
      </c>
      <c r="AP788" s="63">
        <f t="shared" si="59"/>
        <v>27.53</v>
      </c>
      <c r="AQ788" s="42"/>
    </row>
    <row r="789" spans="1:43" s="35" customFormat="1">
      <c r="A789" s="93">
        <v>43558</v>
      </c>
      <c r="B789" s="67">
        <v>26.8</v>
      </c>
      <c r="C789" s="102">
        <v>-2.65</v>
      </c>
      <c r="D789" s="67">
        <v>27.77</v>
      </c>
      <c r="E789" s="67">
        <v>26.8</v>
      </c>
      <c r="F789" s="67">
        <v>27.8</v>
      </c>
      <c r="G789" s="67" t="s">
        <v>83</v>
      </c>
      <c r="H789" s="84"/>
      <c r="I789" s="82"/>
      <c r="J789" s="82"/>
      <c r="K789" s="60" t="str">
        <f>Hammer!N789</f>
        <v/>
      </c>
      <c r="L789" s="64"/>
      <c r="M789" s="64"/>
      <c r="N789" s="81"/>
      <c r="O789" s="85">
        <v>-0.74169741697416902</v>
      </c>
      <c r="P789" s="66"/>
      <c r="Q789" s="43"/>
      <c r="R789" s="43"/>
      <c r="S789" s="43"/>
      <c r="T789" s="43">
        <f>MACD!F789</f>
        <v>27.176908744607385</v>
      </c>
      <c r="U789" s="43">
        <f>MACD!G789</f>
        <v>26.872972360831163</v>
      </c>
      <c r="V789" s="64">
        <f t="shared" si="60"/>
        <v>0.30393638377622167</v>
      </c>
      <c r="W789" s="81"/>
      <c r="X789" s="64">
        <f>MACD!I789</f>
        <v>0.41819740811002654</v>
      </c>
      <c r="Y789" s="64">
        <f>MACD!J789</f>
        <v>-0.11426102433380486</v>
      </c>
      <c r="Z789" s="41"/>
      <c r="AA789" s="41"/>
      <c r="AB789" s="86"/>
      <c r="AC789" s="86"/>
      <c r="AD789" s="119"/>
      <c r="AE789" s="45"/>
      <c r="AF789" s="45"/>
      <c r="AG789" s="42"/>
      <c r="AH789" s="42"/>
      <c r="AI789" s="42"/>
      <c r="AJ789" s="42"/>
      <c r="AK789" s="34"/>
      <c r="AM789" s="63">
        <f t="shared" si="61"/>
        <v>27.77</v>
      </c>
      <c r="AN789" s="63">
        <f t="shared" si="57"/>
        <v>27.8</v>
      </c>
      <c r="AO789" s="63">
        <f t="shared" si="58"/>
        <v>26.8</v>
      </c>
      <c r="AP789" s="63">
        <f t="shared" si="59"/>
        <v>26.8</v>
      </c>
      <c r="AQ789" s="42"/>
    </row>
    <row r="790" spans="1:43" s="35" customFormat="1">
      <c r="A790" s="93">
        <v>43559</v>
      </c>
      <c r="B790" s="67">
        <v>27.71</v>
      </c>
      <c r="C790" s="102">
        <v>3.38</v>
      </c>
      <c r="D790" s="67">
        <v>27.71</v>
      </c>
      <c r="E790" s="67">
        <v>26.64</v>
      </c>
      <c r="F790" s="67">
        <v>27.71</v>
      </c>
      <c r="G790" s="67" t="s">
        <v>191</v>
      </c>
      <c r="H790" s="84"/>
      <c r="I790" s="82" t="s">
        <v>442</v>
      </c>
      <c r="J790" s="82"/>
      <c r="K790" s="60" t="str">
        <f>Hammer!N790</f>
        <v/>
      </c>
      <c r="L790" s="64"/>
      <c r="M790" s="64"/>
      <c r="N790" s="81"/>
      <c r="O790" s="85">
        <v>-0.40590405904059002</v>
      </c>
      <c r="P790" s="66"/>
      <c r="Q790" s="43"/>
      <c r="R790" s="43"/>
      <c r="S790" s="43"/>
      <c r="T790" s="43">
        <f>MACD!F790</f>
        <v>27.258922783898555</v>
      </c>
      <c r="U790" s="43">
        <f>MACD!G790</f>
        <v>26.934974408177002</v>
      </c>
      <c r="V790" s="64">
        <f t="shared" si="60"/>
        <v>0.32394837572155311</v>
      </c>
      <c r="W790" s="81"/>
      <c r="X790" s="64">
        <f>MACD!I790</f>
        <v>0.39934760163233185</v>
      </c>
      <c r="Y790" s="64">
        <f>MACD!J790</f>
        <v>-7.5399225910778744E-2</v>
      </c>
      <c r="Z790" s="41"/>
      <c r="AA790" s="41"/>
      <c r="AB790" s="86"/>
      <c r="AC790" s="86"/>
      <c r="AD790" s="119"/>
      <c r="AE790" s="45"/>
      <c r="AF790" s="45"/>
      <c r="AG790" s="42"/>
      <c r="AH790" s="42"/>
      <c r="AI790" s="42"/>
      <c r="AJ790" s="42"/>
      <c r="AK790" s="34"/>
      <c r="AM790" s="63">
        <f t="shared" si="61"/>
        <v>27.71</v>
      </c>
      <c r="AN790" s="63">
        <f t="shared" ref="AN790:AN853" si="62">F790</f>
        <v>27.71</v>
      </c>
      <c r="AO790" s="63">
        <f t="shared" ref="AO790:AO853" si="63">E790</f>
        <v>26.64</v>
      </c>
      <c r="AP790" s="63">
        <f t="shared" ref="AP790:AP853" si="64">B790</f>
        <v>27.71</v>
      </c>
      <c r="AQ790" s="42"/>
    </row>
    <row r="791" spans="1:43" s="35" customFormat="1">
      <c r="A791" s="93">
        <v>43560</v>
      </c>
      <c r="B791" s="67">
        <v>28.01</v>
      </c>
      <c r="C791" s="102">
        <v>1.0900000000000001</v>
      </c>
      <c r="D791" s="67">
        <v>28.01</v>
      </c>
      <c r="E791" s="67">
        <v>27.46</v>
      </c>
      <c r="F791" s="67">
        <v>28.12</v>
      </c>
      <c r="G791" s="67" t="s">
        <v>164</v>
      </c>
      <c r="H791" s="84"/>
      <c r="I791" s="82"/>
      <c r="J791" s="82"/>
      <c r="K791" s="60" t="str">
        <f>Hammer!N791</f>
        <v/>
      </c>
      <c r="L791" s="64"/>
      <c r="M791" s="64"/>
      <c r="N791" s="81"/>
      <c r="O791" s="85">
        <v>-0.29520295202951902</v>
      </c>
      <c r="P791" s="66"/>
      <c r="Q791" s="43"/>
      <c r="R791" s="43"/>
      <c r="S791" s="43"/>
      <c r="T791" s="43">
        <f>MACD!F791</f>
        <v>27.374473124837237</v>
      </c>
      <c r="U791" s="43">
        <f>MACD!G791</f>
        <v>27.014605933497226</v>
      </c>
      <c r="V791" s="64">
        <f t="shared" si="60"/>
        <v>0.35986719134001177</v>
      </c>
      <c r="W791" s="81"/>
      <c r="X791" s="64">
        <f>MACD!I791</f>
        <v>0.39145151957386781</v>
      </c>
      <c r="Y791" s="64">
        <f>MACD!J791</f>
        <v>-3.158432823385604E-2</v>
      </c>
      <c r="Z791" s="41"/>
      <c r="AA791" s="41"/>
      <c r="AB791" s="86"/>
      <c r="AC791" s="86"/>
      <c r="AD791" s="119"/>
      <c r="AE791" s="45"/>
      <c r="AF791" s="45"/>
      <c r="AG791" s="42"/>
      <c r="AH791" s="42"/>
      <c r="AI791" s="42"/>
      <c r="AJ791" s="42"/>
      <c r="AK791" s="34"/>
      <c r="AM791" s="63">
        <f t="shared" si="61"/>
        <v>28.01</v>
      </c>
      <c r="AN791" s="63">
        <f t="shared" si="62"/>
        <v>28.12</v>
      </c>
      <c r="AO791" s="63">
        <f t="shared" si="63"/>
        <v>27.46</v>
      </c>
      <c r="AP791" s="63">
        <f t="shared" si="64"/>
        <v>28.01</v>
      </c>
      <c r="AQ791" s="42"/>
    </row>
    <row r="792" spans="1:43" s="35" customFormat="1">
      <c r="A792" s="93">
        <v>43563</v>
      </c>
      <c r="B792" s="67">
        <v>28.47</v>
      </c>
      <c r="C792" s="102">
        <v>1.63</v>
      </c>
      <c r="D792" s="67">
        <v>28.47</v>
      </c>
      <c r="E792" s="67">
        <v>28.2</v>
      </c>
      <c r="F792" s="67">
        <v>28.6</v>
      </c>
      <c r="G792" s="67" t="s">
        <v>92</v>
      </c>
      <c r="H792" s="84"/>
      <c r="I792" s="82"/>
      <c r="J792" s="82"/>
      <c r="K792" s="60" t="str">
        <f>Hammer!N792</f>
        <v/>
      </c>
      <c r="L792" s="64"/>
      <c r="M792" s="64"/>
      <c r="N792" s="81"/>
      <c r="O792" s="85">
        <v>-0.12546125461254601</v>
      </c>
      <c r="P792" s="66"/>
      <c r="Q792" s="43"/>
      <c r="R792" s="43"/>
      <c r="S792" s="43"/>
      <c r="T792" s="43">
        <f>MACD!F792</f>
        <v>27.543015721016125</v>
      </c>
      <c r="U792" s="43">
        <f>MACD!G792</f>
        <v>27.122412901386319</v>
      </c>
      <c r="V792" s="64">
        <f t="shared" si="60"/>
        <v>0.42060281962980639</v>
      </c>
      <c r="W792" s="81"/>
      <c r="X792" s="64">
        <f>MACD!I792</f>
        <v>0.39728177958505551</v>
      </c>
      <c r="Y792" s="64">
        <f>MACD!J792</f>
        <v>2.3321040044750885E-2</v>
      </c>
      <c r="Z792" s="41"/>
      <c r="AA792" s="41"/>
      <c r="AB792" s="86"/>
      <c r="AC792" s="86"/>
      <c r="AD792" s="119"/>
      <c r="AE792" s="45"/>
      <c r="AF792" s="45"/>
      <c r="AG792" s="42"/>
      <c r="AH792" s="42"/>
      <c r="AI792" s="42"/>
      <c r="AJ792" s="42"/>
      <c r="AK792" s="34"/>
      <c r="AM792" s="63">
        <f t="shared" si="61"/>
        <v>28.47</v>
      </c>
      <c r="AN792" s="63">
        <f t="shared" si="62"/>
        <v>28.6</v>
      </c>
      <c r="AO792" s="63">
        <f t="shared" si="63"/>
        <v>28.2</v>
      </c>
      <c r="AP792" s="63">
        <f t="shared" si="64"/>
        <v>28.47</v>
      </c>
      <c r="AQ792" s="42"/>
    </row>
    <row r="793" spans="1:43" s="35" customFormat="1">
      <c r="A793" s="93">
        <v>43564</v>
      </c>
      <c r="B793" s="67">
        <v>28.38</v>
      </c>
      <c r="C793" s="102">
        <v>-0.31</v>
      </c>
      <c r="D793" s="67">
        <v>28.25</v>
      </c>
      <c r="E793" s="67">
        <v>27.9</v>
      </c>
      <c r="F793" s="67">
        <v>28.46</v>
      </c>
      <c r="G793" s="67" t="s">
        <v>94</v>
      </c>
      <c r="H793" s="84"/>
      <c r="I793" s="82"/>
      <c r="J793" s="82"/>
      <c r="K793" s="60" t="str">
        <f>Hammer!N793</f>
        <v/>
      </c>
      <c r="L793" s="64"/>
      <c r="M793" s="64"/>
      <c r="N793" s="81"/>
      <c r="O793" s="85">
        <v>-8.8000000000000897E-2</v>
      </c>
      <c r="P793" s="66"/>
      <c r="Q793" s="43"/>
      <c r="R793" s="43"/>
      <c r="S793" s="43"/>
      <c r="T793" s="43">
        <f>MACD!F793</f>
        <v>27.671782533167491</v>
      </c>
      <c r="U793" s="43">
        <f>MACD!G793</f>
        <v>27.21556750128363</v>
      </c>
      <c r="V793" s="64">
        <f t="shared" si="60"/>
        <v>0.45621503188386114</v>
      </c>
      <c r="W793" s="81"/>
      <c r="X793" s="64">
        <f>MACD!I793</f>
        <v>0.40906843004481663</v>
      </c>
      <c r="Y793" s="64">
        <f>MACD!J793</f>
        <v>4.7146601839044511E-2</v>
      </c>
      <c r="Z793" s="41"/>
      <c r="AA793" s="41"/>
      <c r="AB793" s="86"/>
      <c r="AC793" s="86"/>
      <c r="AD793" s="119"/>
      <c r="AE793" s="45"/>
      <c r="AF793" s="45"/>
      <c r="AG793" s="42"/>
      <c r="AH793" s="42"/>
      <c r="AI793" s="42"/>
      <c r="AJ793" s="42"/>
      <c r="AK793" s="34"/>
      <c r="AM793" s="63">
        <f t="shared" si="61"/>
        <v>28.25</v>
      </c>
      <c r="AN793" s="63">
        <f t="shared" si="62"/>
        <v>28.46</v>
      </c>
      <c r="AO793" s="63">
        <f t="shared" si="63"/>
        <v>27.9</v>
      </c>
      <c r="AP793" s="63">
        <f t="shared" si="64"/>
        <v>28.38</v>
      </c>
      <c r="AQ793" s="42"/>
    </row>
    <row r="794" spans="1:43" s="35" customFormat="1">
      <c r="A794" s="93">
        <v>43565</v>
      </c>
      <c r="B794" s="67">
        <v>28.01</v>
      </c>
      <c r="C794" s="102">
        <v>-1.3</v>
      </c>
      <c r="D794" s="67">
        <v>28.01</v>
      </c>
      <c r="E794" s="67">
        <v>28.01</v>
      </c>
      <c r="F794" s="67">
        <v>28.78</v>
      </c>
      <c r="G794" s="67" t="s">
        <v>190</v>
      </c>
      <c r="H794" s="84"/>
      <c r="I794" s="82"/>
      <c r="J794" s="82"/>
      <c r="K794" s="60" t="str">
        <f>Hammer!N794</f>
        <v/>
      </c>
      <c r="L794" s="64"/>
      <c r="M794" s="64"/>
      <c r="N794" s="81"/>
      <c r="O794" s="85">
        <v>-0.28731343283582</v>
      </c>
      <c r="P794" s="66"/>
      <c r="Q794" s="43"/>
      <c r="R794" s="43"/>
      <c r="S794" s="43"/>
      <c r="T794" s="43">
        <f>MACD!F794</f>
        <v>27.723815989603263</v>
      </c>
      <c r="U794" s="43">
        <f>MACD!G794</f>
        <v>27.274414353040399</v>
      </c>
      <c r="V794" s="64">
        <f t="shared" si="60"/>
        <v>0.44940163656286458</v>
      </c>
      <c r="W794" s="81"/>
      <c r="X794" s="64">
        <f>MACD!I794</f>
        <v>0.4171350713484262</v>
      </c>
      <c r="Y794" s="64">
        <f>MACD!J794</f>
        <v>3.2266565214438381E-2</v>
      </c>
      <c r="Z794" s="41"/>
      <c r="AA794" s="41"/>
      <c r="AB794" s="86"/>
      <c r="AC794" s="86"/>
      <c r="AD794" s="119"/>
      <c r="AE794" s="45"/>
      <c r="AF794" s="45"/>
      <c r="AG794" s="42"/>
      <c r="AH794" s="42"/>
      <c r="AI794" s="42"/>
      <c r="AJ794" s="42"/>
      <c r="AK794" s="34"/>
      <c r="AM794" s="63">
        <f t="shared" si="61"/>
        <v>28.01</v>
      </c>
      <c r="AN794" s="63">
        <f t="shared" si="62"/>
        <v>28.78</v>
      </c>
      <c r="AO794" s="63">
        <f t="shared" si="63"/>
        <v>28.01</v>
      </c>
      <c r="AP794" s="63">
        <f t="shared" si="64"/>
        <v>28.01</v>
      </c>
      <c r="AQ794" s="42"/>
    </row>
    <row r="795" spans="1:43" s="35" customFormat="1">
      <c r="A795" s="93">
        <v>43566</v>
      </c>
      <c r="B795" s="67">
        <v>27.25</v>
      </c>
      <c r="C795" s="102">
        <v>-2.71</v>
      </c>
      <c r="D795" s="67">
        <v>27.93</v>
      </c>
      <c r="E795" s="67">
        <v>27.12</v>
      </c>
      <c r="F795" s="67">
        <v>27.93</v>
      </c>
      <c r="G795" s="67" t="s">
        <v>92</v>
      </c>
      <c r="H795" s="84"/>
      <c r="I795" s="82"/>
      <c r="J795" s="82"/>
      <c r="K795" s="60" t="str">
        <f>Hammer!N795</f>
        <v/>
      </c>
      <c r="L795" s="64"/>
      <c r="M795" s="64"/>
      <c r="N795" s="81"/>
      <c r="O795" s="85">
        <v>-0.57089552238805996</v>
      </c>
      <c r="P795" s="66"/>
      <c r="Q795" s="43"/>
      <c r="R795" s="43"/>
      <c r="S795" s="43"/>
      <c r="T795" s="43">
        <f>MACD!F795</f>
        <v>27.650921221971991</v>
      </c>
      <c r="U795" s="43">
        <f>MACD!G795</f>
        <v>27.272605882444815</v>
      </c>
      <c r="V795" s="64">
        <f t="shared" si="60"/>
        <v>0.37831533952717677</v>
      </c>
      <c r="W795" s="81"/>
      <c r="X795" s="64">
        <f>MACD!I795</f>
        <v>0.40937112498417633</v>
      </c>
      <c r="Y795" s="64">
        <f>MACD!J795</f>
        <v>-3.1055785456999552E-2</v>
      </c>
      <c r="Z795" s="41"/>
      <c r="AA795" s="41"/>
      <c r="AB795" s="86"/>
      <c r="AC795" s="86"/>
      <c r="AD795" s="119"/>
      <c r="AE795" s="45"/>
      <c r="AF795" s="45"/>
      <c r="AG795" s="42"/>
      <c r="AH795" s="42"/>
      <c r="AI795" s="42"/>
      <c r="AJ795" s="42"/>
      <c r="AK795" s="34"/>
      <c r="AM795" s="63">
        <f t="shared" si="61"/>
        <v>27.93</v>
      </c>
      <c r="AN795" s="63">
        <f t="shared" si="62"/>
        <v>27.93</v>
      </c>
      <c r="AO795" s="63">
        <f t="shared" si="63"/>
        <v>27.12</v>
      </c>
      <c r="AP795" s="63">
        <f t="shared" si="64"/>
        <v>27.25</v>
      </c>
      <c r="AQ795" s="42"/>
    </row>
    <row r="796" spans="1:43" s="35" customFormat="1">
      <c r="A796" s="93">
        <v>43567</v>
      </c>
      <c r="B796" s="67">
        <v>25.14</v>
      </c>
      <c r="C796" s="102">
        <v>-7.75</v>
      </c>
      <c r="D796" s="67">
        <v>25.76</v>
      </c>
      <c r="E796" s="67">
        <v>24.89</v>
      </c>
      <c r="F796" s="67">
        <v>26.25</v>
      </c>
      <c r="G796" s="67" t="s">
        <v>189</v>
      </c>
      <c r="H796" s="84"/>
      <c r="I796" s="82"/>
      <c r="J796" s="82"/>
      <c r="K796" s="60" t="str">
        <f>Hammer!N796</f>
        <v/>
      </c>
      <c r="L796" s="64"/>
      <c r="M796" s="64"/>
      <c r="N796" s="81"/>
      <c r="O796" s="85">
        <v>-0.93573264781490995</v>
      </c>
      <c r="P796" s="66"/>
      <c r="Q796" s="43"/>
      <c r="R796" s="43"/>
      <c r="S796" s="43"/>
      <c r="T796" s="43">
        <f>MACD!F796</f>
        <v>27.264625649360916</v>
      </c>
      <c r="U796" s="43">
        <f>MACD!G796</f>
        <v>27.114635076337791</v>
      </c>
      <c r="V796" s="64">
        <f t="shared" si="60"/>
        <v>0.1499905730231248</v>
      </c>
      <c r="W796" s="81"/>
      <c r="X796" s="64">
        <f>MACD!I796</f>
        <v>0.35749501459196603</v>
      </c>
      <c r="Y796" s="64">
        <f>MACD!J796</f>
        <v>-0.20750444156884124</v>
      </c>
      <c r="Z796" s="41"/>
      <c r="AA796" s="41"/>
      <c r="AB796" s="86"/>
      <c r="AC796" s="86"/>
      <c r="AD796" s="119"/>
      <c r="AE796" s="45"/>
      <c r="AF796" s="45"/>
      <c r="AG796" s="42"/>
      <c r="AH796" s="42"/>
      <c r="AI796" s="42"/>
      <c r="AJ796" s="42"/>
      <c r="AK796" s="34"/>
      <c r="AM796" s="63">
        <f t="shared" si="61"/>
        <v>25.76</v>
      </c>
      <c r="AN796" s="63">
        <f t="shared" si="62"/>
        <v>26.25</v>
      </c>
      <c r="AO796" s="63">
        <f t="shared" si="63"/>
        <v>24.89</v>
      </c>
      <c r="AP796" s="63">
        <f t="shared" si="64"/>
        <v>25.14</v>
      </c>
      <c r="AQ796" s="42"/>
    </row>
    <row r="797" spans="1:43" s="35" customFormat="1">
      <c r="A797" s="93">
        <v>43570</v>
      </c>
      <c r="B797" s="67">
        <v>25.24</v>
      </c>
      <c r="C797" s="102">
        <v>0.39</v>
      </c>
      <c r="D797" s="67">
        <v>25.64</v>
      </c>
      <c r="E797" s="67">
        <v>24.87</v>
      </c>
      <c r="F797" s="67">
        <v>25.87</v>
      </c>
      <c r="G797" s="67" t="s">
        <v>188</v>
      </c>
      <c r="H797" s="84"/>
      <c r="I797" s="82" t="s">
        <v>442</v>
      </c>
      <c r="J797" s="82"/>
      <c r="K797" s="60" t="str">
        <f>Hammer!N797</f>
        <v/>
      </c>
      <c r="L797" s="64"/>
      <c r="M797" s="64"/>
      <c r="N797" s="81"/>
      <c r="O797" s="85">
        <v>-0.90537084398976997</v>
      </c>
      <c r="P797" s="66"/>
      <c r="Q797" s="43"/>
      <c r="R797" s="43"/>
      <c r="S797" s="43"/>
      <c r="T797" s="43">
        <f>MACD!F797</f>
        <v>26.953144780228467</v>
      </c>
      <c r="U797" s="43">
        <f>MACD!G797</f>
        <v>26.975773218831289</v>
      </c>
      <c r="V797" s="64">
        <f t="shared" si="60"/>
        <v>-2.2628438602822598E-2</v>
      </c>
      <c r="W797" s="81"/>
      <c r="X797" s="64">
        <f>MACD!I797</f>
        <v>0.28147032395300831</v>
      </c>
      <c r="Y797" s="64">
        <f>MACD!J797</f>
        <v>-0.3040987625558309</v>
      </c>
      <c r="Z797" s="41"/>
      <c r="AA797" s="41"/>
      <c r="AB797" s="86"/>
      <c r="AC797" s="86"/>
      <c r="AD797" s="119"/>
      <c r="AE797" s="45"/>
      <c r="AF797" s="45"/>
      <c r="AG797" s="42"/>
      <c r="AH797" s="42"/>
      <c r="AI797" s="42"/>
      <c r="AJ797" s="42"/>
      <c r="AK797" s="34"/>
      <c r="AM797" s="63">
        <f t="shared" si="61"/>
        <v>25.64</v>
      </c>
      <c r="AN797" s="63">
        <f t="shared" si="62"/>
        <v>25.87</v>
      </c>
      <c r="AO797" s="63">
        <f t="shared" si="63"/>
        <v>24.87</v>
      </c>
      <c r="AP797" s="63">
        <f t="shared" si="64"/>
        <v>25.24</v>
      </c>
      <c r="AQ797" s="42"/>
    </row>
    <row r="798" spans="1:43" s="35" customFormat="1">
      <c r="A798" s="93">
        <v>43571</v>
      </c>
      <c r="B798" s="67">
        <v>26</v>
      </c>
      <c r="C798" s="102">
        <v>3.05</v>
      </c>
      <c r="D798" s="67">
        <v>25.26</v>
      </c>
      <c r="E798" s="67">
        <v>24.94</v>
      </c>
      <c r="F798" s="67">
        <v>26.34</v>
      </c>
      <c r="G798" s="67" t="s">
        <v>187</v>
      </c>
      <c r="H798" s="84"/>
      <c r="I798" s="82"/>
      <c r="J798" s="82"/>
      <c r="K798" s="60" t="str">
        <f>Hammer!N798</f>
        <v/>
      </c>
      <c r="L798" s="64"/>
      <c r="M798" s="64"/>
      <c r="N798" s="81"/>
      <c r="O798" s="85">
        <v>-0.71099744245524299</v>
      </c>
      <c r="P798" s="66"/>
      <c r="Q798" s="43"/>
      <c r="R798" s="43"/>
      <c r="S798" s="43"/>
      <c r="T798" s="43">
        <f>MACD!F798</f>
        <v>26.80650712173178</v>
      </c>
      <c r="U798" s="43">
        <f>MACD!G798</f>
        <v>26.903493721140084</v>
      </c>
      <c r="V798" s="64">
        <f t="shared" si="60"/>
        <v>-9.6986599408303675E-2</v>
      </c>
      <c r="W798" s="81"/>
      <c r="X798" s="64">
        <f>MACD!I798</f>
        <v>0.20577893928074592</v>
      </c>
      <c r="Y798" s="64">
        <f>MACD!J798</f>
        <v>-0.3027655386890496</v>
      </c>
      <c r="Z798" s="41"/>
      <c r="AA798" s="41"/>
      <c r="AB798" s="86"/>
      <c r="AC798" s="86"/>
      <c r="AD798" s="119"/>
      <c r="AE798" s="45"/>
      <c r="AF798" s="45"/>
      <c r="AG798" s="42"/>
      <c r="AH798" s="42"/>
      <c r="AI798" s="42"/>
      <c r="AJ798" s="42"/>
      <c r="AK798" s="34"/>
      <c r="AM798" s="63">
        <f t="shared" si="61"/>
        <v>25.26</v>
      </c>
      <c r="AN798" s="63">
        <f t="shared" si="62"/>
        <v>26.34</v>
      </c>
      <c r="AO798" s="63">
        <f t="shared" si="63"/>
        <v>24.94</v>
      </c>
      <c r="AP798" s="63">
        <f t="shared" si="64"/>
        <v>26</v>
      </c>
      <c r="AQ798" s="42"/>
    </row>
    <row r="799" spans="1:43" s="35" customFormat="1">
      <c r="A799" s="93">
        <v>43572</v>
      </c>
      <c r="B799" s="67">
        <v>26.03</v>
      </c>
      <c r="C799" s="102">
        <v>0.11</v>
      </c>
      <c r="D799" s="67">
        <v>26.03</v>
      </c>
      <c r="E799" s="67">
        <v>25.52</v>
      </c>
      <c r="F799" s="67">
        <v>26.61</v>
      </c>
      <c r="G799" s="67" t="s">
        <v>186</v>
      </c>
      <c r="H799" s="84"/>
      <c r="I799" s="82"/>
      <c r="J799" s="82"/>
      <c r="K799" s="60" t="str">
        <f>Hammer!N799</f>
        <v/>
      </c>
      <c r="L799" s="64"/>
      <c r="M799" s="64"/>
      <c r="N799" s="81"/>
      <c r="O799" s="85">
        <v>-0.703324808184143</v>
      </c>
      <c r="P799" s="66"/>
      <c r="Q799" s="43"/>
      <c r="R799" s="43"/>
      <c r="S799" s="43"/>
      <c r="T799" s="43">
        <f>MACD!F799</f>
        <v>26.6870444876192</v>
      </c>
      <c r="U799" s="43">
        <f>MACD!G799</f>
        <v>26.838790482537114</v>
      </c>
      <c r="V799" s="64">
        <f t="shared" si="60"/>
        <v>-0.15174599491791341</v>
      </c>
      <c r="W799" s="81"/>
      <c r="X799" s="64">
        <f>MACD!I799</f>
        <v>0.13427395244101403</v>
      </c>
      <c r="Y799" s="64">
        <f>MACD!J799</f>
        <v>-0.28601994735892744</v>
      </c>
      <c r="Z799" s="41"/>
      <c r="AA799" s="41"/>
      <c r="AB799" s="86"/>
      <c r="AC799" s="86"/>
      <c r="AD799" s="119"/>
      <c r="AE799" s="45"/>
      <c r="AF799" s="45"/>
      <c r="AG799" s="42"/>
      <c r="AH799" s="42"/>
      <c r="AI799" s="42"/>
      <c r="AJ799" s="42"/>
      <c r="AK799" s="34"/>
      <c r="AM799" s="63">
        <f t="shared" si="61"/>
        <v>26.03</v>
      </c>
      <c r="AN799" s="63">
        <f t="shared" si="62"/>
        <v>26.61</v>
      </c>
      <c r="AO799" s="63">
        <f t="shared" si="63"/>
        <v>25.52</v>
      </c>
      <c r="AP799" s="63">
        <f t="shared" si="64"/>
        <v>26.03</v>
      </c>
      <c r="AQ799" s="42"/>
    </row>
    <row r="800" spans="1:43" s="35" customFormat="1">
      <c r="A800" s="93">
        <v>43573</v>
      </c>
      <c r="B800" s="67">
        <v>26.86</v>
      </c>
      <c r="C800" s="102">
        <v>3.18</v>
      </c>
      <c r="D800" s="67">
        <v>26.86</v>
      </c>
      <c r="E800" s="67">
        <v>26.52</v>
      </c>
      <c r="F800" s="67">
        <v>27.14</v>
      </c>
      <c r="G800" s="67" t="s">
        <v>185</v>
      </c>
      <c r="H800" s="84"/>
      <c r="I800" s="82"/>
      <c r="J800" s="82"/>
      <c r="K800" s="60" t="str">
        <f>Hammer!N800</f>
        <v/>
      </c>
      <c r="L800" s="64"/>
      <c r="M800" s="64"/>
      <c r="N800" s="81"/>
      <c r="O800" s="85">
        <v>-0.49104859335038398</v>
      </c>
      <c r="P800" s="66"/>
      <c r="Q800" s="43"/>
      <c r="R800" s="43"/>
      <c r="S800" s="43"/>
      <c r="T800" s="43">
        <f>MACD!F800</f>
        <v>26.713653027985476</v>
      </c>
      <c r="U800" s="43">
        <f>MACD!G800</f>
        <v>26.840361557904735</v>
      </c>
      <c r="V800" s="64">
        <f t="shared" si="60"/>
        <v>-0.12670852991925941</v>
      </c>
      <c r="W800" s="81"/>
      <c r="X800" s="64">
        <f>MACD!I800</f>
        <v>8.2077455968959351E-2</v>
      </c>
      <c r="Y800" s="64">
        <f>MACD!J800</f>
        <v>-0.20878598588821876</v>
      </c>
      <c r="Z800" s="41"/>
      <c r="AA800" s="41"/>
      <c r="AB800" s="86"/>
      <c r="AC800" s="86"/>
      <c r="AD800" s="119"/>
      <c r="AE800" s="45"/>
      <c r="AF800" s="45"/>
      <c r="AG800" s="42"/>
      <c r="AH800" s="42"/>
      <c r="AI800" s="42"/>
      <c r="AJ800" s="42"/>
      <c r="AK800" s="34"/>
      <c r="AM800" s="63">
        <f t="shared" si="61"/>
        <v>26.86</v>
      </c>
      <c r="AN800" s="63">
        <f t="shared" si="62"/>
        <v>27.14</v>
      </c>
      <c r="AO800" s="63">
        <f t="shared" si="63"/>
        <v>26.52</v>
      </c>
      <c r="AP800" s="63">
        <f t="shared" si="64"/>
        <v>26.86</v>
      </c>
      <c r="AQ800" s="42"/>
    </row>
    <row r="801" spans="1:43" s="35" customFormat="1">
      <c r="A801" s="93">
        <v>43577</v>
      </c>
      <c r="B801" s="67">
        <v>26.71</v>
      </c>
      <c r="C801" s="102">
        <v>-0.57999999999999996</v>
      </c>
      <c r="D801" s="67">
        <v>26.71</v>
      </c>
      <c r="E801" s="67">
        <v>26.59</v>
      </c>
      <c r="F801" s="67">
        <v>27.14</v>
      </c>
      <c r="G801" s="67" t="s">
        <v>76</v>
      </c>
      <c r="H801" s="84"/>
      <c r="I801" s="82"/>
      <c r="J801" s="82"/>
      <c r="K801" s="60" t="str">
        <f>Hammer!N801</f>
        <v/>
      </c>
      <c r="L801" s="64"/>
      <c r="M801" s="64"/>
      <c r="N801" s="81"/>
      <c r="O801" s="85">
        <v>-0.52941176470588203</v>
      </c>
      <c r="P801" s="66"/>
      <c r="Q801" s="43"/>
      <c r="R801" s="43"/>
      <c r="S801" s="43"/>
      <c r="T801" s="43">
        <f>MACD!F801</f>
        <v>26.713091023680018</v>
      </c>
      <c r="U801" s="43">
        <f>MACD!G801</f>
        <v>26.830705146208089</v>
      </c>
      <c r="V801" s="64">
        <f t="shared" si="60"/>
        <v>-0.11761412252807091</v>
      </c>
      <c r="W801" s="81"/>
      <c r="X801" s="64">
        <f>MACD!I801</f>
        <v>4.2139140269553295E-2</v>
      </c>
      <c r="Y801" s="64">
        <f>MACD!J801</f>
        <v>-0.1597532627976242</v>
      </c>
      <c r="Z801" s="41"/>
      <c r="AA801" s="41"/>
      <c r="AB801" s="86"/>
      <c r="AC801" s="86"/>
      <c r="AD801" s="119"/>
      <c r="AE801" s="45"/>
      <c r="AF801" s="45"/>
      <c r="AG801" s="42"/>
      <c r="AH801" s="42"/>
      <c r="AI801" s="42"/>
      <c r="AJ801" s="42"/>
      <c r="AK801" s="34"/>
      <c r="AM801" s="63">
        <f t="shared" si="61"/>
        <v>26.71</v>
      </c>
      <c r="AN801" s="63">
        <f t="shared" si="62"/>
        <v>27.14</v>
      </c>
      <c r="AO801" s="63">
        <f t="shared" si="63"/>
        <v>26.59</v>
      </c>
      <c r="AP801" s="63">
        <f t="shared" si="64"/>
        <v>26.71</v>
      </c>
      <c r="AQ801" s="42"/>
    </row>
    <row r="802" spans="1:43" s="35" customFormat="1">
      <c r="A802" s="93">
        <v>43578</v>
      </c>
      <c r="B802" s="67">
        <v>26.94</v>
      </c>
      <c r="C802" s="102">
        <v>0.88</v>
      </c>
      <c r="D802" s="67">
        <v>26.94</v>
      </c>
      <c r="E802" s="67">
        <v>26.94</v>
      </c>
      <c r="F802" s="67">
        <v>27.25</v>
      </c>
      <c r="G802" s="67" t="s">
        <v>36</v>
      </c>
      <c r="H802" s="84"/>
      <c r="I802" s="82"/>
      <c r="J802" s="82"/>
      <c r="K802" s="60" t="str">
        <f>Hammer!N802</f>
        <v/>
      </c>
      <c r="L802" s="64"/>
      <c r="M802" s="64"/>
      <c r="N802" s="81"/>
      <c r="O802" s="85">
        <v>-0.47058823529411697</v>
      </c>
      <c r="P802" s="66"/>
      <c r="Q802" s="43"/>
      <c r="R802" s="43"/>
      <c r="S802" s="43"/>
      <c r="T802" s="43">
        <f>MACD!F802</f>
        <v>26.748000096960016</v>
      </c>
      <c r="U802" s="43">
        <f>MACD!G802</f>
        <v>26.838801061303787</v>
      </c>
      <c r="V802" s="64">
        <f t="shared" si="60"/>
        <v>-9.0800964343770829E-2</v>
      </c>
      <c r="W802" s="81"/>
      <c r="X802" s="64">
        <f>MACD!I802</f>
        <v>1.5551119346888471E-2</v>
      </c>
      <c r="Y802" s="64">
        <f>MACD!J802</f>
        <v>-0.10635208369065929</v>
      </c>
      <c r="Z802" s="41"/>
      <c r="AA802" s="41"/>
      <c r="AB802" s="86"/>
      <c r="AC802" s="86"/>
      <c r="AD802" s="119"/>
      <c r="AE802" s="45"/>
      <c r="AF802" s="45"/>
      <c r="AG802" s="42"/>
      <c r="AH802" s="42"/>
      <c r="AI802" s="42"/>
      <c r="AJ802" s="42"/>
      <c r="AK802" s="34"/>
      <c r="AM802" s="63">
        <f t="shared" si="61"/>
        <v>26.94</v>
      </c>
      <c r="AN802" s="63">
        <f t="shared" si="62"/>
        <v>27.25</v>
      </c>
      <c r="AO802" s="63">
        <f t="shared" si="63"/>
        <v>26.94</v>
      </c>
      <c r="AP802" s="63">
        <f t="shared" si="64"/>
        <v>26.94</v>
      </c>
      <c r="AQ802" s="42"/>
    </row>
    <row r="803" spans="1:43" s="35" customFormat="1">
      <c r="A803" s="93">
        <v>43579</v>
      </c>
      <c r="B803" s="67">
        <v>26.86</v>
      </c>
      <c r="C803" s="102">
        <v>-0.28999999999999998</v>
      </c>
      <c r="D803" s="67">
        <v>26.86</v>
      </c>
      <c r="E803" s="67">
        <v>26.48</v>
      </c>
      <c r="F803" s="67">
        <v>27.14</v>
      </c>
      <c r="G803" s="67" t="s">
        <v>92</v>
      </c>
      <c r="H803" s="84"/>
      <c r="I803" s="82"/>
      <c r="J803" s="82"/>
      <c r="K803" s="60" t="str">
        <f>Hammer!N803</f>
        <v/>
      </c>
      <c r="L803" s="64"/>
      <c r="M803" s="64"/>
      <c r="N803" s="81"/>
      <c r="O803" s="85">
        <v>-0.49104859335038398</v>
      </c>
      <c r="P803" s="66"/>
      <c r="Q803" s="43"/>
      <c r="R803" s="43"/>
      <c r="S803" s="43"/>
      <c r="T803" s="43">
        <f>MACD!F803</f>
        <v>26.765230851273859</v>
      </c>
      <c r="U803" s="43">
        <f>MACD!G803</f>
        <v>26.840371353059062</v>
      </c>
      <c r="V803" s="64">
        <f t="shared" si="60"/>
        <v>-7.5140501785202929E-2</v>
      </c>
      <c r="W803" s="81"/>
      <c r="X803" s="64">
        <f>MACD!I803</f>
        <v>-2.5872048795298093E-3</v>
      </c>
      <c r="Y803" s="64">
        <f>MACD!J803</f>
        <v>-7.2553296905673123E-2</v>
      </c>
      <c r="Z803" s="41"/>
      <c r="AA803" s="41"/>
      <c r="AB803" s="86"/>
      <c r="AC803" s="86"/>
      <c r="AD803" s="119"/>
      <c r="AE803" s="45"/>
      <c r="AF803" s="45"/>
      <c r="AG803" s="42"/>
      <c r="AH803" s="42"/>
      <c r="AI803" s="42"/>
      <c r="AJ803" s="42"/>
      <c r="AK803" s="34"/>
      <c r="AM803" s="63">
        <f t="shared" si="61"/>
        <v>26.86</v>
      </c>
      <c r="AN803" s="63">
        <f t="shared" si="62"/>
        <v>27.14</v>
      </c>
      <c r="AO803" s="63">
        <f t="shared" si="63"/>
        <v>26.48</v>
      </c>
      <c r="AP803" s="63">
        <f t="shared" si="64"/>
        <v>26.86</v>
      </c>
      <c r="AQ803" s="42"/>
    </row>
    <row r="804" spans="1:43" s="35" customFormat="1">
      <c r="A804" s="93">
        <v>43580</v>
      </c>
      <c r="B804" s="67">
        <v>27.08</v>
      </c>
      <c r="C804" s="102">
        <v>0.8</v>
      </c>
      <c r="D804" s="67">
        <v>26.72</v>
      </c>
      <c r="E804" s="67">
        <v>26.7</v>
      </c>
      <c r="F804" s="67">
        <v>27.32</v>
      </c>
      <c r="G804" s="67" t="s">
        <v>128</v>
      </c>
      <c r="H804" s="84"/>
      <c r="I804" s="82"/>
      <c r="J804" s="82"/>
      <c r="K804" s="60" t="str">
        <f>Hammer!N804</f>
        <v/>
      </c>
      <c r="L804" s="64"/>
      <c r="M804" s="64"/>
      <c r="N804" s="81"/>
      <c r="O804" s="85">
        <v>-0.434782608695652</v>
      </c>
      <c r="P804" s="66"/>
      <c r="Q804" s="43"/>
      <c r="R804" s="43"/>
      <c r="S804" s="43"/>
      <c r="T804" s="43">
        <f>MACD!F804</f>
        <v>26.813656874154805</v>
      </c>
      <c r="U804" s="43">
        <f>MACD!G804</f>
        <v>26.858121623202834</v>
      </c>
      <c r="V804" s="64">
        <f t="shared" si="60"/>
        <v>-4.4464749048028551E-2</v>
      </c>
      <c r="W804" s="81"/>
      <c r="X804" s="64">
        <f>MACD!I804</f>
        <v>-1.0962713713229559E-2</v>
      </c>
      <c r="Y804" s="64">
        <f>MACD!J804</f>
        <v>-3.3502035334798994E-2</v>
      </c>
      <c r="Z804" s="41"/>
      <c r="AA804" s="41"/>
      <c r="AB804" s="86"/>
      <c r="AC804" s="86"/>
      <c r="AD804" s="119"/>
      <c r="AE804" s="45"/>
      <c r="AF804" s="45"/>
      <c r="AG804" s="42"/>
      <c r="AH804" s="42"/>
      <c r="AI804" s="42"/>
      <c r="AJ804" s="42"/>
      <c r="AK804" s="34"/>
      <c r="AM804" s="63">
        <f t="shared" si="61"/>
        <v>26.72</v>
      </c>
      <c r="AN804" s="63">
        <f t="shared" si="62"/>
        <v>27.32</v>
      </c>
      <c r="AO804" s="63">
        <f t="shared" si="63"/>
        <v>26.7</v>
      </c>
      <c r="AP804" s="63">
        <f t="shared" si="64"/>
        <v>27.08</v>
      </c>
      <c r="AQ804" s="42"/>
    </row>
    <row r="805" spans="1:43" s="35" customFormat="1">
      <c r="A805" s="93">
        <v>43581</v>
      </c>
      <c r="B805" s="67">
        <v>26.52</v>
      </c>
      <c r="C805" s="102">
        <v>-2.0499999999999998</v>
      </c>
      <c r="D805" s="67">
        <v>26.94</v>
      </c>
      <c r="E805" s="67">
        <v>26.34</v>
      </c>
      <c r="F805" s="67">
        <v>27.03</v>
      </c>
      <c r="G805" s="67" t="s">
        <v>36</v>
      </c>
      <c r="H805" s="84"/>
      <c r="I805" s="82"/>
      <c r="J805" s="82"/>
      <c r="K805" s="60" t="str">
        <f>Hammer!N805</f>
        <v/>
      </c>
      <c r="L805" s="64"/>
      <c r="M805" s="64"/>
      <c r="N805" s="81"/>
      <c r="O805" s="85">
        <v>-0.57800511508951402</v>
      </c>
      <c r="P805" s="66"/>
      <c r="Q805" s="43"/>
      <c r="R805" s="43"/>
      <c r="S805" s="43"/>
      <c r="T805" s="43">
        <f>MACD!F805</f>
        <v>26.768478893515603</v>
      </c>
      <c r="U805" s="43">
        <f>MACD!G805</f>
        <v>26.833075577039661</v>
      </c>
      <c r="V805" s="64">
        <f t="shared" si="60"/>
        <v>-6.4596683524058562E-2</v>
      </c>
      <c r="W805" s="81"/>
      <c r="X805" s="64">
        <f>MACD!I805</f>
        <v>-2.1689507675395361E-2</v>
      </c>
      <c r="Y805" s="64">
        <f>MACD!J805</f>
        <v>-4.2907175848663201E-2</v>
      </c>
      <c r="Z805" s="41"/>
      <c r="AA805" s="41"/>
      <c r="AB805" s="86"/>
      <c r="AC805" s="86"/>
      <c r="AD805" s="119"/>
      <c r="AE805" s="45"/>
      <c r="AF805" s="45"/>
      <c r="AG805" s="42"/>
      <c r="AH805" s="42"/>
      <c r="AI805" s="42"/>
      <c r="AJ805" s="42"/>
      <c r="AK805" s="34"/>
      <c r="AM805" s="63">
        <f t="shared" si="61"/>
        <v>26.94</v>
      </c>
      <c r="AN805" s="63">
        <f t="shared" si="62"/>
        <v>27.03</v>
      </c>
      <c r="AO805" s="63">
        <f t="shared" si="63"/>
        <v>26.34</v>
      </c>
      <c r="AP805" s="63">
        <f t="shared" si="64"/>
        <v>26.52</v>
      </c>
      <c r="AQ805" s="42"/>
    </row>
    <row r="806" spans="1:43" s="35" customFormat="1">
      <c r="A806" s="93">
        <v>43584</v>
      </c>
      <c r="B806" s="67">
        <v>26.64</v>
      </c>
      <c r="C806" s="102">
        <v>0.44</v>
      </c>
      <c r="D806" s="67">
        <v>26.64</v>
      </c>
      <c r="E806" s="67">
        <v>26.34</v>
      </c>
      <c r="F806" s="67">
        <v>27.03</v>
      </c>
      <c r="G806" s="67" t="s">
        <v>184</v>
      </c>
      <c r="H806" s="84"/>
      <c r="I806" s="82"/>
      <c r="J806" s="82"/>
      <c r="K806" s="60" t="str">
        <f>Hammer!N806</f>
        <v/>
      </c>
      <c r="L806" s="64"/>
      <c r="M806" s="64"/>
      <c r="N806" s="81"/>
      <c r="O806" s="85">
        <v>-0.54731457800511496</v>
      </c>
      <c r="P806" s="66"/>
      <c r="Q806" s="43"/>
      <c r="R806" s="43"/>
      <c r="S806" s="43"/>
      <c r="T806" s="43">
        <f>MACD!F806</f>
        <v>26.748712909897819</v>
      </c>
      <c r="U806" s="43">
        <f>MACD!G806</f>
        <v>26.818773682444132</v>
      </c>
      <c r="V806" s="64">
        <f t="shared" si="60"/>
        <v>-7.0060772546312933E-2</v>
      </c>
      <c r="W806" s="81"/>
      <c r="X806" s="64">
        <f>MACD!I806</f>
        <v>-3.1363760649578874E-2</v>
      </c>
      <c r="Y806" s="64">
        <f>MACD!J806</f>
        <v>-3.8697011896734058E-2</v>
      </c>
      <c r="Z806" s="41"/>
      <c r="AA806" s="41"/>
      <c r="AB806" s="86"/>
      <c r="AC806" s="86"/>
      <c r="AD806" s="119"/>
      <c r="AE806" s="45"/>
      <c r="AF806" s="45"/>
      <c r="AG806" s="42"/>
      <c r="AH806" s="42"/>
      <c r="AI806" s="42"/>
      <c r="AJ806" s="42"/>
      <c r="AK806" s="34"/>
      <c r="AM806" s="63">
        <f t="shared" si="61"/>
        <v>26.64</v>
      </c>
      <c r="AN806" s="63">
        <f t="shared" si="62"/>
        <v>27.03</v>
      </c>
      <c r="AO806" s="63">
        <f t="shared" si="63"/>
        <v>26.34</v>
      </c>
      <c r="AP806" s="63">
        <f t="shared" si="64"/>
        <v>26.64</v>
      </c>
      <c r="AQ806" s="42"/>
    </row>
    <row r="807" spans="1:43" s="35" customFormat="1">
      <c r="A807" s="93">
        <v>43585</v>
      </c>
      <c r="B807" s="67">
        <v>26.38</v>
      </c>
      <c r="C807" s="102">
        <v>-0.95</v>
      </c>
      <c r="D807" s="67">
        <v>26.38</v>
      </c>
      <c r="E807" s="67">
        <v>26.26</v>
      </c>
      <c r="F807" s="67">
        <v>26.92</v>
      </c>
      <c r="G807" s="67" t="s">
        <v>91</v>
      </c>
      <c r="H807" s="84"/>
      <c r="I807" s="82"/>
      <c r="J807" s="82"/>
      <c r="K807" s="60" t="str">
        <f>Hammer!N807</f>
        <v/>
      </c>
      <c r="L807" s="64"/>
      <c r="M807" s="64"/>
      <c r="N807" s="81"/>
      <c r="O807" s="85">
        <v>-0.61381074168798</v>
      </c>
      <c r="P807" s="66"/>
      <c r="Q807" s="43"/>
      <c r="R807" s="43"/>
      <c r="S807" s="43"/>
      <c r="T807" s="43">
        <f>MACD!F807</f>
        <v>26.691987846836614</v>
      </c>
      <c r="U807" s="43">
        <f>MACD!G807</f>
        <v>26.786271928189009</v>
      </c>
      <c r="V807" s="64">
        <f t="shared" si="60"/>
        <v>-9.4284081352395077E-2</v>
      </c>
      <c r="W807" s="81"/>
      <c r="X807" s="64">
        <f>MACD!I807</f>
        <v>-4.3947824790142115E-2</v>
      </c>
      <c r="Y807" s="64">
        <f>MACD!J807</f>
        <v>-5.0336256562252962E-2</v>
      </c>
      <c r="Z807" s="41"/>
      <c r="AA807" s="41"/>
      <c r="AB807" s="86"/>
      <c r="AC807" s="86"/>
      <c r="AD807" s="119"/>
      <c r="AE807" s="45"/>
      <c r="AF807" s="45"/>
      <c r="AG807" s="42"/>
      <c r="AH807" s="42"/>
      <c r="AI807" s="42"/>
      <c r="AJ807" s="42"/>
      <c r="AK807" s="34"/>
      <c r="AM807" s="63">
        <f t="shared" si="61"/>
        <v>26.38</v>
      </c>
      <c r="AN807" s="63">
        <f t="shared" si="62"/>
        <v>26.92</v>
      </c>
      <c r="AO807" s="63">
        <f t="shared" si="63"/>
        <v>26.26</v>
      </c>
      <c r="AP807" s="63">
        <f t="shared" si="64"/>
        <v>26.38</v>
      </c>
      <c r="AQ807" s="42"/>
    </row>
    <row r="808" spans="1:43" s="35" customFormat="1">
      <c r="A808" s="93">
        <v>43587</v>
      </c>
      <c r="B808" s="67">
        <v>26.01</v>
      </c>
      <c r="C808" s="102">
        <v>-1.4</v>
      </c>
      <c r="D808" s="67">
        <v>26.01</v>
      </c>
      <c r="E808" s="67">
        <v>25.81</v>
      </c>
      <c r="F808" s="67">
        <v>26.1</v>
      </c>
      <c r="G808" s="67" t="s">
        <v>183</v>
      </c>
      <c r="H808" s="84"/>
      <c r="I808" s="82"/>
      <c r="J808" s="82"/>
      <c r="K808" s="60" t="str">
        <f>Hammer!N808</f>
        <v/>
      </c>
      <c r="L808" s="64"/>
      <c r="M808" s="64"/>
      <c r="N808" s="81"/>
      <c r="O808" s="85">
        <v>-0.62745098039215597</v>
      </c>
      <c r="P808" s="66"/>
      <c r="Q808" s="43"/>
      <c r="R808" s="43"/>
      <c r="S808" s="43"/>
      <c r="T808" s="43">
        <f>MACD!F808</f>
        <v>26.587066639630983</v>
      </c>
      <c r="U808" s="43">
        <f>MACD!G808</f>
        <v>26.728770303878711</v>
      </c>
      <c r="V808" s="64">
        <f t="shared" si="60"/>
        <v>-0.14170366424772851</v>
      </c>
      <c r="W808" s="81"/>
      <c r="X808" s="64">
        <f>MACD!I808</f>
        <v>-6.34989926816594E-2</v>
      </c>
      <c r="Y808" s="64">
        <f>MACD!J808</f>
        <v>-7.8204671566069112E-2</v>
      </c>
      <c r="Z808" s="41"/>
      <c r="AA808" s="41"/>
      <c r="AB808" s="86"/>
      <c r="AC808" s="86"/>
      <c r="AD808" s="119"/>
      <c r="AE808" s="45"/>
      <c r="AF808" s="45"/>
      <c r="AG808" s="42"/>
      <c r="AH808" s="42"/>
      <c r="AI808" s="42"/>
      <c r="AJ808" s="42"/>
      <c r="AK808" s="34"/>
      <c r="AM808" s="63">
        <f t="shared" si="61"/>
        <v>26.01</v>
      </c>
      <c r="AN808" s="63">
        <f t="shared" si="62"/>
        <v>26.1</v>
      </c>
      <c r="AO808" s="63">
        <f t="shared" si="63"/>
        <v>25.81</v>
      </c>
      <c r="AP808" s="63">
        <f t="shared" si="64"/>
        <v>26.01</v>
      </c>
      <c r="AQ808" s="42"/>
    </row>
    <row r="809" spans="1:43" s="35" customFormat="1">
      <c r="A809" s="93">
        <v>43588</v>
      </c>
      <c r="B809" s="67">
        <v>26.13</v>
      </c>
      <c r="C809" s="102">
        <v>0.45</v>
      </c>
      <c r="D809" s="67">
        <v>26.13</v>
      </c>
      <c r="E809" s="67">
        <v>26.13</v>
      </c>
      <c r="F809" s="67">
        <v>26.35</v>
      </c>
      <c r="G809" s="67" t="s">
        <v>182</v>
      </c>
      <c r="H809" s="84"/>
      <c r="I809" s="82"/>
      <c r="J809" s="82"/>
      <c r="K809" s="60" t="str">
        <f>Hammer!N809</f>
        <v/>
      </c>
      <c r="L809" s="64"/>
      <c r="M809" s="64"/>
      <c r="N809" s="81"/>
      <c r="O809" s="85">
        <v>-0.48571428571428599</v>
      </c>
      <c r="P809" s="66"/>
      <c r="Q809" s="43"/>
      <c r="R809" s="43"/>
      <c r="S809" s="43"/>
      <c r="T809" s="43">
        <f>MACD!F809</f>
        <v>26.516748695072369</v>
      </c>
      <c r="U809" s="43">
        <f>MACD!G809</f>
        <v>26.684416948035842</v>
      </c>
      <c r="V809" s="64">
        <f t="shared" si="60"/>
        <v>-0.16766825296347321</v>
      </c>
      <c r="W809" s="81"/>
      <c r="X809" s="64">
        <f>MACD!I809</f>
        <v>-8.4332844738022161E-2</v>
      </c>
      <c r="Y809" s="64">
        <f>MACD!J809</f>
        <v>-8.3335408225451046E-2</v>
      </c>
      <c r="Z809" s="41"/>
      <c r="AA809" s="41"/>
      <c r="AB809" s="86"/>
      <c r="AC809" s="86"/>
      <c r="AD809" s="119"/>
      <c r="AE809" s="45"/>
      <c r="AF809" s="45"/>
      <c r="AG809" s="42"/>
      <c r="AH809" s="42"/>
      <c r="AI809" s="42"/>
      <c r="AJ809" s="42"/>
      <c r="AK809" s="34"/>
      <c r="AM809" s="63">
        <f t="shared" si="61"/>
        <v>26.13</v>
      </c>
      <c r="AN809" s="63">
        <f t="shared" si="62"/>
        <v>26.35</v>
      </c>
      <c r="AO809" s="63">
        <f t="shared" si="63"/>
        <v>26.13</v>
      </c>
      <c r="AP809" s="63">
        <f t="shared" si="64"/>
        <v>26.13</v>
      </c>
      <c r="AQ809" s="42"/>
    </row>
    <row r="810" spans="1:43" s="35" customFormat="1">
      <c r="A810" s="93">
        <v>43591</v>
      </c>
      <c r="B810" s="67">
        <v>26.05</v>
      </c>
      <c r="C810" s="102">
        <v>-0.3</v>
      </c>
      <c r="D810" s="67">
        <v>26.05</v>
      </c>
      <c r="E810" s="67">
        <v>25.65</v>
      </c>
      <c r="F810" s="67">
        <v>26.05</v>
      </c>
      <c r="G810" s="67" t="s">
        <v>181</v>
      </c>
      <c r="H810" s="84"/>
      <c r="I810" s="82"/>
      <c r="J810" s="82"/>
      <c r="K810" s="60" t="str">
        <f>Hammer!N810</f>
        <v/>
      </c>
      <c r="L810" s="64"/>
      <c r="M810" s="64"/>
      <c r="N810" s="81"/>
      <c r="O810" s="85">
        <v>-0.51836734693877495</v>
      </c>
      <c r="P810" s="66"/>
      <c r="Q810" s="43"/>
      <c r="R810" s="43"/>
      <c r="S810" s="43"/>
      <c r="T810" s="43">
        <f>MACD!F810</f>
        <v>26.444941203522774</v>
      </c>
      <c r="U810" s="43">
        <f>MACD!G810</f>
        <v>26.637423100033189</v>
      </c>
      <c r="V810" s="64">
        <f t="shared" si="60"/>
        <v>-0.19248189651041514</v>
      </c>
      <c r="W810" s="81"/>
      <c r="X810" s="64">
        <f>MACD!I810</f>
        <v>-0.10596265509250076</v>
      </c>
      <c r="Y810" s="64">
        <f>MACD!J810</f>
        <v>-8.651924141791438E-2</v>
      </c>
      <c r="Z810" s="41"/>
      <c r="AA810" s="41"/>
      <c r="AB810" s="86"/>
      <c r="AC810" s="86"/>
      <c r="AD810" s="119"/>
      <c r="AE810" s="45"/>
      <c r="AF810" s="45"/>
      <c r="AG810" s="42"/>
      <c r="AH810" s="42"/>
      <c r="AI810" s="42"/>
      <c r="AJ810" s="42"/>
      <c r="AK810" s="34"/>
      <c r="AM810" s="63">
        <f t="shared" si="61"/>
        <v>26.05</v>
      </c>
      <c r="AN810" s="63">
        <f t="shared" si="62"/>
        <v>26.05</v>
      </c>
      <c r="AO810" s="63">
        <f t="shared" si="63"/>
        <v>25.65</v>
      </c>
      <c r="AP810" s="63">
        <f t="shared" si="64"/>
        <v>26.05</v>
      </c>
      <c r="AQ810" s="42"/>
    </row>
    <row r="811" spans="1:43" s="35" customFormat="1">
      <c r="A811" s="93">
        <v>43592</v>
      </c>
      <c r="B811" s="67">
        <v>25.64</v>
      </c>
      <c r="C811" s="102">
        <v>-1.57</v>
      </c>
      <c r="D811" s="67">
        <v>25.94</v>
      </c>
      <c r="E811" s="67">
        <v>25.42</v>
      </c>
      <c r="F811" s="67">
        <v>25.94</v>
      </c>
      <c r="G811" s="67" t="s">
        <v>170</v>
      </c>
      <c r="H811" s="84"/>
      <c r="I811" s="82" t="s">
        <v>442</v>
      </c>
      <c r="J811" s="82"/>
      <c r="K811" s="60" t="str">
        <f>Hammer!N811</f>
        <v/>
      </c>
      <c r="L811" s="64"/>
      <c r="M811" s="64"/>
      <c r="N811" s="81"/>
      <c r="O811" s="85">
        <v>-0.70588235294117596</v>
      </c>
      <c r="P811" s="66"/>
      <c r="Q811" s="43"/>
      <c r="R811" s="43"/>
      <c r="S811" s="43"/>
      <c r="T811" s="43">
        <f>MACD!F811</f>
        <v>26.321104095288501</v>
      </c>
      <c r="U811" s="43">
        <f>MACD!G811</f>
        <v>26.563539907438138</v>
      </c>
      <c r="V811" s="64">
        <f t="shared" si="60"/>
        <v>-0.24243581214963683</v>
      </c>
      <c r="W811" s="81"/>
      <c r="X811" s="64">
        <f>MACD!I811</f>
        <v>-0.13325728650392799</v>
      </c>
      <c r="Y811" s="64">
        <f>MACD!J811</f>
        <v>-0.10917852564570885</v>
      </c>
      <c r="Z811" s="41"/>
      <c r="AA811" s="41"/>
      <c r="AB811" s="86"/>
      <c r="AC811" s="86"/>
      <c r="AD811" s="119"/>
      <c r="AE811" s="45"/>
      <c r="AF811" s="45"/>
      <c r="AG811" s="42"/>
      <c r="AH811" s="42"/>
      <c r="AI811" s="42"/>
      <c r="AJ811" s="42"/>
      <c r="AK811" s="34"/>
      <c r="AM811" s="63">
        <f t="shared" si="61"/>
        <v>25.94</v>
      </c>
      <c r="AN811" s="63">
        <f t="shared" si="62"/>
        <v>25.94</v>
      </c>
      <c r="AO811" s="63">
        <f t="shared" si="63"/>
        <v>25.42</v>
      </c>
      <c r="AP811" s="63">
        <f t="shared" si="64"/>
        <v>25.64</v>
      </c>
      <c r="AQ811" s="42"/>
    </row>
    <row r="812" spans="1:43" s="35" customFormat="1">
      <c r="A812" s="93">
        <v>43593</v>
      </c>
      <c r="B812" s="67">
        <v>26.64</v>
      </c>
      <c r="C812" s="102">
        <v>3.87</v>
      </c>
      <c r="D812" s="67">
        <v>26.64</v>
      </c>
      <c r="E812" s="67">
        <v>25.59</v>
      </c>
      <c r="F812" s="67">
        <v>26.73</v>
      </c>
      <c r="G812" s="67" t="s">
        <v>24</v>
      </c>
      <c r="H812" s="84"/>
      <c r="I812" s="82"/>
      <c r="J812" s="82"/>
      <c r="K812" s="60" t="str">
        <f>Hammer!N812</f>
        <v>HAMMER</v>
      </c>
      <c r="L812" s="64"/>
      <c r="M812" s="64"/>
      <c r="N812" s="81"/>
      <c r="O812" s="85">
        <v>-0.35789473684210499</v>
      </c>
      <c r="P812" s="66"/>
      <c r="Q812" s="43"/>
      <c r="R812" s="43"/>
      <c r="S812" s="43"/>
      <c r="T812" s="43">
        <f>MACD!F812</f>
        <v>26.370165003705655</v>
      </c>
      <c r="U812" s="43">
        <f>MACD!G812</f>
        <v>26.569203617998276</v>
      </c>
      <c r="V812" s="64">
        <f t="shared" si="60"/>
        <v>-0.19903861429262193</v>
      </c>
      <c r="W812" s="81"/>
      <c r="X812" s="64">
        <f>MACD!I812</f>
        <v>-0.14641355206166679</v>
      </c>
      <c r="Y812" s="64">
        <f>MACD!J812</f>
        <v>-5.2625062230955144E-2</v>
      </c>
      <c r="Z812" s="41"/>
      <c r="AA812" s="41"/>
      <c r="AB812" s="86"/>
      <c r="AC812" s="86"/>
      <c r="AD812" s="119"/>
      <c r="AE812" s="45"/>
      <c r="AF812" s="45"/>
      <c r="AG812" s="42"/>
      <c r="AH812" s="42"/>
      <c r="AI812" s="42"/>
      <c r="AJ812" s="42"/>
      <c r="AK812" s="34"/>
      <c r="AM812" s="63">
        <f t="shared" si="61"/>
        <v>26.64</v>
      </c>
      <c r="AN812" s="63">
        <f t="shared" si="62"/>
        <v>26.73</v>
      </c>
      <c r="AO812" s="63">
        <f t="shared" si="63"/>
        <v>25.59</v>
      </c>
      <c r="AP812" s="63">
        <f t="shared" si="64"/>
        <v>26.64</v>
      </c>
      <c r="AQ812" s="42"/>
    </row>
    <row r="813" spans="1:43" s="35" customFormat="1">
      <c r="A813" s="93">
        <v>43594</v>
      </c>
      <c r="B813" s="67">
        <v>26.11</v>
      </c>
      <c r="C813" s="102">
        <v>-1.97</v>
      </c>
      <c r="D813" s="67">
        <v>26.11</v>
      </c>
      <c r="E813" s="67">
        <v>25.93</v>
      </c>
      <c r="F813" s="67">
        <v>26.39</v>
      </c>
      <c r="G813" s="67" t="s">
        <v>180</v>
      </c>
      <c r="H813" s="84"/>
      <c r="I813" s="82"/>
      <c r="J813" s="82"/>
      <c r="K813" s="60" t="str">
        <f>Hammer!N813</f>
        <v/>
      </c>
      <c r="L813" s="64"/>
      <c r="M813" s="64"/>
      <c r="N813" s="81"/>
      <c r="O813" s="85">
        <v>-0.63684210526315799</v>
      </c>
      <c r="P813" s="66"/>
      <c r="Q813" s="43"/>
      <c r="R813" s="43"/>
      <c r="S813" s="43"/>
      <c r="T813" s="43">
        <f>MACD!F813</f>
        <v>26.330139618520167</v>
      </c>
      <c r="U813" s="43">
        <f>MACD!G813</f>
        <v>26.53518853518359</v>
      </c>
      <c r="V813" s="64">
        <f t="shared" si="60"/>
        <v>-0.20504891666342218</v>
      </c>
      <c r="W813" s="81"/>
      <c r="X813" s="64">
        <f>MACD!I813</f>
        <v>-0.15814062498201786</v>
      </c>
      <c r="Y813" s="64">
        <f>MACD!J813</f>
        <v>-4.6908291681404313E-2</v>
      </c>
      <c r="Z813" s="41"/>
      <c r="AA813" s="41"/>
      <c r="AB813" s="86"/>
      <c r="AC813" s="86"/>
      <c r="AD813" s="119"/>
      <c r="AE813" s="45"/>
      <c r="AF813" s="45"/>
      <c r="AG813" s="42"/>
      <c r="AH813" s="42"/>
      <c r="AI813" s="42"/>
      <c r="AJ813" s="42"/>
      <c r="AK813" s="34"/>
      <c r="AM813" s="63">
        <f t="shared" si="61"/>
        <v>26.11</v>
      </c>
      <c r="AN813" s="63">
        <f t="shared" si="62"/>
        <v>26.39</v>
      </c>
      <c r="AO813" s="63">
        <f t="shared" si="63"/>
        <v>25.93</v>
      </c>
      <c r="AP813" s="63">
        <f t="shared" si="64"/>
        <v>26.11</v>
      </c>
      <c r="AQ813" s="42"/>
    </row>
    <row r="814" spans="1:43" s="35" customFormat="1">
      <c r="A814" s="93">
        <v>43595</v>
      </c>
      <c r="B814" s="67">
        <v>25.97</v>
      </c>
      <c r="C814" s="102">
        <v>-0.56000000000000005</v>
      </c>
      <c r="D814" s="67">
        <v>25.97</v>
      </c>
      <c r="E814" s="67">
        <v>25.71</v>
      </c>
      <c r="F814" s="67">
        <v>26.2</v>
      </c>
      <c r="G814" s="67" t="s">
        <v>179</v>
      </c>
      <c r="H814" s="84"/>
      <c r="I814" s="82"/>
      <c r="J814" s="82"/>
      <c r="K814" s="60" t="str">
        <f>Hammer!N814</f>
        <v/>
      </c>
      <c r="L814" s="64"/>
      <c r="M814" s="64"/>
      <c r="N814" s="81"/>
      <c r="O814" s="85">
        <v>-0.710526315789475</v>
      </c>
      <c r="P814" s="66"/>
      <c r="Q814" s="43"/>
      <c r="R814" s="43"/>
      <c r="S814" s="43"/>
      <c r="T814" s="43">
        <f>MACD!F814</f>
        <v>26.274733523363217</v>
      </c>
      <c r="U814" s="43">
        <f>MACD!G814</f>
        <v>26.493322717762585</v>
      </c>
      <c r="V814" s="64">
        <f t="shared" si="60"/>
        <v>-0.21858919439936741</v>
      </c>
      <c r="W814" s="81"/>
      <c r="X814" s="64">
        <f>MACD!I814</f>
        <v>-0.17023033886548777</v>
      </c>
      <c r="Y814" s="64">
        <f>MACD!J814</f>
        <v>-4.8358855533879641E-2</v>
      </c>
      <c r="Z814" s="41"/>
      <c r="AA814" s="41"/>
      <c r="AB814" s="86"/>
      <c r="AC814" s="86"/>
      <c r="AD814" s="119"/>
      <c r="AE814" s="45"/>
      <c r="AF814" s="45"/>
      <c r="AG814" s="42"/>
      <c r="AH814" s="42"/>
      <c r="AI814" s="42"/>
      <c r="AJ814" s="42"/>
      <c r="AK814" s="34"/>
      <c r="AM814" s="63">
        <f t="shared" si="61"/>
        <v>25.97</v>
      </c>
      <c r="AN814" s="63">
        <f t="shared" si="62"/>
        <v>26.2</v>
      </c>
      <c r="AO814" s="63">
        <f t="shared" si="63"/>
        <v>25.71</v>
      </c>
      <c r="AP814" s="63">
        <f t="shared" si="64"/>
        <v>25.97</v>
      </c>
      <c r="AQ814" s="42"/>
    </row>
    <row r="815" spans="1:43" s="35" customFormat="1">
      <c r="A815" s="93">
        <v>43598</v>
      </c>
      <c r="B815" s="67">
        <v>25.21</v>
      </c>
      <c r="C815" s="102">
        <v>-2.92</v>
      </c>
      <c r="D815" s="67">
        <v>25.21</v>
      </c>
      <c r="E815" s="67">
        <v>25.13</v>
      </c>
      <c r="F815" s="67">
        <v>25.76</v>
      </c>
      <c r="G815" s="67" t="s">
        <v>86</v>
      </c>
      <c r="H815" s="84"/>
      <c r="I815" s="82"/>
      <c r="J815" s="82"/>
      <c r="K815" s="60" t="str">
        <f>Hammer!N815</f>
        <v/>
      </c>
      <c r="L815" s="64"/>
      <c r="M815" s="64"/>
      <c r="N815" s="81"/>
      <c r="O815" s="85">
        <v>-0.96347031963470198</v>
      </c>
      <c r="P815" s="66"/>
      <c r="Q815" s="43"/>
      <c r="R815" s="43"/>
      <c r="S815" s="43"/>
      <c r="T815" s="43">
        <f>MACD!F815</f>
        <v>26.110928365922721</v>
      </c>
      <c r="U815" s="43">
        <f>MACD!G815</f>
        <v>26.398261775706096</v>
      </c>
      <c r="V815" s="64">
        <f t="shared" si="60"/>
        <v>-0.28733340978337552</v>
      </c>
      <c r="W815" s="81"/>
      <c r="X815" s="64">
        <f>MACD!I815</f>
        <v>-0.19365095304906532</v>
      </c>
      <c r="Y815" s="64">
        <f>MACD!J815</f>
        <v>-9.3682456734310193E-2</v>
      </c>
      <c r="Z815" s="41"/>
      <c r="AA815" s="41"/>
      <c r="AB815" s="86"/>
      <c r="AC815" s="86"/>
      <c r="AD815" s="119"/>
      <c r="AE815" s="45"/>
      <c r="AF815" s="45"/>
      <c r="AG815" s="42"/>
      <c r="AH815" s="42"/>
      <c r="AI815" s="42"/>
      <c r="AJ815" s="42"/>
      <c r="AK815" s="34"/>
      <c r="AM815" s="63">
        <f t="shared" si="61"/>
        <v>25.21</v>
      </c>
      <c r="AN815" s="63">
        <f t="shared" si="62"/>
        <v>25.76</v>
      </c>
      <c r="AO815" s="63">
        <f t="shared" si="63"/>
        <v>25.13</v>
      </c>
      <c r="AP815" s="63">
        <f t="shared" si="64"/>
        <v>25.21</v>
      </c>
      <c r="AQ815" s="42"/>
    </row>
    <row r="816" spans="1:43" s="35" customFormat="1">
      <c r="A816" s="93">
        <v>43599</v>
      </c>
      <c r="B816" s="67">
        <v>25.3</v>
      </c>
      <c r="C816" s="102">
        <v>0.39</v>
      </c>
      <c r="D816" s="67">
        <v>25.3</v>
      </c>
      <c r="E816" s="67">
        <v>25.16</v>
      </c>
      <c r="F816" s="67">
        <v>25.53</v>
      </c>
      <c r="G816" s="67" t="s">
        <v>178</v>
      </c>
      <c r="H816" s="84"/>
      <c r="I816" s="82"/>
      <c r="J816" s="82"/>
      <c r="K816" s="60" t="str">
        <f>Hammer!N816</f>
        <v/>
      </c>
      <c r="L816" s="64"/>
      <c r="M816" s="64"/>
      <c r="N816" s="81"/>
      <c r="O816" s="85">
        <v>-0.92237442922374302</v>
      </c>
      <c r="P816" s="66"/>
      <c r="Q816" s="43"/>
      <c r="R816" s="43"/>
      <c r="S816" s="43"/>
      <c r="T816" s="43">
        <f>MACD!F816</f>
        <v>25.986170155780766</v>
      </c>
      <c r="U816" s="43">
        <f>MACD!G816</f>
        <v>26.316909051579717</v>
      </c>
      <c r="V816" s="64">
        <f t="shared" si="60"/>
        <v>-0.33073889579895166</v>
      </c>
      <c r="W816" s="81"/>
      <c r="X816" s="64">
        <f>MACD!I816</f>
        <v>-0.2210685415990426</v>
      </c>
      <c r="Y816" s="64">
        <f>MACD!J816</f>
        <v>-0.10967035419990906</v>
      </c>
      <c r="Z816" s="41"/>
      <c r="AA816" s="41"/>
      <c r="AB816" s="86"/>
      <c r="AC816" s="86"/>
      <c r="AD816" s="119"/>
      <c r="AE816" s="45"/>
      <c r="AF816" s="45"/>
      <c r="AG816" s="42"/>
      <c r="AH816" s="42"/>
      <c r="AI816" s="42"/>
      <c r="AJ816" s="42"/>
      <c r="AK816" s="34"/>
      <c r="AM816" s="63">
        <f t="shared" si="61"/>
        <v>25.3</v>
      </c>
      <c r="AN816" s="63">
        <f t="shared" si="62"/>
        <v>25.53</v>
      </c>
      <c r="AO816" s="63">
        <f t="shared" si="63"/>
        <v>25.16</v>
      </c>
      <c r="AP816" s="63">
        <f t="shared" si="64"/>
        <v>25.3</v>
      </c>
      <c r="AQ816" s="42"/>
    </row>
    <row r="817" spans="1:43" s="35" customFormat="1">
      <c r="A817" s="93">
        <v>43600</v>
      </c>
      <c r="B817" s="67">
        <v>25.19</v>
      </c>
      <c r="C817" s="102">
        <v>-0.46</v>
      </c>
      <c r="D817" s="67">
        <v>25.19</v>
      </c>
      <c r="E817" s="67">
        <v>24.97</v>
      </c>
      <c r="F817" s="67">
        <v>25.2</v>
      </c>
      <c r="G817" s="67" t="s">
        <v>177</v>
      </c>
      <c r="H817" s="84"/>
      <c r="I817" s="82"/>
      <c r="J817" s="82"/>
      <c r="K817" s="60" t="str">
        <f>Hammer!N817</f>
        <v/>
      </c>
      <c r="L817" s="64"/>
      <c r="M817" s="64"/>
      <c r="N817" s="81"/>
      <c r="O817" s="85">
        <v>-0.90638297872340301</v>
      </c>
      <c r="P817" s="66"/>
      <c r="Q817" s="43"/>
      <c r="R817" s="43"/>
      <c r="S817" s="43"/>
      <c r="T817" s="43">
        <f>MACD!F817</f>
        <v>25.863682439506803</v>
      </c>
      <c r="U817" s="43">
        <f>MACD!G817</f>
        <v>26.233434307018257</v>
      </c>
      <c r="V817" s="64">
        <f t="shared" si="60"/>
        <v>-0.36975186751145372</v>
      </c>
      <c r="W817" s="81"/>
      <c r="X817" s="64">
        <f>MACD!I817</f>
        <v>-0.25080520678152485</v>
      </c>
      <c r="Y817" s="64">
        <f>MACD!J817</f>
        <v>-0.11894666072992888</v>
      </c>
      <c r="Z817" s="41"/>
      <c r="AA817" s="41"/>
      <c r="AB817" s="86"/>
      <c r="AC817" s="86"/>
      <c r="AD817" s="119"/>
      <c r="AE817" s="45"/>
      <c r="AF817" s="45"/>
      <c r="AG817" s="42"/>
      <c r="AH817" s="42"/>
      <c r="AI817" s="42"/>
      <c r="AJ817" s="42"/>
      <c r="AK817" s="34"/>
      <c r="AM817" s="63">
        <f t="shared" si="61"/>
        <v>25.19</v>
      </c>
      <c r="AN817" s="63">
        <f t="shared" si="62"/>
        <v>25.2</v>
      </c>
      <c r="AO817" s="63">
        <f t="shared" si="63"/>
        <v>24.97</v>
      </c>
      <c r="AP817" s="63">
        <f t="shared" si="64"/>
        <v>25.19</v>
      </c>
      <c r="AQ817" s="42"/>
    </row>
    <row r="818" spans="1:43" s="35" customFormat="1">
      <c r="A818" s="93">
        <v>43601</v>
      </c>
      <c r="B818" s="67">
        <v>24.59</v>
      </c>
      <c r="C818" s="102">
        <v>-2.36</v>
      </c>
      <c r="D818" s="67">
        <v>24.59</v>
      </c>
      <c r="E818" s="67">
        <v>24.56</v>
      </c>
      <c r="F818" s="67">
        <v>25.34</v>
      </c>
      <c r="G818" s="67" t="s">
        <v>70</v>
      </c>
      <c r="H818" s="84"/>
      <c r="I818" s="82"/>
      <c r="J818" s="82"/>
      <c r="K818" s="60" t="str">
        <f>Hammer!N818</f>
        <v/>
      </c>
      <c r="L818" s="64"/>
      <c r="M818" s="64"/>
      <c r="N818" s="81"/>
      <c r="O818" s="85">
        <v>-0.98785425101214497</v>
      </c>
      <c r="P818" s="66"/>
      <c r="Q818" s="43"/>
      <c r="R818" s="43"/>
      <c r="S818" s="43"/>
      <c r="T818" s="43">
        <f>MACD!F818</f>
        <v>25.667731294967297</v>
      </c>
      <c r="U818" s="43">
        <f>MACD!G818</f>
        <v>26.111698432424312</v>
      </c>
      <c r="V818" s="64">
        <f t="shared" si="60"/>
        <v>-0.44396713745701533</v>
      </c>
      <c r="W818" s="81"/>
      <c r="X818" s="64">
        <f>MACD!I818</f>
        <v>-0.28943759291662297</v>
      </c>
      <c r="Y818" s="64">
        <f>MACD!J818</f>
        <v>-0.15452954454039236</v>
      </c>
      <c r="Z818" s="41"/>
      <c r="AA818" s="41"/>
      <c r="AB818" s="86"/>
      <c r="AC818" s="86"/>
      <c r="AD818" s="119"/>
      <c r="AE818" s="45"/>
      <c r="AF818" s="45"/>
      <c r="AG818" s="42"/>
      <c r="AH818" s="42"/>
      <c r="AI818" s="42"/>
      <c r="AJ818" s="42"/>
      <c r="AK818" s="34"/>
      <c r="AM818" s="63">
        <f t="shared" si="61"/>
        <v>24.59</v>
      </c>
      <c r="AN818" s="63">
        <f t="shared" si="62"/>
        <v>25.34</v>
      </c>
      <c r="AO818" s="63">
        <f t="shared" si="63"/>
        <v>24.56</v>
      </c>
      <c r="AP818" s="63">
        <f t="shared" si="64"/>
        <v>24.59</v>
      </c>
      <c r="AQ818" s="42"/>
    </row>
    <row r="819" spans="1:43" s="35" customFormat="1">
      <c r="A819" s="93">
        <v>43602</v>
      </c>
      <c r="B819" s="67">
        <v>24.02</v>
      </c>
      <c r="C819" s="102">
        <v>-2.34</v>
      </c>
      <c r="D819" s="67">
        <v>24.02</v>
      </c>
      <c r="E819" s="67">
        <v>23.82</v>
      </c>
      <c r="F819" s="67">
        <v>24.74</v>
      </c>
      <c r="G819" s="67" t="s">
        <v>176</v>
      </c>
      <c r="H819" s="84"/>
      <c r="I819" s="82" t="s">
        <v>442</v>
      </c>
      <c r="J819" s="82"/>
      <c r="K819" s="60" t="str">
        <f>Hammer!N819</f>
        <v/>
      </c>
      <c r="L819" s="64"/>
      <c r="M819" s="64"/>
      <c r="N819" s="81"/>
      <c r="O819" s="85">
        <v>-0.93769470404984401</v>
      </c>
      <c r="P819" s="66"/>
      <c r="Q819" s="43"/>
      <c r="R819" s="43"/>
      <c r="S819" s="43"/>
      <c r="T819" s="43">
        <f>MACD!F819</f>
        <v>25.414234172664635</v>
      </c>
      <c r="U819" s="43">
        <f>MACD!G819</f>
        <v>25.95675780780029</v>
      </c>
      <c r="V819" s="64">
        <f t="shared" si="60"/>
        <v>-0.54252363513565527</v>
      </c>
      <c r="W819" s="81"/>
      <c r="X819" s="64">
        <f>MACD!I819</f>
        <v>-0.34005480136042943</v>
      </c>
      <c r="Y819" s="64">
        <f>MACD!J819</f>
        <v>-0.20246883377522584</v>
      </c>
      <c r="Z819" s="41"/>
      <c r="AA819" s="41"/>
      <c r="AB819" s="86"/>
      <c r="AC819" s="86"/>
      <c r="AD819" s="119"/>
      <c r="AE819" s="45"/>
      <c r="AF819" s="45"/>
      <c r="AG819" s="42"/>
      <c r="AH819" s="42"/>
      <c r="AI819" s="42"/>
      <c r="AJ819" s="42"/>
      <c r="AK819" s="34"/>
      <c r="AM819" s="63">
        <f t="shared" si="61"/>
        <v>24.02</v>
      </c>
      <c r="AN819" s="63">
        <f t="shared" si="62"/>
        <v>24.74</v>
      </c>
      <c r="AO819" s="63">
        <f t="shared" si="63"/>
        <v>23.82</v>
      </c>
      <c r="AP819" s="63">
        <f t="shared" si="64"/>
        <v>24.02</v>
      </c>
      <c r="AQ819" s="42"/>
    </row>
    <row r="820" spans="1:43" s="35" customFormat="1">
      <c r="A820" s="93">
        <v>43605</v>
      </c>
      <c r="B820" s="67">
        <v>24.84</v>
      </c>
      <c r="C820" s="102">
        <v>3.4</v>
      </c>
      <c r="D820" s="67">
        <v>24.84</v>
      </c>
      <c r="E820" s="67">
        <v>23.98</v>
      </c>
      <c r="F820" s="67">
        <v>24.84</v>
      </c>
      <c r="G820" s="67" t="s">
        <v>142</v>
      </c>
      <c r="H820" s="84"/>
      <c r="I820" s="82"/>
      <c r="J820" s="82"/>
      <c r="K820" s="60" t="str">
        <f>Hammer!N820</f>
        <v>HAMMER</v>
      </c>
      <c r="L820" s="64"/>
      <c r="M820" s="64"/>
      <c r="N820" s="81"/>
      <c r="O820" s="85">
        <v>-0.67096774193548403</v>
      </c>
      <c r="P820" s="66"/>
      <c r="Q820" s="43"/>
      <c r="R820" s="43"/>
      <c r="S820" s="43"/>
      <c r="T820" s="43">
        <f>MACD!F820</f>
        <v>25.325890453793154</v>
      </c>
      <c r="U820" s="43">
        <f>MACD!G820</f>
        <v>25.874035007222492</v>
      </c>
      <c r="V820" s="64">
        <f t="shared" si="60"/>
        <v>-0.54814455342933854</v>
      </c>
      <c r="W820" s="81"/>
      <c r="X820" s="64">
        <f>MACD!I820</f>
        <v>-0.38167275177421123</v>
      </c>
      <c r="Y820" s="64">
        <f>MACD!J820</f>
        <v>-0.16647180165512732</v>
      </c>
      <c r="Z820" s="41"/>
      <c r="AA820" s="41"/>
      <c r="AB820" s="86"/>
      <c r="AC820" s="86"/>
      <c r="AD820" s="119"/>
      <c r="AE820" s="45"/>
      <c r="AF820" s="45"/>
      <c r="AG820" s="42"/>
      <c r="AH820" s="42"/>
      <c r="AI820" s="42"/>
      <c r="AJ820" s="42"/>
      <c r="AK820" s="34"/>
      <c r="AM820" s="63">
        <f t="shared" si="61"/>
        <v>24.84</v>
      </c>
      <c r="AN820" s="63">
        <f t="shared" si="62"/>
        <v>24.84</v>
      </c>
      <c r="AO820" s="63">
        <f t="shared" si="63"/>
        <v>23.98</v>
      </c>
      <c r="AP820" s="63">
        <f t="shared" si="64"/>
        <v>24.84</v>
      </c>
      <c r="AQ820" s="42"/>
    </row>
    <row r="821" spans="1:43" s="35" customFormat="1">
      <c r="A821" s="93">
        <v>43606</v>
      </c>
      <c r="B821" s="67">
        <v>25.78</v>
      </c>
      <c r="C821" s="102">
        <v>3.8</v>
      </c>
      <c r="D821" s="67">
        <v>25.78</v>
      </c>
      <c r="E821" s="67">
        <v>24.74</v>
      </c>
      <c r="F821" s="67">
        <v>25.78</v>
      </c>
      <c r="G821" s="67" t="s">
        <v>163</v>
      </c>
      <c r="H821" s="84"/>
      <c r="I821" s="82"/>
      <c r="J821" s="82"/>
      <c r="K821" s="60" t="str">
        <f>Hammer!N821</f>
        <v/>
      </c>
      <c r="L821" s="64"/>
      <c r="M821" s="64"/>
      <c r="N821" s="81"/>
      <c r="O821" s="85">
        <v>-0.32646048109965597</v>
      </c>
      <c r="P821" s="66"/>
      <c r="Q821" s="43"/>
      <c r="R821" s="43"/>
      <c r="S821" s="43"/>
      <c r="T821" s="43">
        <f>MACD!F821</f>
        <v>25.395753460901901</v>
      </c>
      <c r="U821" s="43">
        <f>MACD!G821</f>
        <v>25.867069451131936</v>
      </c>
      <c r="V821" s="64">
        <f t="shared" si="60"/>
        <v>-0.47131599023003545</v>
      </c>
      <c r="W821" s="81"/>
      <c r="X821" s="64">
        <f>MACD!I821</f>
        <v>-0.39960139946537609</v>
      </c>
      <c r="Y821" s="64">
        <f>MACD!J821</f>
        <v>-7.1714590764659358E-2</v>
      </c>
      <c r="Z821" s="41"/>
      <c r="AA821" s="41"/>
      <c r="AB821" s="86"/>
      <c r="AC821" s="86"/>
      <c r="AD821" s="119"/>
      <c r="AE821" s="45"/>
      <c r="AF821" s="45"/>
      <c r="AG821" s="42"/>
      <c r="AH821" s="42"/>
      <c r="AI821" s="42"/>
      <c r="AJ821" s="42"/>
      <c r="AK821" s="34"/>
      <c r="AM821" s="63">
        <f t="shared" si="61"/>
        <v>25.78</v>
      </c>
      <c r="AN821" s="63">
        <f t="shared" si="62"/>
        <v>25.78</v>
      </c>
      <c r="AO821" s="63">
        <f t="shared" si="63"/>
        <v>24.74</v>
      </c>
      <c r="AP821" s="63">
        <f t="shared" si="64"/>
        <v>25.78</v>
      </c>
      <c r="AQ821" s="42"/>
    </row>
    <row r="822" spans="1:43" s="35" customFormat="1">
      <c r="A822" s="93">
        <v>43607</v>
      </c>
      <c r="B822" s="67">
        <v>25.66</v>
      </c>
      <c r="C822" s="102">
        <v>-0.45</v>
      </c>
      <c r="D822" s="67">
        <v>25.66</v>
      </c>
      <c r="E822" s="67">
        <v>25.34</v>
      </c>
      <c r="F822" s="67">
        <v>25.84</v>
      </c>
      <c r="G822" s="67" t="s">
        <v>120</v>
      </c>
      <c r="H822" s="84"/>
      <c r="I822" s="82"/>
      <c r="J822" s="82"/>
      <c r="K822" s="60" t="str">
        <f>Hammer!N822</f>
        <v/>
      </c>
      <c r="L822" s="64"/>
      <c r="M822" s="64"/>
      <c r="N822" s="81"/>
      <c r="O822" s="85">
        <v>-0.36769759450171802</v>
      </c>
      <c r="P822" s="66"/>
      <c r="Q822" s="43"/>
      <c r="R822" s="43"/>
      <c r="S822" s="43"/>
      <c r="T822" s="43">
        <f>MACD!F822</f>
        <v>25.436406774609299</v>
      </c>
      <c r="U822" s="43">
        <f>MACD!G822</f>
        <v>25.85173097327031</v>
      </c>
      <c r="V822" s="64">
        <f t="shared" si="60"/>
        <v>-0.41532419866101122</v>
      </c>
      <c r="W822" s="81"/>
      <c r="X822" s="64">
        <f>MACD!I822</f>
        <v>-0.40274595930450313</v>
      </c>
      <c r="Y822" s="64">
        <f>MACD!J822</f>
        <v>-1.2578239356508092E-2</v>
      </c>
      <c r="Z822" s="41"/>
      <c r="AA822" s="41"/>
      <c r="AB822" s="86"/>
      <c r="AC822" s="86"/>
      <c r="AD822" s="119"/>
      <c r="AE822" s="45"/>
      <c r="AF822" s="45"/>
      <c r="AG822" s="42"/>
      <c r="AH822" s="42"/>
      <c r="AI822" s="42"/>
      <c r="AJ822" s="42"/>
      <c r="AK822" s="34"/>
      <c r="AM822" s="63">
        <f t="shared" si="61"/>
        <v>25.66</v>
      </c>
      <c r="AN822" s="63">
        <f t="shared" si="62"/>
        <v>25.84</v>
      </c>
      <c r="AO822" s="63">
        <f t="shared" si="63"/>
        <v>25.34</v>
      </c>
      <c r="AP822" s="63">
        <f t="shared" si="64"/>
        <v>25.66</v>
      </c>
      <c r="AQ822" s="42"/>
    </row>
    <row r="823" spans="1:43" s="35" customFormat="1">
      <c r="A823" s="93">
        <v>43608</v>
      </c>
      <c r="B823" s="67">
        <v>25.22</v>
      </c>
      <c r="C823" s="102">
        <v>-1.71</v>
      </c>
      <c r="D823" s="67">
        <v>25.22</v>
      </c>
      <c r="E823" s="67">
        <v>24.91</v>
      </c>
      <c r="F823" s="67">
        <v>25.3</v>
      </c>
      <c r="G823" s="67" t="s">
        <v>120</v>
      </c>
      <c r="H823" s="84"/>
      <c r="I823" s="82"/>
      <c r="J823" s="82"/>
      <c r="K823" s="60" t="str">
        <f>Hammer!N823</f>
        <v/>
      </c>
      <c r="L823" s="64"/>
      <c r="M823" s="64"/>
      <c r="N823" s="81"/>
      <c r="O823" s="85">
        <v>-0.51890034364261195</v>
      </c>
      <c r="P823" s="66"/>
      <c r="Q823" s="43"/>
      <c r="R823" s="43"/>
      <c r="S823" s="43"/>
      <c r="T823" s="43">
        <f>MACD!F823</f>
        <v>25.403113424669407</v>
      </c>
      <c r="U823" s="43">
        <f>MACD!G823</f>
        <v>25.804936086361398</v>
      </c>
      <c r="V823" s="64">
        <f t="shared" si="60"/>
        <v>-0.4018226616919911</v>
      </c>
      <c r="W823" s="81"/>
      <c r="X823" s="64">
        <f>MACD!I823</f>
        <v>-0.40256129978200073</v>
      </c>
      <c r="Y823" s="64">
        <f>MACD!J823</f>
        <v>7.3863809000962455E-4</v>
      </c>
      <c r="Z823" s="41"/>
      <c r="AA823" s="41"/>
      <c r="AB823" s="86"/>
      <c r="AC823" s="86"/>
      <c r="AD823" s="119"/>
      <c r="AE823" s="45"/>
      <c r="AF823" s="45"/>
      <c r="AG823" s="42"/>
      <c r="AH823" s="42"/>
      <c r="AI823" s="42"/>
      <c r="AJ823" s="42"/>
      <c r="AK823" s="34"/>
      <c r="AM823" s="63">
        <f t="shared" si="61"/>
        <v>25.22</v>
      </c>
      <c r="AN823" s="63">
        <f t="shared" si="62"/>
        <v>25.3</v>
      </c>
      <c r="AO823" s="63">
        <f t="shared" si="63"/>
        <v>24.91</v>
      </c>
      <c r="AP823" s="63">
        <f t="shared" si="64"/>
        <v>25.22</v>
      </c>
      <c r="AQ823" s="42"/>
    </row>
    <row r="824" spans="1:43" s="35" customFormat="1">
      <c r="A824" s="93">
        <v>43609</v>
      </c>
      <c r="B824" s="67">
        <v>25.47</v>
      </c>
      <c r="C824" s="102">
        <v>0.97</v>
      </c>
      <c r="D824" s="67">
        <v>25.47</v>
      </c>
      <c r="E824" s="67">
        <v>25.31</v>
      </c>
      <c r="F824" s="67">
        <v>25.73</v>
      </c>
      <c r="G824" s="67" t="s">
        <v>175</v>
      </c>
      <c r="H824" s="84"/>
      <c r="I824" s="82"/>
      <c r="J824" s="82"/>
      <c r="K824" s="60" t="str">
        <f>Hammer!N824</f>
        <v/>
      </c>
      <c r="L824" s="64"/>
      <c r="M824" s="64"/>
      <c r="N824" s="81"/>
      <c r="O824" s="85">
        <v>-0.43298969072165</v>
      </c>
      <c r="P824" s="66"/>
      <c r="Q824" s="43"/>
      <c r="R824" s="43"/>
      <c r="S824" s="43"/>
      <c r="T824" s="43">
        <f>MACD!F824</f>
        <v>25.413403667027961</v>
      </c>
      <c r="U824" s="43">
        <f>MACD!G824</f>
        <v>25.780126005890182</v>
      </c>
      <c r="V824" s="64">
        <f t="shared" si="60"/>
        <v>-0.36672233886222116</v>
      </c>
      <c r="W824" s="81"/>
      <c r="X824" s="64">
        <f>MACD!I824</f>
        <v>-0.39539350759804481</v>
      </c>
      <c r="Y824" s="64">
        <f>MACD!J824</f>
        <v>2.8671168735823649E-2</v>
      </c>
      <c r="Z824" s="41"/>
      <c r="AA824" s="41"/>
      <c r="AB824" s="86"/>
      <c r="AC824" s="86"/>
      <c r="AD824" s="119"/>
      <c r="AE824" s="45"/>
      <c r="AF824" s="45"/>
      <c r="AG824" s="42"/>
      <c r="AH824" s="42"/>
      <c r="AI824" s="42"/>
      <c r="AJ824" s="42"/>
      <c r="AK824" s="34"/>
      <c r="AM824" s="63">
        <f t="shared" si="61"/>
        <v>25.47</v>
      </c>
      <c r="AN824" s="63">
        <f t="shared" si="62"/>
        <v>25.73</v>
      </c>
      <c r="AO824" s="63">
        <f t="shared" si="63"/>
        <v>25.31</v>
      </c>
      <c r="AP824" s="63">
        <f t="shared" si="64"/>
        <v>25.47</v>
      </c>
      <c r="AQ824" s="42"/>
    </row>
    <row r="825" spans="1:43" s="35" customFormat="1">
      <c r="A825" s="93">
        <v>43612</v>
      </c>
      <c r="B825" s="67">
        <v>25.62</v>
      </c>
      <c r="C825" s="102">
        <v>0.56999999999999995</v>
      </c>
      <c r="D825" s="67">
        <v>25.62</v>
      </c>
      <c r="E825" s="67">
        <v>25.55</v>
      </c>
      <c r="F825" s="67">
        <v>25.91</v>
      </c>
      <c r="G825" s="67" t="s">
        <v>174</v>
      </c>
      <c r="H825" s="84"/>
      <c r="I825" s="82"/>
      <c r="J825" s="82"/>
      <c r="K825" s="60" t="str">
        <f>Hammer!N825</f>
        <v/>
      </c>
      <c r="L825" s="64"/>
      <c r="M825" s="64"/>
      <c r="N825" s="81"/>
      <c r="O825" s="85">
        <v>-0.38144329896907198</v>
      </c>
      <c r="P825" s="66"/>
      <c r="Q825" s="43"/>
      <c r="R825" s="43"/>
      <c r="S825" s="43"/>
      <c r="T825" s="43">
        <f>MACD!F825</f>
        <v>25.445187718254427</v>
      </c>
      <c r="U825" s="43">
        <f>MACD!G825</f>
        <v>25.768264820268687</v>
      </c>
      <c r="V825" s="64">
        <f t="shared" si="60"/>
        <v>-0.32307710201425976</v>
      </c>
      <c r="W825" s="81"/>
      <c r="X825" s="64">
        <f>MACD!I825</f>
        <v>-0.38093022648128783</v>
      </c>
      <c r="Y825" s="64">
        <f>MACD!J825</f>
        <v>5.7853124467028061E-2</v>
      </c>
      <c r="Z825" s="41"/>
      <c r="AA825" s="41"/>
      <c r="AB825" s="86"/>
      <c r="AC825" s="86"/>
      <c r="AD825" s="119"/>
      <c r="AE825" s="45"/>
      <c r="AF825" s="45"/>
      <c r="AG825" s="42"/>
      <c r="AH825" s="42"/>
      <c r="AI825" s="42"/>
      <c r="AJ825" s="42"/>
      <c r="AK825" s="34"/>
      <c r="AM825" s="63">
        <f t="shared" si="61"/>
        <v>25.62</v>
      </c>
      <c r="AN825" s="63">
        <f t="shared" si="62"/>
        <v>25.91</v>
      </c>
      <c r="AO825" s="63">
        <f t="shared" si="63"/>
        <v>25.55</v>
      </c>
      <c r="AP825" s="63">
        <f t="shared" si="64"/>
        <v>25.62</v>
      </c>
      <c r="AQ825" s="42"/>
    </row>
    <row r="826" spans="1:43" s="35" customFormat="1">
      <c r="A826" s="93">
        <v>43613</v>
      </c>
      <c r="B826" s="67">
        <v>26.16</v>
      </c>
      <c r="C826" s="102">
        <v>2.13</v>
      </c>
      <c r="D826" s="67">
        <v>26.16</v>
      </c>
      <c r="E826" s="67">
        <v>25.51</v>
      </c>
      <c r="F826" s="67">
        <v>26.16</v>
      </c>
      <c r="G826" s="67" t="s">
        <v>80</v>
      </c>
      <c r="H826" s="84"/>
      <c r="I826" s="82"/>
      <c r="J826" s="82"/>
      <c r="K826" s="60" t="str">
        <f>Hammer!N826</f>
        <v/>
      </c>
      <c r="L826" s="64"/>
      <c r="M826" s="64"/>
      <c r="N826" s="81"/>
      <c r="O826" s="85">
        <v>-8.9494163424124598E-2</v>
      </c>
      <c r="P826" s="66"/>
      <c r="Q826" s="43"/>
      <c r="R826" s="43"/>
      <c r="S826" s="43"/>
      <c r="T826" s="43">
        <f>MACD!F826</f>
        <v>25.555158838522978</v>
      </c>
      <c r="U826" s="43">
        <f>MACD!G826</f>
        <v>25.797282240989524</v>
      </c>
      <c r="V826" s="64">
        <f t="shared" si="60"/>
        <v>-0.24212340246654662</v>
      </c>
      <c r="W826" s="81"/>
      <c r="X826" s="64">
        <f>MACD!I826</f>
        <v>-0.35316886167833961</v>
      </c>
      <c r="Y826" s="64">
        <f>MACD!J826</f>
        <v>0.11104545921179299</v>
      </c>
      <c r="Z826" s="41"/>
      <c r="AA826" s="41"/>
      <c r="AB826" s="86"/>
      <c r="AC826" s="86"/>
      <c r="AD826" s="119"/>
      <c r="AE826" s="45"/>
      <c r="AF826" s="45"/>
      <c r="AG826" s="42"/>
      <c r="AH826" s="42"/>
      <c r="AI826" s="42"/>
      <c r="AJ826" s="42"/>
      <c r="AK826" s="34"/>
      <c r="AM826" s="63">
        <f t="shared" si="61"/>
        <v>26.16</v>
      </c>
      <c r="AN826" s="63">
        <f t="shared" si="62"/>
        <v>26.16</v>
      </c>
      <c r="AO826" s="63">
        <f t="shared" si="63"/>
        <v>25.51</v>
      </c>
      <c r="AP826" s="63">
        <f t="shared" si="64"/>
        <v>26.16</v>
      </c>
      <c r="AQ826" s="42"/>
    </row>
    <row r="827" spans="1:43" s="35" customFormat="1">
      <c r="A827" s="93">
        <v>43614</v>
      </c>
      <c r="B827" s="67">
        <v>25.87</v>
      </c>
      <c r="C827" s="102">
        <v>-1.1200000000000001</v>
      </c>
      <c r="D827" s="67">
        <v>25.87</v>
      </c>
      <c r="E827" s="67">
        <v>25.63</v>
      </c>
      <c r="F827" s="67">
        <v>26.07</v>
      </c>
      <c r="G827" s="67" t="s">
        <v>44</v>
      </c>
      <c r="H827" s="84"/>
      <c r="I827" s="82"/>
      <c r="J827" s="82"/>
      <c r="K827" s="60" t="str">
        <f>Hammer!N827</f>
        <v/>
      </c>
      <c r="L827" s="64"/>
      <c r="M827" s="64"/>
      <c r="N827" s="81"/>
      <c r="O827" s="85">
        <v>-0.13865546218487301</v>
      </c>
      <c r="P827" s="66"/>
      <c r="Q827" s="43"/>
      <c r="R827" s="43"/>
      <c r="S827" s="43"/>
      <c r="T827" s="43">
        <f>MACD!F827</f>
        <v>25.603595940288674</v>
      </c>
      <c r="U827" s="43">
        <f>MACD!G827</f>
        <v>25.802668741656966</v>
      </c>
      <c r="V827" s="64">
        <f t="shared" si="60"/>
        <v>-0.19907280136829186</v>
      </c>
      <c r="W827" s="81"/>
      <c r="X827" s="64">
        <f>MACD!I827</f>
        <v>-0.32234964961633006</v>
      </c>
      <c r="Y827" s="64">
        <f>MACD!J827</f>
        <v>0.1232768482480382</v>
      </c>
      <c r="Z827" s="41"/>
      <c r="AA827" s="41"/>
      <c r="AB827" s="86"/>
      <c r="AC827" s="86"/>
      <c r="AD827" s="119"/>
      <c r="AE827" s="45"/>
      <c r="AF827" s="45"/>
      <c r="AG827" s="42"/>
      <c r="AH827" s="42"/>
      <c r="AI827" s="42"/>
      <c r="AJ827" s="42"/>
      <c r="AK827" s="34"/>
      <c r="AM827" s="63">
        <f t="shared" si="61"/>
        <v>25.87</v>
      </c>
      <c r="AN827" s="63">
        <f t="shared" si="62"/>
        <v>26.07</v>
      </c>
      <c r="AO827" s="63">
        <f t="shared" si="63"/>
        <v>25.63</v>
      </c>
      <c r="AP827" s="63">
        <f t="shared" si="64"/>
        <v>25.87</v>
      </c>
      <c r="AQ827" s="42"/>
    </row>
    <row r="828" spans="1:43" s="35" customFormat="1">
      <c r="A828" s="93">
        <v>43615</v>
      </c>
      <c r="B828" s="67">
        <v>25.53</v>
      </c>
      <c r="C828" s="102">
        <v>-1.32</v>
      </c>
      <c r="D828" s="67">
        <v>25.53</v>
      </c>
      <c r="E828" s="67">
        <v>25.37</v>
      </c>
      <c r="F828" s="67">
        <v>26.22</v>
      </c>
      <c r="G828" s="67" t="s">
        <v>104</v>
      </c>
      <c r="H828" s="84"/>
      <c r="I828" s="82"/>
      <c r="J828" s="82"/>
      <c r="K828" s="60" t="str">
        <f>Hammer!N828</f>
        <v/>
      </c>
      <c r="L828" s="64"/>
      <c r="M828" s="64"/>
      <c r="N828" s="81"/>
      <c r="O828" s="85">
        <v>-0.28749999999999898</v>
      </c>
      <c r="P828" s="66"/>
      <c r="Q828" s="43"/>
      <c r="R828" s="43"/>
      <c r="S828" s="43"/>
      <c r="T828" s="43">
        <f>MACD!F828</f>
        <v>25.59227348793657</v>
      </c>
      <c r="U828" s="43">
        <f>MACD!G828</f>
        <v>25.782471057089783</v>
      </c>
      <c r="V828" s="64">
        <f t="shared" si="60"/>
        <v>-0.19019756915321295</v>
      </c>
      <c r="W828" s="81"/>
      <c r="X828" s="64">
        <f>MACD!I828</f>
        <v>-0.29591923352370664</v>
      </c>
      <c r="Y828" s="64">
        <f>MACD!J828</f>
        <v>0.10572166437049368</v>
      </c>
      <c r="Z828" s="41"/>
      <c r="AA828" s="41"/>
      <c r="AB828" s="86"/>
      <c r="AC828" s="86"/>
      <c r="AD828" s="119"/>
      <c r="AE828" s="45"/>
      <c r="AF828" s="45"/>
      <c r="AG828" s="42"/>
      <c r="AH828" s="42"/>
      <c r="AI828" s="42"/>
      <c r="AJ828" s="42"/>
      <c r="AK828" s="34"/>
      <c r="AM828" s="63">
        <f t="shared" si="61"/>
        <v>25.53</v>
      </c>
      <c r="AN828" s="63">
        <f t="shared" si="62"/>
        <v>26.22</v>
      </c>
      <c r="AO828" s="63">
        <f t="shared" si="63"/>
        <v>25.37</v>
      </c>
      <c r="AP828" s="63">
        <f t="shared" si="64"/>
        <v>25.53</v>
      </c>
      <c r="AQ828" s="42"/>
    </row>
    <row r="829" spans="1:43" s="35" customFormat="1">
      <c r="A829" s="93">
        <v>43616</v>
      </c>
      <c r="B829" s="67">
        <v>24.94</v>
      </c>
      <c r="C829" s="102">
        <v>-2.29</v>
      </c>
      <c r="D829" s="67">
        <v>24.94</v>
      </c>
      <c r="E829" s="67">
        <v>24.81</v>
      </c>
      <c r="F829" s="67">
        <v>25.64</v>
      </c>
      <c r="G829" s="67" t="s">
        <v>46</v>
      </c>
      <c r="H829" s="84"/>
      <c r="I829" s="82" t="s">
        <v>442</v>
      </c>
      <c r="J829" s="82"/>
      <c r="K829" s="60" t="str">
        <f>Hammer!N829</f>
        <v/>
      </c>
      <c r="L829" s="64"/>
      <c r="M829" s="64"/>
      <c r="N829" s="81"/>
      <c r="O829" s="85">
        <v>-0.53333333333333199</v>
      </c>
      <c r="P829" s="66"/>
      <c r="Q829" s="43"/>
      <c r="R829" s="43"/>
      <c r="S829" s="43"/>
      <c r="T829" s="43">
        <f>MACD!F829</f>
        <v>25.491923720561712</v>
      </c>
      <c r="U829" s="43">
        <f>MACD!G829</f>
        <v>25.720065793601652</v>
      </c>
      <c r="V829" s="64">
        <f t="shared" si="60"/>
        <v>-0.22814207303994039</v>
      </c>
      <c r="W829" s="81"/>
      <c r="X829" s="64">
        <f>MACD!I829</f>
        <v>-0.28236380142695339</v>
      </c>
      <c r="Y829" s="64">
        <f>MACD!J829</f>
        <v>5.4221728387013002E-2</v>
      </c>
      <c r="Z829" s="41"/>
      <c r="AA829" s="41"/>
      <c r="AB829" s="86"/>
      <c r="AC829" s="86"/>
      <c r="AD829" s="119"/>
      <c r="AE829" s="45"/>
      <c r="AF829" s="45"/>
      <c r="AG829" s="42"/>
      <c r="AH829" s="42"/>
      <c r="AI829" s="42"/>
      <c r="AJ829" s="42"/>
      <c r="AK829" s="34"/>
      <c r="AM829" s="63">
        <f t="shared" si="61"/>
        <v>24.94</v>
      </c>
      <c r="AN829" s="63">
        <f t="shared" si="62"/>
        <v>25.64</v>
      </c>
      <c r="AO829" s="63">
        <f t="shared" si="63"/>
        <v>24.81</v>
      </c>
      <c r="AP829" s="63">
        <f t="shared" si="64"/>
        <v>24.94</v>
      </c>
      <c r="AQ829" s="42"/>
    </row>
    <row r="830" spans="1:43" s="35" customFormat="1">
      <c r="A830" s="93">
        <v>43619</v>
      </c>
      <c r="B830" s="67">
        <v>25.37</v>
      </c>
      <c r="C830" s="102">
        <v>1.72</v>
      </c>
      <c r="D830" s="67">
        <v>25.37</v>
      </c>
      <c r="E830" s="67">
        <v>25.23</v>
      </c>
      <c r="F830" s="67">
        <v>25.69</v>
      </c>
      <c r="G830" s="67" t="s">
        <v>53</v>
      </c>
      <c r="H830" s="84"/>
      <c r="I830" s="82"/>
      <c r="J830" s="82"/>
      <c r="K830" s="60" t="str">
        <f>Hammer!N830</f>
        <v/>
      </c>
      <c r="L830" s="64"/>
      <c r="M830" s="64"/>
      <c r="N830" s="81"/>
      <c r="O830" s="85">
        <v>-0.35416666666666502</v>
      </c>
      <c r="P830" s="66"/>
      <c r="Q830" s="43"/>
      <c r="R830" s="43"/>
      <c r="S830" s="43"/>
      <c r="T830" s="43">
        <f>MACD!F830</f>
        <v>25.473166225090679</v>
      </c>
      <c r="U830" s="43">
        <f>MACD!G830</f>
        <v>25.694134994075604</v>
      </c>
      <c r="V830" s="64">
        <f t="shared" si="60"/>
        <v>-0.22096876898492468</v>
      </c>
      <c r="W830" s="81"/>
      <c r="X830" s="64">
        <f>MACD!I830</f>
        <v>-0.27008479493854765</v>
      </c>
      <c r="Y830" s="64">
        <f>MACD!J830</f>
        <v>4.9116025953622966E-2</v>
      </c>
      <c r="Z830" s="41"/>
      <c r="AA830" s="41"/>
      <c r="AB830" s="86"/>
      <c r="AC830" s="86"/>
      <c r="AD830" s="119"/>
      <c r="AE830" s="45"/>
      <c r="AF830" s="45"/>
      <c r="AG830" s="42"/>
      <c r="AH830" s="42"/>
      <c r="AI830" s="42"/>
      <c r="AJ830" s="42"/>
      <c r="AK830" s="34"/>
      <c r="AM830" s="63">
        <f t="shared" si="61"/>
        <v>25.37</v>
      </c>
      <c r="AN830" s="63">
        <f t="shared" si="62"/>
        <v>25.69</v>
      </c>
      <c r="AO830" s="63">
        <f t="shared" si="63"/>
        <v>25.23</v>
      </c>
      <c r="AP830" s="63">
        <f t="shared" si="64"/>
        <v>25.37</v>
      </c>
      <c r="AQ830" s="42"/>
    </row>
    <row r="831" spans="1:43" s="35" customFormat="1">
      <c r="A831" s="93">
        <v>43620</v>
      </c>
      <c r="B831" s="67">
        <v>25.58</v>
      </c>
      <c r="C831" s="102">
        <v>0.81</v>
      </c>
      <c r="D831" s="67">
        <v>25.58</v>
      </c>
      <c r="E831" s="67">
        <v>25.41</v>
      </c>
      <c r="F831" s="67">
        <v>25.74</v>
      </c>
      <c r="G831" s="67" t="s">
        <v>173</v>
      </c>
      <c r="H831" s="84"/>
      <c r="I831" s="82"/>
      <c r="J831" s="82"/>
      <c r="K831" s="60" t="str">
        <f>Hammer!N831</f>
        <v/>
      </c>
      <c r="L831" s="64"/>
      <c r="M831" s="64"/>
      <c r="N831" s="81"/>
      <c r="O831" s="85">
        <v>-0.266666666666667</v>
      </c>
      <c r="P831" s="66"/>
      <c r="Q831" s="43"/>
      <c r="R831" s="43"/>
      <c r="S831" s="43"/>
      <c r="T831" s="43">
        <f>MACD!F831</f>
        <v>25.489602190461344</v>
      </c>
      <c r="U831" s="43">
        <f>MACD!G831</f>
        <v>25.685680550070003</v>
      </c>
      <c r="V831" s="64">
        <f t="shared" si="60"/>
        <v>-0.19607835960865927</v>
      </c>
      <c r="W831" s="81"/>
      <c r="X831" s="64">
        <f>MACD!I831</f>
        <v>-0.25528350787256998</v>
      </c>
      <c r="Y831" s="64">
        <f>MACD!J831</f>
        <v>5.9205148263910712E-2</v>
      </c>
      <c r="Z831" s="41"/>
      <c r="AA831" s="41"/>
      <c r="AB831" s="86"/>
      <c r="AC831" s="86"/>
      <c r="AD831" s="119"/>
      <c r="AE831" s="45"/>
      <c r="AF831" s="45"/>
      <c r="AG831" s="42"/>
      <c r="AH831" s="42"/>
      <c r="AI831" s="42"/>
      <c r="AJ831" s="42"/>
      <c r="AK831" s="34"/>
      <c r="AM831" s="63">
        <f t="shared" si="61"/>
        <v>25.58</v>
      </c>
      <c r="AN831" s="63">
        <f t="shared" si="62"/>
        <v>25.74</v>
      </c>
      <c r="AO831" s="63">
        <f t="shared" si="63"/>
        <v>25.41</v>
      </c>
      <c r="AP831" s="63">
        <f t="shared" si="64"/>
        <v>25.58</v>
      </c>
      <c r="AQ831" s="42"/>
    </row>
    <row r="832" spans="1:43" s="35" customFormat="1">
      <c r="A832" s="93">
        <v>43621</v>
      </c>
      <c r="B832" s="67">
        <v>25.24</v>
      </c>
      <c r="C832" s="102">
        <v>-1.3</v>
      </c>
      <c r="D832" s="67">
        <v>25.24</v>
      </c>
      <c r="E832" s="67">
        <v>24.96</v>
      </c>
      <c r="F832" s="67">
        <v>25.66</v>
      </c>
      <c r="G832" s="67" t="s">
        <v>172</v>
      </c>
      <c r="H832" s="84"/>
      <c r="I832" s="82"/>
      <c r="J832" s="82"/>
      <c r="K832" s="60" t="str">
        <f>Hammer!N832</f>
        <v/>
      </c>
      <c r="L832" s="64"/>
      <c r="M832" s="64"/>
      <c r="N832" s="81"/>
      <c r="O832" s="85">
        <v>-0.40833333333333299</v>
      </c>
      <c r="P832" s="66"/>
      <c r="Q832" s="43"/>
      <c r="R832" s="43"/>
      <c r="S832" s="43"/>
      <c r="T832" s="43">
        <f>MACD!F832</f>
        <v>25.451201853467293</v>
      </c>
      <c r="U832" s="43">
        <f>MACD!G832</f>
        <v>25.652667175990743</v>
      </c>
      <c r="V832" s="64">
        <f t="shared" si="60"/>
        <v>-0.2014653225234504</v>
      </c>
      <c r="W832" s="81"/>
      <c r="X832" s="64">
        <f>MACD!I832</f>
        <v>-0.24451987080274606</v>
      </c>
      <c r="Y832" s="64">
        <f>MACD!J832</f>
        <v>4.3054548279295668E-2</v>
      </c>
      <c r="Z832" s="41"/>
      <c r="AA832" s="41"/>
      <c r="AB832" s="86"/>
      <c r="AC832" s="86"/>
      <c r="AD832" s="119"/>
      <c r="AE832" s="45"/>
      <c r="AF832" s="45"/>
      <c r="AG832" s="42"/>
      <c r="AH832" s="42"/>
      <c r="AI832" s="42"/>
      <c r="AJ832" s="42"/>
      <c r="AK832" s="34"/>
      <c r="AM832" s="63">
        <f t="shared" si="61"/>
        <v>25.24</v>
      </c>
      <c r="AN832" s="63">
        <f t="shared" si="62"/>
        <v>25.66</v>
      </c>
      <c r="AO832" s="63">
        <f t="shared" si="63"/>
        <v>24.96</v>
      </c>
      <c r="AP832" s="63">
        <f t="shared" si="64"/>
        <v>25.24</v>
      </c>
      <c r="AQ832" s="42"/>
    </row>
    <row r="833" spans="1:43" s="35" customFormat="1">
      <c r="A833" s="93">
        <v>43622</v>
      </c>
      <c r="B833" s="67">
        <v>25.65</v>
      </c>
      <c r="C833" s="102">
        <v>1.62</v>
      </c>
      <c r="D833" s="67">
        <v>25.65</v>
      </c>
      <c r="E833" s="67">
        <v>25.11</v>
      </c>
      <c r="F833" s="67">
        <v>26</v>
      </c>
      <c r="G833" s="67" t="s">
        <v>171</v>
      </c>
      <c r="H833" s="84"/>
      <c r="I833" s="82"/>
      <c r="J833" s="82"/>
      <c r="K833" s="60" t="str">
        <f>Hammer!N833</f>
        <v/>
      </c>
      <c r="L833" s="64"/>
      <c r="M833" s="64"/>
      <c r="N833" s="81"/>
      <c r="O833" s="85">
        <v>-0.25446428571428598</v>
      </c>
      <c r="P833" s="66"/>
      <c r="Q833" s="43"/>
      <c r="R833" s="43"/>
      <c r="S833" s="43"/>
      <c r="T833" s="43">
        <f>MACD!F833</f>
        <v>25.481786183703093</v>
      </c>
      <c r="U833" s="43">
        <f>MACD!G833</f>
        <v>25.652469607398835</v>
      </c>
      <c r="V833" s="64">
        <f t="shared" si="60"/>
        <v>-0.17068342369574196</v>
      </c>
      <c r="W833" s="81"/>
      <c r="X833" s="64">
        <f>MACD!I833</f>
        <v>-0.22975258138134524</v>
      </c>
      <c r="Y833" s="64">
        <f>MACD!J833</f>
        <v>5.906915768560328E-2</v>
      </c>
      <c r="Z833" s="41"/>
      <c r="AA833" s="41"/>
      <c r="AB833" s="86"/>
      <c r="AC833" s="86"/>
      <c r="AD833" s="119"/>
      <c r="AE833" s="45"/>
      <c r="AF833" s="45"/>
      <c r="AG833" s="42"/>
      <c r="AH833" s="42"/>
      <c r="AI833" s="42"/>
      <c r="AJ833" s="42"/>
      <c r="AK833" s="34"/>
      <c r="AM833" s="63">
        <f t="shared" si="61"/>
        <v>25.65</v>
      </c>
      <c r="AN833" s="63">
        <f t="shared" si="62"/>
        <v>26</v>
      </c>
      <c r="AO833" s="63">
        <f t="shared" si="63"/>
        <v>25.11</v>
      </c>
      <c r="AP833" s="63">
        <f t="shared" si="64"/>
        <v>25.65</v>
      </c>
      <c r="AQ833" s="42"/>
    </row>
    <row r="834" spans="1:43" s="35" customFormat="1">
      <c r="A834" s="93">
        <v>43623</v>
      </c>
      <c r="B834" s="67">
        <v>26.12</v>
      </c>
      <c r="C834" s="102">
        <v>1.83</v>
      </c>
      <c r="D834" s="67">
        <v>26.12</v>
      </c>
      <c r="E834" s="67">
        <v>25.74</v>
      </c>
      <c r="F834" s="67">
        <v>26.19</v>
      </c>
      <c r="G834" s="67" t="s">
        <v>170</v>
      </c>
      <c r="H834" s="84"/>
      <c r="I834" s="82"/>
      <c r="J834" s="82"/>
      <c r="K834" s="60" t="str">
        <f>Hammer!N834</f>
        <v/>
      </c>
      <c r="L834" s="64"/>
      <c r="M834" s="64"/>
      <c r="N834" s="81"/>
      <c r="O834" s="85">
        <v>-6.75675675675661E-2</v>
      </c>
      <c r="P834" s="66"/>
      <c r="Q834" s="43"/>
      <c r="R834" s="43"/>
      <c r="S834" s="43"/>
      <c r="T834" s="43">
        <f>MACD!F834</f>
        <v>25.57997292467185</v>
      </c>
      <c r="U834" s="43">
        <f>MACD!G834</f>
        <v>25.687101488332257</v>
      </c>
      <c r="V834" s="64">
        <f t="shared" si="60"/>
        <v>-0.10712856366040668</v>
      </c>
      <c r="W834" s="81"/>
      <c r="X834" s="64">
        <f>MACD!I834</f>
        <v>-0.20522777783715754</v>
      </c>
      <c r="Y834" s="64">
        <f>MACD!J834</f>
        <v>9.8099214176750854E-2</v>
      </c>
      <c r="Z834" s="41"/>
      <c r="AA834" s="41"/>
      <c r="AB834" s="86"/>
      <c r="AC834" s="86"/>
      <c r="AD834" s="119"/>
      <c r="AE834" s="45"/>
      <c r="AF834" s="45"/>
      <c r="AG834" s="42"/>
      <c r="AH834" s="42"/>
      <c r="AI834" s="42"/>
      <c r="AJ834" s="42"/>
      <c r="AK834" s="34"/>
      <c r="AM834" s="63">
        <f t="shared" si="61"/>
        <v>26.12</v>
      </c>
      <c r="AN834" s="63">
        <f t="shared" si="62"/>
        <v>26.19</v>
      </c>
      <c r="AO834" s="63">
        <f t="shared" si="63"/>
        <v>25.74</v>
      </c>
      <c r="AP834" s="63">
        <f t="shared" si="64"/>
        <v>26.12</v>
      </c>
      <c r="AQ834" s="42"/>
    </row>
    <row r="835" spans="1:43" s="35" customFormat="1">
      <c r="A835" s="93">
        <v>43626</v>
      </c>
      <c r="B835" s="67">
        <v>26.02</v>
      </c>
      <c r="C835" s="102">
        <v>-0.41</v>
      </c>
      <c r="D835" s="67">
        <v>25.97</v>
      </c>
      <c r="E835" s="67">
        <v>25.89</v>
      </c>
      <c r="F835" s="67">
        <v>26.25</v>
      </c>
      <c r="G835" s="67" t="s">
        <v>91</v>
      </c>
      <c r="H835" s="84"/>
      <c r="I835" s="82"/>
      <c r="J835" s="82"/>
      <c r="K835" s="60" t="str">
        <f>Hammer!N835</f>
        <v/>
      </c>
      <c r="L835" s="64"/>
      <c r="M835" s="64"/>
      <c r="N835" s="81"/>
      <c r="O835" s="85">
        <v>-0.15972222222222199</v>
      </c>
      <c r="P835" s="66"/>
      <c r="Q835" s="43"/>
      <c r="R835" s="43"/>
      <c r="S835" s="43"/>
      <c r="T835" s="43">
        <f>MACD!F835</f>
        <v>25.647669397799259</v>
      </c>
      <c r="U835" s="43">
        <f>MACD!G835</f>
        <v>25.711760637344682</v>
      </c>
      <c r="V835" s="64">
        <f t="shared" ref="V835:V898" si="65">T835-U835</f>
        <v>-6.4091239545422951E-2</v>
      </c>
      <c r="W835" s="81"/>
      <c r="X835" s="64">
        <f>MACD!I835</f>
        <v>-0.17700047017881063</v>
      </c>
      <c r="Y835" s="64">
        <f>MACD!J835</f>
        <v>0.11290923063338767</v>
      </c>
      <c r="Z835" s="41"/>
      <c r="AA835" s="41"/>
      <c r="AB835" s="86"/>
      <c r="AC835" s="86"/>
      <c r="AD835" s="119"/>
      <c r="AE835" s="45"/>
      <c r="AF835" s="45"/>
      <c r="AG835" s="42"/>
      <c r="AH835" s="42"/>
      <c r="AI835" s="42"/>
      <c r="AJ835" s="42"/>
      <c r="AK835" s="34"/>
      <c r="AM835" s="63">
        <f t="shared" si="61"/>
        <v>25.97</v>
      </c>
      <c r="AN835" s="63">
        <f t="shared" si="62"/>
        <v>26.25</v>
      </c>
      <c r="AO835" s="63">
        <f t="shared" si="63"/>
        <v>25.89</v>
      </c>
      <c r="AP835" s="63">
        <f t="shared" si="64"/>
        <v>26.02</v>
      </c>
      <c r="AQ835" s="42"/>
    </row>
    <row r="836" spans="1:43" s="35" customFormat="1">
      <c r="A836" s="93">
        <v>43627</v>
      </c>
      <c r="B836" s="67">
        <v>26.51</v>
      </c>
      <c r="C836" s="102">
        <v>1.91</v>
      </c>
      <c r="D836" s="67">
        <v>26.51</v>
      </c>
      <c r="E836" s="67">
        <v>26.07</v>
      </c>
      <c r="F836" s="67">
        <v>26.64</v>
      </c>
      <c r="G836" s="67" t="s">
        <v>169</v>
      </c>
      <c r="H836" s="84"/>
      <c r="I836" s="82"/>
      <c r="J836" s="82"/>
      <c r="K836" s="60" t="str">
        <f>Hammer!N836</f>
        <v/>
      </c>
      <c r="L836" s="64"/>
      <c r="M836" s="64"/>
      <c r="N836" s="81"/>
      <c r="O836" s="85">
        <v>-7.1038251366119604E-2</v>
      </c>
      <c r="P836" s="66"/>
      <c r="Q836" s="43"/>
      <c r="R836" s="43"/>
      <c r="S836" s="43"/>
      <c r="T836" s="43">
        <f>MACD!F836</f>
        <v>25.780335644291682</v>
      </c>
      <c r="U836" s="43">
        <f>MACD!G836</f>
        <v>25.770889479022852</v>
      </c>
      <c r="V836" s="64">
        <f t="shared" si="65"/>
        <v>9.4461652688302422E-3</v>
      </c>
      <c r="W836" s="81"/>
      <c r="X836" s="64">
        <f>MACD!I836</f>
        <v>-0.13971114308928245</v>
      </c>
      <c r="Y836" s="64">
        <f>MACD!J836</f>
        <v>0.14915730835811269</v>
      </c>
      <c r="Z836" s="41"/>
      <c r="AA836" s="41"/>
      <c r="AB836" s="86"/>
      <c r="AC836" s="86"/>
      <c r="AD836" s="119"/>
      <c r="AE836" s="45"/>
      <c r="AF836" s="45"/>
      <c r="AG836" s="42"/>
      <c r="AH836" s="42"/>
      <c r="AI836" s="42"/>
      <c r="AJ836" s="42"/>
      <c r="AK836" s="34"/>
      <c r="AM836" s="63">
        <f t="shared" si="61"/>
        <v>26.51</v>
      </c>
      <c r="AN836" s="63">
        <f t="shared" si="62"/>
        <v>26.64</v>
      </c>
      <c r="AO836" s="63">
        <f t="shared" si="63"/>
        <v>26.07</v>
      </c>
      <c r="AP836" s="63">
        <f t="shared" si="64"/>
        <v>26.51</v>
      </c>
      <c r="AQ836" s="42"/>
    </row>
    <row r="837" spans="1:43" s="35" customFormat="1">
      <c r="A837" s="93">
        <v>43628</v>
      </c>
      <c r="B837" s="67">
        <v>26.21</v>
      </c>
      <c r="C837" s="102">
        <v>-1.1399999999999999</v>
      </c>
      <c r="D837" s="67">
        <v>26.21</v>
      </c>
      <c r="E837" s="67">
        <v>26.01</v>
      </c>
      <c r="F837" s="67">
        <v>26.47</v>
      </c>
      <c r="G837" s="67" t="s">
        <v>40</v>
      </c>
      <c r="H837" s="84"/>
      <c r="I837" s="82"/>
      <c r="J837" s="82"/>
      <c r="K837" s="60" t="str">
        <f>Hammer!N837</f>
        <v/>
      </c>
      <c r="L837" s="64"/>
      <c r="M837" s="64"/>
      <c r="N837" s="81"/>
      <c r="O837" s="85">
        <v>-0.23497267759562801</v>
      </c>
      <c r="P837" s="66"/>
      <c r="Q837" s="43"/>
      <c r="R837" s="43"/>
      <c r="S837" s="43"/>
      <c r="T837" s="43">
        <f>MACD!F837</f>
        <v>25.846437852862191</v>
      </c>
      <c r="U837" s="43">
        <f>MACD!G837</f>
        <v>25.803416184280419</v>
      </c>
      <c r="V837" s="64">
        <f t="shared" si="65"/>
        <v>4.3021668581772587E-2</v>
      </c>
      <c r="W837" s="81"/>
      <c r="X837" s="64">
        <f>MACD!I837</f>
        <v>-0.10316458075507144</v>
      </c>
      <c r="Y837" s="64">
        <f>MACD!J837</f>
        <v>0.14618624933684404</v>
      </c>
      <c r="Z837" s="41"/>
      <c r="AA837" s="41"/>
      <c r="AB837" s="86"/>
      <c r="AC837" s="86"/>
      <c r="AD837" s="119"/>
      <c r="AE837" s="45"/>
      <c r="AF837" s="45"/>
      <c r="AG837" s="42"/>
      <c r="AH837" s="42"/>
      <c r="AI837" s="42"/>
      <c r="AJ837" s="42"/>
      <c r="AK837" s="34"/>
      <c r="AM837" s="63">
        <f t="shared" si="61"/>
        <v>26.21</v>
      </c>
      <c r="AN837" s="63">
        <f t="shared" si="62"/>
        <v>26.47</v>
      </c>
      <c r="AO837" s="63">
        <f t="shared" si="63"/>
        <v>26.01</v>
      </c>
      <c r="AP837" s="63">
        <f t="shared" si="64"/>
        <v>26.21</v>
      </c>
      <c r="AQ837" s="42"/>
    </row>
    <row r="838" spans="1:43" s="35" customFormat="1">
      <c r="A838" s="93">
        <v>43629</v>
      </c>
      <c r="B838" s="67">
        <v>26.53</v>
      </c>
      <c r="C838" s="102">
        <v>1.23</v>
      </c>
      <c r="D838" s="67">
        <v>26.53</v>
      </c>
      <c r="E838" s="67">
        <v>26.44</v>
      </c>
      <c r="F838" s="67">
        <v>26.74</v>
      </c>
      <c r="G838" s="67" t="s">
        <v>168</v>
      </c>
      <c r="H838" s="84"/>
      <c r="I838" s="82"/>
      <c r="J838" s="82"/>
      <c r="K838" s="60" t="str">
        <f>Hammer!N838</f>
        <v/>
      </c>
      <c r="L838" s="64"/>
      <c r="M838" s="64"/>
      <c r="N838" s="81"/>
      <c r="O838" s="85">
        <v>-0.108808290155439</v>
      </c>
      <c r="P838" s="66"/>
      <c r="Q838" s="43"/>
      <c r="R838" s="43"/>
      <c r="S838" s="43"/>
      <c r="T838" s="43">
        <f>MACD!F838</f>
        <v>25.951601260114163</v>
      </c>
      <c r="U838" s="43">
        <f>MACD!G838</f>
        <v>25.857237207667055</v>
      </c>
      <c r="V838" s="64">
        <f t="shared" si="65"/>
        <v>9.4364052447108548E-2</v>
      </c>
      <c r="W838" s="81"/>
      <c r="X838" s="64">
        <f>MACD!I838</f>
        <v>-6.3658854114635441E-2</v>
      </c>
      <c r="Y838" s="64">
        <f>MACD!J838</f>
        <v>0.158022906561744</v>
      </c>
      <c r="Z838" s="41"/>
      <c r="AA838" s="41"/>
      <c r="AB838" s="86"/>
      <c r="AC838" s="86"/>
      <c r="AD838" s="119"/>
      <c r="AE838" s="45"/>
      <c r="AF838" s="45"/>
      <c r="AG838" s="42"/>
      <c r="AH838" s="42"/>
      <c r="AI838" s="42"/>
      <c r="AJ838" s="42"/>
      <c r="AK838" s="34"/>
      <c r="AM838" s="63">
        <f t="shared" si="61"/>
        <v>26.53</v>
      </c>
      <c r="AN838" s="63">
        <f t="shared" si="62"/>
        <v>26.74</v>
      </c>
      <c r="AO838" s="63">
        <f t="shared" si="63"/>
        <v>26.44</v>
      </c>
      <c r="AP838" s="63">
        <f t="shared" si="64"/>
        <v>26.53</v>
      </c>
      <c r="AQ838" s="42"/>
    </row>
    <row r="839" spans="1:43" s="35" customFormat="1">
      <c r="A839" s="93">
        <v>43630</v>
      </c>
      <c r="B839" s="67">
        <v>26.42</v>
      </c>
      <c r="C839" s="102">
        <v>-0.44</v>
      </c>
      <c r="D839" s="67">
        <v>26.42</v>
      </c>
      <c r="E839" s="67">
        <v>26.26</v>
      </c>
      <c r="F839" s="67">
        <v>26.74</v>
      </c>
      <c r="G839" s="67" t="s">
        <v>30</v>
      </c>
      <c r="H839" s="84"/>
      <c r="I839" s="82"/>
      <c r="J839" s="82"/>
      <c r="K839" s="60" t="str">
        <f>Hammer!N839</f>
        <v/>
      </c>
      <c r="L839" s="64"/>
      <c r="M839" s="64"/>
      <c r="N839" s="81"/>
      <c r="O839" s="85">
        <v>-0.165803108808288</v>
      </c>
      <c r="P839" s="66"/>
      <c r="Q839" s="43"/>
      <c r="R839" s="43"/>
      <c r="S839" s="43"/>
      <c r="T839" s="43">
        <f>MACD!F839</f>
        <v>26.023662604711983</v>
      </c>
      <c r="U839" s="43">
        <f>MACD!G839</f>
        <v>25.898923340432457</v>
      </c>
      <c r="V839" s="64">
        <f t="shared" si="65"/>
        <v>0.1247392642795262</v>
      </c>
      <c r="W839" s="81"/>
      <c r="X839" s="64">
        <f>MACD!I839</f>
        <v>-2.5979230435803108E-2</v>
      </c>
      <c r="Y839" s="64">
        <f>MACD!J839</f>
        <v>0.1507184947153293</v>
      </c>
      <c r="Z839" s="41"/>
      <c r="AA839" s="41"/>
      <c r="AB839" s="86"/>
      <c r="AC839" s="86"/>
      <c r="AD839" s="119"/>
      <c r="AE839" s="45"/>
      <c r="AF839" s="45"/>
      <c r="AG839" s="42"/>
      <c r="AH839" s="42"/>
      <c r="AI839" s="42"/>
      <c r="AJ839" s="42"/>
      <c r="AK839" s="34"/>
      <c r="AM839" s="63">
        <f t="shared" si="61"/>
        <v>26.42</v>
      </c>
      <c r="AN839" s="63">
        <f t="shared" si="62"/>
        <v>26.74</v>
      </c>
      <c r="AO839" s="63">
        <f t="shared" si="63"/>
        <v>26.26</v>
      </c>
      <c r="AP839" s="63">
        <f t="shared" si="64"/>
        <v>26.42</v>
      </c>
      <c r="AQ839" s="42"/>
    </row>
    <row r="840" spans="1:43" s="35" customFormat="1">
      <c r="A840" s="93">
        <v>43633</v>
      </c>
      <c r="B840" s="67">
        <v>26.46</v>
      </c>
      <c r="C840" s="102">
        <v>0.18</v>
      </c>
      <c r="D840" s="67">
        <v>26.46</v>
      </c>
      <c r="E840" s="67">
        <v>26.32</v>
      </c>
      <c r="F840" s="67">
        <v>26.78</v>
      </c>
      <c r="G840" s="67" t="s">
        <v>107</v>
      </c>
      <c r="H840" s="84"/>
      <c r="I840" s="82"/>
      <c r="J840" s="82"/>
      <c r="K840" s="60" t="str">
        <f>Hammer!N840</f>
        <v/>
      </c>
      <c r="L840" s="64"/>
      <c r="M840" s="64"/>
      <c r="N840" s="81"/>
      <c r="O840" s="85">
        <v>-0.16243654822334999</v>
      </c>
      <c r="P840" s="66"/>
      <c r="Q840" s="43"/>
      <c r="R840" s="43"/>
      <c r="S840" s="43"/>
      <c r="T840" s="43">
        <f>MACD!F840</f>
        <v>26.090791434756294</v>
      </c>
      <c r="U840" s="43">
        <f>MACD!G840</f>
        <v>25.940484574474496</v>
      </c>
      <c r="V840" s="64">
        <f t="shared" si="65"/>
        <v>0.15030686028179829</v>
      </c>
      <c r="W840" s="81"/>
      <c r="X840" s="64">
        <f>MACD!I840</f>
        <v>9.277987707717171E-3</v>
      </c>
      <c r="Y840" s="64">
        <f>MACD!J840</f>
        <v>0.14102887257408112</v>
      </c>
      <c r="Z840" s="41"/>
      <c r="AA840" s="41"/>
      <c r="AB840" s="86"/>
      <c r="AC840" s="86"/>
      <c r="AD840" s="119"/>
      <c r="AE840" s="45"/>
      <c r="AF840" s="45"/>
      <c r="AG840" s="42"/>
      <c r="AH840" s="42"/>
      <c r="AI840" s="42"/>
      <c r="AJ840" s="42"/>
      <c r="AK840" s="34"/>
      <c r="AM840" s="63">
        <f t="shared" si="61"/>
        <v>26.46</v>
      </c>
      <c r="AN840" s="63">
        <f t="shared" si="62"/>
        <v>26.78</v>
      </c>
      <c r="AO840" s="63">
        <f t="shared" si="63"/>
        <v>26.32</v>
      </c>
      <c r="AP840" s="63">
        <f t="shared" si="64"/>
        <v>26.46</v>
      </c>
      <c r="AQ840" s="42"/>
    </row>
    <row r="841" spans="1:43" s="35" customFormat="1">
      <c r="A841" s="93">
        <v>43634</v>
      </c>
      <c r="B841" s="67">
        <v>26.8</v>
      </c>
      <c r="C841" s="102">
        <v>1.25</v>
      </c>
      <c r="D841" s="67">
        <v>26.8</v>
      </c>
      <c r="E841" s="67">
        <v>26.6</v>
      </c>
      <c r="F841" s="67">
        <v>26.86</v>
      </c>
      <c r="G841" s="67" t="s">
        <v>167</v>
      </c>
      <c r="H841" s="84"/>
      <c r="I841" s="82"/>
      <c r="J841" s="82"/>
      <c r="K841" s="60" t="str">
        <f>Hammer!N841</f>
        <v/>
      </c>
      <c r="L841" s="64"/>
      <c r="M841" s="64"/>
      <c r="N841" s="81"/>
      <c r="O841" s="85">
        <v>-2.9268292682926099E-2</v>
      </c>
      <c r="P841" s="66"/>
      <c r="Q841" s="43"/>
      <c r="R841" s="43"/>
      <c r="S841" s="43"/>
      <c r="T841" s="43">
        <f>MACD!F841</f>
        <v>26.199900444793787</v>
      </c>
      <c r="U841" s="43">
        <f>MACD!G841</f>
        <v>26.004152383772681</v>
      </c>
      <c r="V841" s="64">
        <f t="shared" si="65"/>
        <v>0.19574806102110642</v>
      </c>
      <c r="W841" s="81"/>
      <c r="X841" s="64">
        <f>MACD!I841</f>
        <v>4.6572002370395021E-2</v>
      </c>
      <c r="Y841" s="64">
        <f>MACD!J841</f>
        <v>0.1491760586507114</v>
      </c>
      <c r="Z841" s="41"/>
      <c r="AA841" s="41"/>
      <c r="AB841" s="86"/>
      <c r="AC841" s="86"/>
      <c r="AD841" s="119"/>
      <c r="AE841" s="45"/>
      <c r="AF841" s="45"/>
      <c r="AG841" s="42"/>
      <c r="AH841" s="42"/>
      <c r="AI841" s="42"/>
      <c r="AJ841" s="42"/>
      <c r="AK841" s="34"/>
      <c r="AM841" s="63">
        <f t="shared" si="61"/>
        <v>26.8</v>
      </c>
      <c r="AN841" s="63">
        <f t="shared" si="62"/>
        <v>26.86</v>
      </c>
      <c r="AO841" s="63">
        <f t="shared" si="63"/>
        <v>26.6</v>
      </c>
      <c r="AP841" s="63">
        <f t="shared" si="64"/>
        <v>26.8</v>
      </c>
      <c r="AQ841" s="42"/>
    </row>
    <row r="842" spans="1:43" s="35" customFormat="1">
      <c r="A842" s="93">
        <v>43635</v>
      </c>
      <c r="B842" s="67">
        <v>26.86</v>
      </c>
      <c r="C842" s="102">
        <v>0.25</v>
      </c>
      <c r="D842" s="67">
        <v>26.7</v>
      </c>
      <c r="E842" s="67">
        <v>26.57</v>
      </c>
      <c r="F842" s="67">
        <v>26.87</v>
      </c>
      <c r="G842" s="67" t="s">
        <v>166</v>
      </c>
      <c r="H842" s="84"/>
      <c r="I842" s="82"/>
      <c r="J842" s="82"/>
      <c r="K842" s="60" t="str">
        <f>Hammer!N842</f>
        <v/>
      </c>
      <c r="L842" s="64"/>
      <c r="M842" s="64"/>
      <c r="N842" s="81"/>
      <c r="O842" s="85">
        <v>-4.8543689320395796E-3</v>
      </c>
      <c r="P842" s="66"/>
      <c r="Q842" s="43"/>
      <c r="R842" s="43"/>
      <c r="S842" s="43"/>
      <c r="T842" s="43">
        <f>MACD!F842</f>
        <v>26.301454222517819</v>
      </c>
      <c r="U842" s="43">
        <f>MACD!G842</f>
        <v>26.067548503493224</v>
      </c>
      <c r="V842" s="64">
        <f t="shared" si="65"/>
        <v>0.23390571902459456</v>
      </c>
      <c r="W842" s="81"/>
      <c r="X842" s="64">
        <f>MACD!I842</f>
        <v>8.4038745701234929E-2</v>
      </c>
      <c r="Y842" s="64">
        <f>MACD!J842</f>
        <v>0.14986697332335963</v>
      </c>
      <c r="Z842" s="41"/>
      <c r="AA842" s="41"/>
      <c r="AB842" s="86"/>
      <c r="AC842" s="86"/>
      <c r="AD842" s="119"/>
      <c r="AE842" s="45"/>
      <c r="AF842" s="45"/>
      <c r="AG842" s="42"/>
      <c r="AH842" s="42"/>
      <c r="AI842" s="42"/>
      <c r="AJ842" s="42"/>
      <c r="AK842" s="34"/>
      <c r="AM842" s="63">
        <f t="shared" si="61"/>
        <v>26.7</v>
      </c>
      <c r="AN842" s="63">
        <f t="shared" si="62"/>
        <v>26.87</v>
      </c>
      <c r="AO842" s="63">
        <f t="shared" si="63"/>
        <v>26.57</v>
      </c>
      <c r="AP842" s="63">
        <f t="shared" si="64"/>
        <v>26.86</v>
      </c>
      <c r="AQ842" s="42"/>
    </row>
    <row r="843" spans="1:43" s="35" customFormat="1">
      <c r="A843" s="93">
        <v>43637</v>
      </c>
      <c r="B843" s="67">
        <v>27.61</v>
      </c>
      <c r="C843" s="102">
        <v>2.76</v>
      </c>
      <c r="D843" s="67">
        <v>27.61</v>
      </c>
      <c r="E843" s="67">
        <v>27.28</v>
      </c>
      <c r="F843" s="67">
        <v>27.71</v>
      </c>
      <c r="G843" s="67" t="s">
        <v>46</v>
      </c>
      <c r="H843" s="84"/>
      <c r="I843" s="82"/>
      <c r="J843" s="82" t="s">
        <v>443</v>
      </c>
      <c r="K843" s="60" t="str">
        <f>Hammer!N843</f>
        <v/>
      </c>
      <c r="L843" s="64"/>
      <c r="M843" s="64"/>
      <c r="N843" s="81"/>
      <c r="O843" s="85">
        <v>-3.6363636363636799E-2</v>
      </c>
      <c r="P843" s="66"/>
      <c r="Q843" s="43"/>
      <c r="R843" s="43"/>
      <c r="S843" s="43"/>
      <c r="T843" s="43">
        <f>MACD!F843</f>
        <v>26.502768957515077</v>
      </c>
      <c r="U843" s="43">
        <f>MACD!G843</f>
        <v>26.181804169901135</v>
      </c>
      <c r="V843" s="64">
        <f t="shared" si="65"/>
        <v>0.32096478761394209</v>
      </c>
      <c r="W843" s="81"/>
      <c r="X843" s="64">
        <f>MACD!I843</f>
        <v>0.13142395408377636</v>
      </c>
      <c r="Y843" s="64">
        <f>MACD!J843</f>
        <v>0.18954083353016574</v>
      </c>
      <c r="Z843" s="41"/>
      <c r="AA843" s="41"/>
      <c r="AB843" s="86"/>
      <c r="AC843" s="86"/>
      <c r="AD843" s="119"/>
      <c r="AE843" s="45"/>
      <c r="AF843" s="45"/>
      <c r="AG843" s="42"/>
      <c r="AH843" s="42"/>
      <c r="AI843" s="42"/>
      <c r="AJ843" s="42"/>
      <c r="AK843" s="34"/>
      <c r="AM843" s="63">
        <f t="shared" si="61"/>
        <v>27.61</v>
      </c>
      <c r="AN843" s="63">
        <f t="shared" si="62"/>
        <v>27.71</v>
      </c>
      <c r="AO843" s="63">
        <f t="shared" si="63"/>
        <v>27.28</v>
      </c>
      <c r="AP843" s="63">
        <f t="shared" si="64"/>
        <v>27.61</v>
      </c>
      <c r="AQ843" s="42"/>
    </row>
    <row r="844" spans="1:43" s="35" customFormat="1">
      <c r="A844" s="93">
        <v>43640</v>
      </c>
      <c r="B844" s="67">
        <v>27.58</v>
      </c>
      <c r="C844" s="102">
        <v>-0.11</v>
      </c>
      <c r="D844" s="67">
        <v>27.58</v>
      </c>
      <c r="E844" s="67">
        <v>27.45</v>
      </c>
      <c r="F844" s="67">
        <v>27.7</v>
      </c>
      <c r="G844" s="67" t="s">
        <v>165</v>
      </c>
      <c r="H844" s="84"/>
      <c r="I844" s="82"/>
      <c r="J844" s="82"/>
      <c r="K844" s="60" t="str">
        <f>Hammer!N844</f>
        <v/>
      </c>
      <c r="L844" s="64"/>
      <c r="M844" s="64"/>
      <c r="N844" s="81"/>
      <c r="O844" s="85">
        <v>-4.7272727272728202E-2</v>
      </c>
      <c r="P844" s="66"/>
      <c r="Q844" s="43"/>
      <c r="R844" s="43"/>
      <c r="S844" s="43"/>
      <c r="T844" s="43">
        <f>MACD!F844</f>
        <v>26.668496810205063</v>
      </c>
      <c r="U844" s="43">
        <f>MACD!G844</f>
        <v>26.285374231389941</v>
      </c>
      <c r="V844" s="64">
        <f t="shared" si="65"/>
        <v>0.38312257881512224</v>
      </c>
      <c r="W844" s="81"/>
      <c r="X844" s="64">
        <f>MACD!I844</f>
        <v>0.18176367903004553</v>
      </c>
      <c r="Y844" s="64">
        <f>MACD!J844</f>
        <v>0.20135889978507671</v>
      </c>
      <c r="Z844" s="41"/>
      <c r="AA844" s="41"/>
      <c r="AB844" s="86"/>
      <c r="AC844" s="86"/>
      <c r="AD844" s="119"/>
      <c r="AE844" s="45"/>
      <c r="AF844" s="45"/>
      <c r="AG844" s="42"/>
      <c r="AH844" s="42"/>
      <c r="AI844" s="42"/>
      <c r="AJ844" s="42"/>
      <c r="AK844" s="34"/>
      <c r="AM844" s="63">
        <f t="shared" si="61"/>
        <v>27.58</v>
      </c>
      <c r="AN844" s="63">
        <f t="shared" si="62"/>
        <v>27.7</v>
      </c>
      <c r="AO844" s="63">
        <f t="shared" si="63"/>
        <v>27.45</v>
      </c>
      <c r="AP844" s="63">
        <f t="shared" si="64"/>
        <v>27.58</v>
      </c>
      <c r="AQ844" s="42"/>
    </row>
    <row r="845" spans="1:43" s="35" customFormat="1">
      <c r="A845" s="93">
        <v>43641</v>
      </c>
      <c r="B845" s="67">
        <v>26.85</v>
      </c>
      <c r="C845" s="102">
        <v>-2.62</v>
      </c>
      <c r="D845" s="67">
        <v>26.85</v>
      </c>
      <c r="E845" s="67">
        <v>26.73</v>
      </c>
      <c r="F845" s="67">
        <v>27.48</v>
      </c>
      <c r="G845" s="67" t="s">
        <v>164</v>
      </c>
      <c r="H845" s="84"/>
      <c r="I845" s="82"/>
      <c r="J845" s="82"/>
      <c r="K845" s="60" t="str">
        <f>Hammer!N845</f>
        <v/>
      </c>
      <c r="L845" s="64"/>
      <c r="M845" s="64"/>
      <c r="N845" s="81"/>
      <c r="O845" s="85">
        <v>-0.31272727272727202</v>
      </c>
      <c r="P845" s="66"/>
      <c r="Q845" s="43"/>
      <c r="R845" s="43"/>
      <c r="S845" s="43"/>
      <c r="T845" s="43">
        <f>MACD!F845</f>
        <v>26.696420377865824</v>
      </c>
      <c r="U845" s="43">
        <f>MACD!G845</f>
        <v>26.327198362398093</v>
      </c>
      <c r="V845" s="64">
        <f t="shared" si="65"/>
        <v>0.36922201546773081</v>
      </c>
      <c r="W845" s="81"/>
      <c r="X845" s="64">
        <f>MACD!I845</f>
        <v>0.21925534631758259</v>
      </c>
      <c r="Y845" s="64">
        <f>MACD!J845</f>
        <v>0.14996666915014822</v>
      </c>
      <c r="Z845" s="41"/>
      <c r="AA845" s="41"/>
      <c r="AB845" s="86"/>
      <c r="AC845" s="86"/>
      <c r="AD845" s="119"/>
      <c r="AE845" s="45"/>
      <c r="AF845" s="45"/>
      <c r="AG845" s="42"/>
      <c r="AH845" s="42"/>
      <c r="AI845" s="42"/>
      <c r="AJ845" s="42"/>
      <c r="AK845" s="34"/>
      <c r="AM845" s="63">
        <f t="shared" si="61"/>
        <v>26.85</v>
      </c>
      <c r="AN845" s="63">
        <f t="shared" si="62"/>
        <v>27.48</v>
      </c>
      <c r="AO845" s="63">
        <f t="shared" si="63"/>
        <v>26.73</v>
      </c>
      <c r="AP845" s="63">
        <f t="shared" si="64"/>
        <v>26.85</v>
      </c>
      <c r="AQ845" s="42"/>
    </row>
    <row r="846" spans="1:43" s="35" customFormat="1">
      <c r="A846" s="93">
        <v>43642</v>
      </c>
      <c r="B846" s="67">
        <v>27.01</v>
      </c>
      <c r="C846" s="102">
        <v>0.57999999999999996</v>
      </c>
      <c r="D846" s="67">
        <v>27.01</v>
      </c>
      <c r="E846" s="67">
        <v>26.86</v>
      </c>
      <c r="F846" s="67">
        <v>27.26</v>
      </c>
      <c r="G846" s="67" t="s">
        <v>155</v>
      </c>
      <c r="H846" s="84"/>
      <c r="I846" s="82"/>
      <c r="J846" s="82"/>
      <c r="K846" s="60" t="str">
        <f>Hammer!N846</f>
        <v/>
      </c>
      <c r="L846" s="64"/>
      <c r="M846" s="64"/>
      <c r="N846" s="81"/>
      <c r="O846" s="85">
        <v>-0.269230769230768</v>
      </c>
      <c r="P846" s="66"/>
      <c r="Q846" s="43"/>
      <c r="R846" s="43"/>
      <c r="S846" s="43"/>
      <c r="T846" s="43">
        <f>MACD!F846</f>
        <v>26.744663396655696</v>
      </c>
      <c r="U846" s="43">
        <f>MACD!G846</f>
        <v>26.377776261479717</v>
      </c>
      <c r="V846" s="64">
        <f t="shared" si="65"/>
        <v>0.36688713517597904</v>
      </c>
      <c r="W846" s="81"/>
      <c r="X846" s="64">
        <f>MACD!I846</f>
        <v>0.24878170408926187</v>
      </c>
      <c r="Y846" s="64">
        <f>MACD!J846</f>
        <v>0.11810543108671717</v>
      </c>
      <c r="Z846" s="41"/>
      <c r="AA846" s="41"/>
      <c r="AB846" s="86"/>
      <c r="AC846" s="86"/>
      <c r="AD846" s="119"/>
      <c r="AE846" s="45"/>
      <c r="AF846" s="45"/>
      <c r="AG846" s="42"/>
      <c r="AH846" s="42"/>
      <c r="AI846" s="42"/>
      <c r="AJ846" s="42"/>
      <c r="AK846" s="34"/>
      <c r="AM846" s="63">
        <f t="shared" si="61"/>
        <v>27.01</v>
      </c>
      <c r="AN846" s="63">
        <f t="shared" si="62"/>
        <v>27.26</v>
      </c>
      <c r="AO846" s="63">
        <f t="shared" si="63"/>
        <v>26.86</v>
      </c>
      <c r="AP846" s="63">
        <f t="shared" si="64"/>
        <v>27.01</v>
      </c>
      <c r="AQ846" s="42"/>
    </row>
    <row r="847" spans="1:43" s="35" customFormat="1">
      <c r="A847" s="93">
        <v>43643</v>
      </c>
      <c r="B847" s="67">
        <v>26.58</v>
      </c>
      <c r="C847" s="102">
        <v>-1.59</v>
      </c>
      <c r="D847" s="67">
        <v>26.58</v>
      </c>
      <c r="E847" s="67">
        <v>26.37</v>
      </c>
      <c r="F847" s="67">
        <v>26.89</v>
      </c>
      <c r="G847" s="67" t="s">
        <v>163</v>
      </c>
      <c r="H847" s="84"/>
      <c r="I847" s="82"/>
      <c r="J847" s="82"/>
      <c r="K847" s="60" t="str">
        <f>Hammer!N847</f>
        <v/>
      </c>
      <c r="L847" s="64"/>
      <c r="M847" s="64"/>
      <c r="N847" s="81"/>
      <c r="O847" s="85">
        <v>-0.57360406091370597</v>
      </c>
      <c r="P847" s="66"/>
      <c r="Q847" s="43"/>
      <c r="R847" s="43"/>
      <c r="S847" s="43"/>
      <c r="T847" s="43">
        <f>MACD!F847</f>
        <v>26.719330566400973</v>
      </c>
      <c r="U847" s="43">
        <f>MACD!G847</f>
        <v>26.392755797666403</v>
      </c>
      <c r="V847" s="64">
        <f t="shared" si="65"/>
        <v>0.32657476873457014</v>
      </c>
      <c r="W847" s="81"/>
      <c r="X847" s="64">
        <f>MACD!I847</f>
        <v>0.2643403170183235</v>
      </c>
      <c r="Y847" s="64">
        <f>MACD!J847</f>
        <v>6.2234451716246642E-2</v>
      </c>
      <c r="Z847" s="41"/>
      <c r="AA847" s="41"/>
      <c r="AB847" s="86"/>
      <c r="AC847" s="86"/>
      <c r="AD847" s="119"/>
      <c r="AE847" s="45"/>
      <c r="AF847" s="45"/>
      <c r="AG847" s="42"/>
      <c r="AH847" s="42"/>
      <c r="AI847" s="42"/>
      <c r="AJ847" s="42"/>
      <c r="AK847" s="34"/>
      <c r="AM847" s="63">
        <f t="shared" si="61"/>
        <v>26.58</v>
      </c>
      <c r="AN847" s="63">
        <f t="shared" si="62"/>
        <v>26.89</v>
      </c>
      <c r="AO847" s="63">
        <f t="shared" si="63"/>
        <v>26.37</v>
      </c>
      <c r="AP847" s="63">
        <f t="shared" si="64"/>
        <v>26.58</v>
      </c>
      <c r="AQ847" s="42"/>
    </row>
    <row r="848" spans="1:43" s="35" customFormat="1">
      <c r="A848" s="93">
        <v>43644</v>
      </c>
      <c r="B848" s="67">
        <v>26.76</v>
      </c>
      <c r="C848" s="102">
        <v>0.66</v>
      </c>
      <c r="D848" s="67">
        <v>26.76</v>
      </c>
      <c r="E848" s="67">
        <v>26.46</v>
      </c>
      <c r="F848" s="67">
        <v>26.95</v>
      </c>
      <c r="G848" s="67" t="s">
        <v>162</v>
      </c>
      <c r="H848" s="84"/>
      <c r="I848" s="82"/>
      <c r="J848" s="82"/>
      <c r="K848" s="60" t="str">
        <f>Hammer!N848</f>
        <v/>
      </c>
      <c r="L848" s="64"/>
      <c r="M848" s="64"/>
      <c r="N848" s="81"/>
      <c r="O848" s="85">
        <v>-0.52197802197802101</v>
      </c>
      <c r="P848" s="66"/>
      <c r="Q848" s="43"/>
      <c r="R848" s="43"/>
      <c r="S848" s="43"/>
      <c r="T848" s="43">
        <f>MACD!F848</f>
        <v>26.725587402339286</v>
      </c>
      <c r="U848" s="43">
        <f>MACD!G848</f>
        <v>26.419959071913336</v>
      </c>
      <c r="V848" s="64">
        <f t="shared" si="65"/>
        <v>0.30562833042595017</v>
      </c>
      <c r="W848" s="81"/>
      <c r="X848" s="64">
        <f>MACD!I848</f>
        <v>0.27259791969984881</v>
      </c>
      <c r="Y848" s="64">
        <f>MACD!J848</f>
        <v>3.3030410726101356E-2</v>
      </c>
      <c r="Z848" s="41"/>
      <c r="AA848" s="41"/>
      <c r="AB848" s="86"/>
      <c r="AC848" s="86"/>
      <c r="AD848" s="119"/>
      <c r="AE848" s="45"/>
      <c r="AF848" s="45"/>
      <c r="AG848" s="42"/>
      <c r="AH848" s="42"/>
      <c r="AI848" s="42"/>
      <c r="AJ848" s="42"/>
      <c r="AK848" s="34"/>
      <c r="AM848" s="63">
        <f t="shared" si="61"/>
        <v>26.76</v>
      </c>
      <c r="AN848" s="63">
        <f t="shared" si="62"/>
        <v>26.95</v>
      </c>
      <c r="AO848" s="63">
        <f t="shared" si="63"/>
        <v>26.46</v>
      </c>
      <c r="AP848" s="63">
        <f t="shared" si="64"/>
        <v>26.76</v>
      </c>
      <c r="AQ848" s="42"/>
    </row>
    <row r="849" spans="1:43" s="35" customFormat="1">
      <c r="A849" s="93">
        <v>43647</v>
      </c>
      <c r="B849" s="67">
        <v>26.61</v>
      </c>
      <c r="C849" s="102">
        <v>-0.55000000000000004</v>
      </c>
      <c r="D849" s="67">
        <v>26.61</v>
      </c>
      <c r="E849" s="67">
        <v>26.56</v>
      </c>
      <c r="F849" s="67">
        <v>27.36</v>
      </c>
      <c r="G849" s="67" t="s">
        <v>95</v>
      </c>
      <c r="H849" s="84"/>
      <c r="I849" s="82"/>
      <c r="J849" s="82" t="s">
        <v>443</v>
      </c>
      <c r="K849" s="60" t="str">
        <f>Hammer!N849</f>
        <v/>
      </c>
      <c r="L849" s="64"/>
      <c r="M849" s="64"/>
      <c r="N849" s="81"/>
      <c r="O849" s="85">
        <v>-0.64705882352941202</v>
      </c>
      <c r="P849" s="66"/>
      <c r="Q849" s="43"/>
      <c r="R849" s="43"/>
      <c r="S849" s="43"/>
      <c r="T849" s="43">
        <f>MACD!F849</f>
        <v>26.70780472505632</v>
      </c>
      <c r="U849" s="43">
        <f>MACD!G849</f>
        <v>26.434036177697532</v>
      </c>
      <c r="V849" s="64">
        <f t="shared" si="65"/>
        <v>0.27376854735878808</v>
      </c>
      <c r="W849" s="81"/>
      <c r="X849" s="64">
        <f>MACD!I849</f>
        <v>0.27283204523163668</v>
      </c>
      <c r="Y849" s="64">
        <f>MACD!J849</f>
        <v>9.3650212715140624E-4</v>
      </c>
      <c r="Z849" s="41"/>
      <c r="AA849" s="41"/>
      <c r="AB849" s="86"/>
      <c r="AC849" s="86"/>
      <c r="AD849" s="119"/>
      <c r="AE849" s="45"/>
      <c r="AF849" s="45"/>
      <c r="AG849" s="42"/>
      <c r="AH849" s="42"/>
      <c r="AI849" s="42"/>
      <c r="AJ849" s="42"/>
      <c r="AK849" s="34"/>
      <c r="AM849" s="63">
        <f t="shared" si="61"/>
        <v>26.61</v>
      </c>
      <c r="AN849" s="63">
        <f t="shared" si="62"/>
        <v>27.36</v>
      </c>
      <c r="AO849" s="63">
        <f t="shared" si="63"/>
        <v>26.56</v>
      </c>
      <c r="AP849" s="63">
        <f t="shared" si="64"/>
        <v>26.61</v>
      </c>
      <c r="AQ849" s="42"/>
    </row>
    <row r="850" spans="1:43" s="35" customFormat="1">
      <c r="A850" s="93">
        <v>43648</v>
      </c>
      <c r="B850" s="67">
        <v>26.18</v>
      </c>
      <c r="C850" s="102">
        <v>-1.61</v>
      </c>
      <c r="D850" s="67">
        <v>26.18</v>
      </c>
      <c r="E850" s="67">
        <v>26.08</v>
      </c>
      <c r="F850" s="67">
        <v>26.61</v>
      </c>
      <c r="G850" s="67" t="s">
        <v>161</v>
      </c>
      <c r="H850" s="84"/>
      <c r="I850" s="82"/>
      <c r="J850" s="82"/>
      <c r="K850" s="60" t="str">
        <f>Hammer!N850</f>
        <v/>
      </c>
      <c r="L850" s="64"/>
      <c r="M850" s="64"/>
      <c r="N850" s="81"/>
      <c r="O850" s="85">
        <v>-0.90000000000000102</v>
      </c>
      <c r="P850" s="66"/>
      <c r="Q850" s="43"/>
      <c r="R850" s="43"/>
      <c r="S850" s="43"/>
      <c r="T850" s="43">
        <f>MACD!F850</f>
        <v>26.62660399812458</v>
      </c>
      <c r="U850" s="43">
        <f>MACD!G850</f>
        <v>26.415218683053272</v>
      </c>
      <c r="V850" s="64">
        <f t="shared" si="65"/>
        <v>0.21138531507130764</v>
      </c>
      <c r="W850" s="81"/>
      <c r="X850" s="64">
        <f>MACD!I850</f>
        <v>0.26054269919957085</v>
      </c>
      <c r="Y850" s="64">
        <f>MACD!J850</f>
        <v>-4.9157384128263204E-2</v>
      </c>
      <c r="Z850" s="41"/>
      <c r="AA850" s="41"/>
      <c r="AB850" s="86"/>
      <c r="AC850" s="86"/>
      <c r="AD850" s="119"/>
      <c r="AE850" s="45"/>
      <c r="AF850" s="45"/>
      <c r="AG850" s="42"/>
      <c r="AH850" s="42"/>
      <c r="AI850" s="42"/>
      <c r="AJ850" s="42"/>
      <c r="AK850" s="34"/>
      <c r="AM850" s="63">
        <f t="shared" si="61"/>
        <v>26.18</v>
      </c>
      <c r="AN850" s="63">
        <f t="shared" si="62"/>
        <v>26.61</v>
      </c>
      <c r="AO850" s="63">
        <f t="shared" si="63"/>
        <v>26.08</v>
      </c>
      <c r="AP850" s="63">
        <f t="shared" si="64"/>
        <v>26.18</v>
      </c>
      <c r="AQ850" s="42"/>
    </row>
    <row r="851" spans="1:43" s="35" customFormat="1">
      <c r="A851" s="93">
        <v>43649</v>
      </c>
      <c r="B851" s="67">
        <v>26.48</v>
      </c>
      <c r="C851" s="102">
        <v>1.1599999999999999</v>
      </c>
      <c r="D851" s="67">
        <v>26.48</v>
      </c>
      <c r="E851" s="67">
        <v>26.25</v>
      </c>
      <c r="F851" s="67">
        <v>26.55</v>
      </c>
      <c r="G851" s="67" t="s">
        <v>160</v>
      </c>
      <c r="H851" s="84"/>
      <c r="I851" s="82"/>
      <c r="J851" s="82"/>
      <c r="K851" s="60" t="str">
        <f>Hammer!N851</f>
        <v/>
      </c>
      <c r="L851" s="64"/>
      <c r="M851" s="64"/>
      <c r="N851" s="81"/>
      <c r="O851" s="85">
        <v>-0.754601226993864</v>
      </c>
      <c r="P851" s="66"/>
      <c r="Q851" s="43"/>
      <c r="R851" s="43"/>
      <c r="S851" s="43"/>
      <c r="T851" s="43">
        <f>MACD!F851</f>
        <v>26.604049536874644</v>
      </c>
      <c r="U851" s="43">
        <f>MACD!G851</f>
        <v>26.420017299123401</v>
      </c>
      <c r="V851" s="64">
        <f t="shared" si="65"/>
        <v>0.18403223775124289</v>
      </c>
      <c r="W851" s="81"/>
      <c r="X851" s="64">
        <f>MACD!I851</f>
        <v>0.24524060690990526</v>
      </c>
      <c r="Y851" s="64">
        <f>MACD!J851</f>
        <v>-6.1208369158662373E-2</v>
      </c>
      <c r="Z851" s="41"/>
      <c r="AA851" s="41"/>
      <c r="AB851" s="86"/>
      <c r="AC851" s="86"/>
      <c r="AD851" s="119"/>
      <c r="AE851" s="45"/>
      <c r="AF851" s="45"/>
      <c r="AG851" s="42"/>
      <c r="AH851" s="42"/>
      <c r="AI851" s="42"/>
      <c r="AJ851" s="42"/>
      <c r="AK851" s="34"/>
      <c r="AM851" s="63">
        <f t="shared" si="61"/>
        <v>26.48</v>
      </c>
      <c r="AN851" s="63">
        <f t="shared" si="62"/>
        <v>26.55</v>
      </c>
      <c r="AO851" s="63">
        <f t="shared" si="63"/>
        <v>26.25</v>
      </c>
      <c r="AP851" s="63">
        <f t="shared" si="64"/>
        <v>26.48</v>
      </c>
      <c r="AQ851" s="42"/>
    </row>
    <row r="852" spans="1:43" s="35" customFormat="1">
      <c r="A852" s="93">
        <v>43650</v>
      </c>
      <c r="B852" s="67">
        <v>26.74</v>
      </c>
      <c r="C852" s="102">
        <v>0.96</v>
      </c>
      <c r="D852" s="67">
        <v>26.74</v>
      </c>
      <c r="E852" s="67">
        <v>26.67</v>
      </c>
      <c r="F852" s="67">
        <v>26.92</v>
      </c>
      <c r="G852" s="67" t="s">
        <v>159</v>
      </c>
      <c r="H852" s="84"/>
      <c r="I852" s="82"/>
      <c r="J852" s="82"/>
      <c r="K852" s="60" t="str">
        <f>Hammer!N852</f>
        <v/>
      </c>
      <c r="L852" s="64"/>
      <c r="M852" s="64"/>
      <c r="N852" s="81"/>
      <c r="O852" s="85">
        <v>-0.59509202453987697</v>
      </c>
      <c r="P852" s="66"/>
      <c r="Q852" s="43"/>
      <c r="R852" s="43"/>
      <c r="S852" s="43"/>
      <c r="T852" s="43">
        <f>MACD!F852</f>
        <v>26.624964992740082</v>
      </c>
      <c r="U852" s="43">
        <f>MACD!G852</f>
        <v>26.443719721410556</v>
      </c>
      <c r="V852" s="64">
        <f t="shared" si="65"/>
        <v>0.1812452713295265</v>
      </c>
      <c r="W852" s="81"/>
      <c r="X852" s="64">
        <f>MACD!I852</f>
        <v>0.2324415397938295</v>
      </c>
      <c r="Y852" s="64">
        <f>MACD!J852</f>
        <v>-5.1196268464303002E-2</v>
      </c>
      <c r="Z852" s="41"/>
      <c r="AA852" s="41"/>
      <c r="AB852" s="86"/>
      <c r="AC852" s="86"/>
      <c r="AD852" s="119"/>
      <c r="AE852" s="45"/>
      <c r="AF852" s="45"/>
      <c r="AG852" s="42"/>
      <c r="AH852" s="42"/>
      <c r="AI852" s="42"/>
      <c r="AJ852" s="42"/>
      <c r="AK852" s="34"/>
      <c r="AM852" s="63">
        <f t="shared" ref="AM852:AM915" si="66">D852</f>
        <v>26.74</v>
      </c>
      <c r="AN852" s="63">
        <f t="shared" si="62"/>
        <v>26.92</v>
      </c>
      <c r="AO852" s="63">
        <f t="shared" si="63"/>
        <v>26.67</v>
      </c>
      <c r="AP852" s="63">
        <f t="shared" si="64"/>
        <v>26.74</v>
      </c>
      <c r="AQ852" s="42"/>
    </row>
    <row r="853" spans="1:43" s="35" customFormat="1">
      <c r="A853" s="93">
        <v>43651</v>
      </c>
      <c r="B853" s="67">
        <v>26.75</v>
      </c>
      <c r="C853" s="102">
        <v>0.04</v>
      </c>
      <c r="D853" s="67">
        <v>26.75</v>
      </c>
      <c r="E853" s="67">
        <v>26.48</v>
      </c>
      <c r="F853" s="67">
        <v>26.93</v>
      </c>
      <c r="G853" s="67" t="s">
        <v>158</v>
      </c>
      <c r="H853" s="84"/>
      <c r="I853" s="82"/>
      <c r="J853" s="82"/>
      <c r="K853" s="60" t="str">
        <f>Hammer!N853</f>
        <v/>
      </c>
      <c r="L853" s="64"/>
      <c r="M853" s="64"/>
      <c r="N853" s="81"/>
      <c r="O853" s="85">
        <v>-0.58895705521472297</v>
      </c>
      <c r="P853" s="66"/>
      <c r="Q853" s="43"/>
      <c r="R853" s="43"/>
      <c r="S853" s="43"/>
      <c r="T853" s="43">
        <f>MACD!F853</f>
        <v>26.644201147703146</v>
      </c>
      <c r="U853" s="43">
        <f>MACD!G853</f>
        <v>26.46640714945422</v>
      </c>
      <c r="V853" s="64">
        <f t="shared" si="65"/>
        <v>0.1777939982489265</v>
      </c>
      <c r="W853" s="81"/>
      <c r="X853" s="64">
        <f>MACD!I853</f>
        <v>0.22151203148484891</v>
      </c>
      <c r="Y853" s="64">
        <f>MACD!J853</f>
        <v>-4.371803323592241E-2</v>
      </c>
      <c r="Z853" s="41"/>
      <c r="AA853" s="41"/>
      <c r="AB853" s="86"/>
      <c r="AC853" s="86"/>
      <c r="AD853" s="119"/>
      <c r="AE853" s="45"/>
      <c r="AF853" s="45"/>
      <c r="AG853" s="42"/>
      <c r="AH853" s="42"/>
      <c r="AI853" s="42"/>
      <c r="AJ853" s="42"/>
      <c r="AK853" s="34"/>
      <c r="AM853" s="63">
        <f t="shared" si="66"/>
        <v>26.75</v>
      </c>
      <c r="AN853" s="63">
        <f t="shared" si="62"/>
        <v>26.93</v>
      </c>
      <c r="AO853" s="63">
        <f t="shared" si="63"/>
        <v>26.48</v>
      </c>
      <c r="AP853" s="63">
        <f t="shared" si="64"/>
        <v>26.75</v>
      </c>
      <c r="AQ853" s="42"/>
    </row>
    <row r="854" spans="1:43" s="35" customFormat="1">
      <c r="A854" s="93">
        <v>43654</v>
      </c>
      <c r="B854" s="67">
        <v>26.99</v>
      </c>
      <c r="C854" s="102">
        <v>0.91</v>
      </c>
      <c r="D854" s="67">
        <v>26.99</v>
      </c>
      <c r="E854" s="67">
        <v>26.79</v>
      </c>
      <c r="F854" s="67">
        <v>27.06</v>
      </c>
      <c r="G854" s="67" t="s">
        <v>157</v>
      </c>
      <c r="H854" s="84"/>
      <c r="I854" s="82"/>
      <c r="J854" s="82"/>
      <c r="K854" s="60" t="str">
        <f>Hammer!N854</f>
        <v/>
      </c>
      <c r="L854" s="64"/>
      <c r="M854" s="64"/>
      <c r="N854" s="81"/>
      <c r="O854" s="85">
        <v>-0.441717791411043</v>
      </c>
      <c r="P854" s="66"/>
      <c r="Q854" s="43"/>
      <c r="R854" s="43"/>
      <c r="S854" s="43"/>
      <c r="T854" s="43">
        <f>MACD!F854</f>
        <v>26.69740097113343</v>
      </c>
      <c r="U854" s="43">
        <f>MACD!G854</f>
        <v>26.505191805050202</v>
      </c>
      <c r="V854" s="64">
        <f t="shared" si="65"/>
        <v>0.19220916608322725</v>
      </c>
      <c r="W854" s="81"/>
      <c r="X854" s="64">
        <f>MACD!I854</f>
        <v>0.21565145840452457</v>
      </c>
      <c r="Y854" s="64">
        <f>MACD!J854</f>
        <v>-2.3442292321297326E-2</v>
      </c>
      <c r="Z854" s="41"/>
      <c r="AA854" s="41"/>
      <c r="AB854" s="86"/>
      <c r="AC854" s="86"/>
      <c r="AD854" s="119"/>
      <c r="AE854" s="45"/>
      <c r="AF854" s="45"/>
      <c r="AG854" s="42"/>
      <c r="AH854" s="42"/>
      <c r="AI854" s="42"/>
      <c r="AJ854" s="42"/>
      <c r="AK854" s="34"/>
      <c r="AM854" s="63">
        <f t="shared" si="66"/>
        <v>26.99</v>
      </c>
      <c r="AN854" s="63">
        <f t="shared" ref="AN854:AN917" si="67">F854</f>
        <v>27.06</v>
      </c>
      <c r="AO854" s="63">
        <f t="shared" ref="AO854:AO917" si="68">E854</f>
        <v>26.79</v>
      </c>
      <c r="AP854" s="63">
        <f t="shared" ref="AP854:AP917" si="69">B854</f>
        <v>26.99</v>
      </c>
      <c r="AQ854" s="42"/>
    </row>
    <row r="855" spans="1:43" s="35" customFormat="1">
      <c r="A855" s="93">
        <v>43656</v>
      </c>
      <c r="B855" s="67">
        <v>27.4</v>
      </c>
      <c r="C855" s="102">
        <v>1.52</v>
      </c>
      <c r="D855" s="67">
        <v>27.33</v>
      </c>
      <c r="E855" s="67">
        <v>27.3</v>
      </c>
      <c r="F855" s="67">
        <v>27.6</v>
      </c>
      <c r="G855" s="67" t="s">
        <v>156</v>
      </c>
      <c r="H855" s="84"/>
      <c r="I855" s="82"/>
      <c r="J855" s="82"/>
      <c r="K855" s="60" t="str">
        <f>Hammer!N855</f>
        <v/>
      </c>
      <c r="L855" s="64"/>
      <c r="M855" s="64"/>
      <c r="N855" s="81"/>
      <c r="O855" s="85">
        <v>-0.190184049079755</v>
      </c>
      <c r="P855" s="66"/>
      <c r="Q855" s="43"/>
      <c r="R855" s="43"/>
      <c r="S855" s="43"/>
      <c r="T855" s="43">
        <f>MACD!F855</f>
        <v>26.805493129420594</v>
      </c>
      <c r="U855" s="43">
        <f>MACD!G855</f>
        <v>26.571473893565003</v>
      </c>
      <c r="V855" s="64">
        <f t="shared" si="65"/>
        <v>0.23401923585559103</v>
      </c>
      <c r="W855" s="81"/>
      <c r="X855" s="64">
        <f>MACD!I855</f>
        <v>0.21932501389473785</v>
      </c>
      <c r="Y855" s="64">
        <f>MACD!J855</f>
        <v>1.4694221960853182E-2</v>
      </c>
      <c r="Z855" s="41"/>
      <c r="AA855" s="41"/>
      <c r="AB855" s="86"/>
      <c r="AC855" s="86"/>
      <c r="AD855" s="119"/>
      <c r="AE855" s="45"/>
      <c r="AF855" s="45"/>
      <c r="AG855" s="42"/>
      <c r="AH855" s="42"/>
      <c r="AI855" s="42"/>
      <c r="AJ855" s="42"/>
      <c r="AK855" s="34"/>
      <c r="AM855" s="63">
        <f t="shared" si="66"/>
        <v>27.33</v>
      </c>
      <c r="AN855" s="63">
        <f t="shared" si="67"/>
        <v>27.6</v>
      </c>
      <c r="AO855" s="63">
        <f t="shared" si="68"/>
        <v>27.3</v>
      </c>
      <c r="AP855" s="63">
        <f t="shared" si="69"/>
        <v>27.4</v>
      </c>
      <c r="AQ855" s="42"/>
    </row>
    <row r="856" spans="1:43" s="35" customFormat="1">
      <c r="A856" s="93">
        <v>43657</v>
      </c>
      <c r="B856" s="67">
        <v>27.72</v>
      </c>
      <c r="C856" s="102">
        <v>1.18</v>
      </c>
      <c r="D856" s="67">
        <v>27.72</v>
      </c>
      <c r="E856" s="67">
        <v>27.49</v>
      </c>
      <c r="F856" s="67">
        <v>27.83</v>
      </c>
      <c r="G856" s="67" t="s">
        <v>155</v>
      </c>
      <c r="H856" s="84"/>
      <c r="I856" s="82"/>
      <c r="J856" s="82"/>
      <c r="K856" s="60" t="str">
        <f>Hammer!N856</f>
        <v/>
      </c>
      <c r="L856" s="64"/>
      <c r="M856" s="64"/>
      <c r="N856" s="81"/>
      <c r="O856" s="85">
        <v>-6.2857142857142501E-2</v>
      </c>
      <c r="P856" s="66"/>
      <c r="Q856" s="43"/>
      <c r="R856" s="43"/>
      <c r="S856" s="43"/>
      <c r="T856" s="43">
        <f>MACD!F856</f>
        <v>26.946186494125119</v>
      </c>
      <c r="U856" s="43">
        <f>MACD!G856</f>
        <v>26.656549901449075</v>
      </c>
      <c r="V856" s="64">
        <f t="shared" si="65"/>
        <v>0.28963659267604314</v>
      </c>
      <c r="W856" s="81"/>
      <c r="X856" s="64">
        <f>MACD!I856</f>
        <v>0.2333873296509989</v>
      </c>
      <c r="Y856" s="64">
        <f>MACD!J856</f>
        <v>5.6249263025044238E-2</v>
      </c>
      <c r="Z856" s="41"/>
      <c r="AA856" s="41"/>
      <c r="AB856" s="86"/>
      <c r="AC856" s="86"/>
      <c r="AD856" s="119"/>
      <c r="AE856" s="45"/>
      <c r="AF856" s="45"/>
      <c r="AG856" s="42"/>
      <c r="AH856" s="42"/>
      <c r="AI856" s="42"/>
      <c r="AJ856" s="42"/>
      <c r="AK856" s="34"/>
      <c r="AM856" s="63">
        <f t="shared" si="66"/>
        <v>27.72</v>
      </c>
      <c r="AN856" s="63">
        <f t="shared" si="67"/>
        <v>27.83</v>
      </c>
      <c r="AO856" s="63">
        <f t="shared" si="68"/>
        <v>27.49</v>
      </c>
      <c r="AP856" s="63">
        <f t="shared" si="69"/>
        <v>27.72</v>
      </c>
      <c r="AQ856" s="42"/>
    </row>
    <row r="857" spans="1:43" s="35" customFormat="1">
      <c r="A857" s="93">
        <v>43658</v>
      </c>
      <c r="B857" s="67">
        <v>27.85</v>
      </c>
      <c r="C857" s="102">
        <v>0.46</v>
      </c>
      <c r="D857" s="67">
        <v>27.85</v>
      </c>
      <c r="E857" s="67">
        <v>27.73</v>
      </c>
      <c r="F857" s="67">
        <v>28.06</v>
      </c>
      <c r="G857" s="67" t="s">
        <v>30</v>
      </c>
      <c r="H857" s="84"/>
      <c r="I857" s="82"/>
      <c r="J857" s="82" t="s">
        <v>443</v>
      </c>
      <c r="K857" s="60" t="str">
        <f>Hammer!N857</f>
        <v/>
      </c>
      <c r="L857" s="64"/>
      <c r="M857" s="64"/>
      <c r="N857" s="81"/>
      <c r="O857" s="85">
        <v>-0.106060606060604</v>
      </c>
      <c r="P857" s="66"/>
      <c r="Q857" s="43"/>
      <c r="R857" s="43"/>
      <c r="S857" s="43"/>
      <c r="T857" s="43">
        <f>MACD!F857</f>
        <v>27.085234725798177</v>
      </c>
      <c r="U857" s="43">
        <f>MACD!G857</f>
        <v>26.744953612452846</v>
      </c>
      <c r="V857" s="64">
        <f t="shared" si="65"/>
        <v>0.34028111334533051</v>
      </c>
      <c r="W857" s="81"/>
      <c r="X857" s="64">
        <f>MACD!I857</f>
        <v>0.2547660863898652</v>
      </c>
      <c r="Y857" s="64">
        <f>MACD!J857</f>
        <v>8.5515026955465312E-2</v>
      </c>
      <c r="Z857" s="41"/>
      <c r="AA857" s="41"/>
      <c r="AB857" s="86"/>
      <c r="AC857" s="86"/>
      <c r="AD857" s="119"/>
      <c r="AE857" s="45"/>
      <c r="AF857" s="45"/>
      <c r="AG857" s="42"/>
      <c r="AH857" s="42"/>
      <c r="AI857" s="42"/>
      <c r="AJ857" s="42"/>
      <c r="AK857" s="34"/>
      <c r="AM857" s="63">
        <f t="shared" si="66"/>
        <v>27.85</v>
      </c>
      <c r="AN857" s="63">
        <f t="shared" si="67"/>
        <v>28.06</v>
      </c>
      <c r="AO857" s="63">
        <f t="shared" si="68"/>
        <v>27.73</v>
      </c>
      <c r="AP857" s="63">
        <f t="shared" si="69"/>
        <v>27.85</v>
      </c>
      <c r="AQ857" s="42"/>
    </row>
    <row r="858" spans="1:43" s="35" customFormat="1">
      <c r="A858" s="93">
        <v>43661</v>
      </c>
      <c r="B858" s="67">
        <v>27.51</v>
      </c>
      <c r="C858" s="102">
        <v>-1.23</v>
      </c>
      <c r="D858" s="67">
        <v>27.51</v>
      </c>
      <c r="E858" s="67">
        <v>27.51</v>
      </c>
      <c r="F858" s="67">
        <v>27.97</v>
      </c>
      <c r="G858" s="67" t="s">
        <v>67</v>
      </c>
      <c r="H858" s="84"/>
      <c r="I858" s="82"/>
      <c r="J858" s="82"/>
      <c r="K858" s="60" t="str">
        <f>Hammer!N858</f>
        <v/>
      </c>
      <c r="L858" s="64"/>
      <c r="M858" s="64"/>
      <c r="N858" s="81"/>
      <c r="O858" s="85">
        <v>-0.27777777777777601</v>
      </c>
      <c r="P858" s="66"/>
      <c r="Q858" s="43"/>
      <c r="R858" s="43"/>
      <c r="S858" s="43"/>
      <c r="T858" s="43">
        <f>MACD!F858</f>
        <v>27.150583229521533</v>
      </c>
      <c r="U858" s="43">
        <f>MACD!G858</f>
        <v>26.801623715234118</v>
      </c>
      <c r="V858" s="64">
        <f t="shared" si="65"/>
        <v>0.34895951428741512</v>
      </c>
      <c r="W858" s="81"/>
      <c r="X858" s="64">
        <f>MACD!I858</f>
        <v>0.27360477196937516</v>
      </c>
      <c r="Y858" s="64">
        <f>MACD!J858</f>
        <v>7.5354742318039958E-2</v>
      </c>
      <c r="Z858" s="41"/>
      <c r="AA858" s="41"/>
      <c r="AB858" s="86"/>
      <c r="AC858" s="86"/>
      <c r="AD858" s="119"/>
      <c r="AE858" s="45"/>
      <c r="AF858" s="45"/>
      <c r="AG858" s="42"/>
      <c r="AH858" s="42"/>
      <c r="AI858" s="42"/>
      <c r="AJ858" s="42"/>
      <c r="AK858" s="34"/>
      <c r="AM858" s="63">
        <f t="shared" si="66"/>
        <v>27.51</v>
      </c>
      <c r="AN858" s="63">
        <f t="shared" si="67"/>
        <v>27.97</v>
      </c>
      <c r="AO858" s="63">
        <f t="shared" si="68"/>
        <v>27.51</v>
      </c>
      <c r="AP858" s="63">
        <f t="shared" si="69"/>
        <v>27.51</v>
      </c>
      <c r="AQ858" s="42"/>
    </row>
    <row r="859" spans="1:43" s="35" customFormat="1">
      <c r="A859" s="93">
        <v>43662</v>
      </c>
      <c r="B859" s="67">
        <v>27.17</v>
      </c>
      <c r="C859" s="102">
        <v>-1.24</v>
      </c>
      <c r="D859" s="67">
        <v>27.61</v>
      </c>
      <c r="E859" s="67">
        <v>26.94</v>
      </c>
      <c r="F859" s="67">
        <v>27.66</v>
      </c>
      <c r="G859" s="67" t="s">
        <v>136</v>
      </c>
      <c r="H859" s="84"/>
      <c r="I859" s="82"/>
      <c r="J859" s="82"/>
      <c r="K859" s="60" t="str">
        <f>Hammer!N859</f>
        <v/>
      </c>
      <c r="L859" s="64"/>
      <c r="M859" s="64"/>
      <c r="N859" s="81"/>
      <c r="O859" s="85">
        <v>-0.449494949494947</v>
      </c>
      <c r="P859" s="66"/>
      <c r="Q859" s="43"/>
      <c r="R859" s="43"/>
      <c r="S859" s="43"/>
      <c r="T859" s="43">
        <f>MACD!F859</f>
        <v>27.153570424979758</v>
      </c>
      <c r="U859" s="43">
        <f>MACD!G859</f>
        <v>26.828910847438998</v>
      </c>
      <c r="V859" s="64">
        <f t="shared" si="65"/>
        <v>0.32465957754076058</v>
      </c>
      <c r="W859" s="81"/>
      <c r="X859" s="64">
        <f>MACD!I859</f>
        <v>0.28381573308365227</v>
      </c>
      <c r="Y859" s="64">
        <f>MACD!J859</f>
        <v>4.0843844457108314E-2</v>
      </c>
      <c r="Z859" s="41"/>
      <c r="AA859" s="41"/>
      <c r="AB859" s="86"/>
      <c r="AC859" s="86"/>
      <c r="AD859" s="119"/>
      <c r="AE859" s="45"/>
      <c r="AF859" s="45"/>
      <c r="AG859" s="42"/>
      <c r="AH859" s="42"/>
      <c r="AI859" s="42"/>
      <c r="AJ859" s="42"/>
      <c r="AK859" s="34"/>
      <c r="AM859" s="63">
        <f t="shared" si="66"/>
        <v>27.61</v>
      </c>
      <c r="AN859" s="63">
        <f t="shared" si="67"/>
        <v>27.66</v>
      </c>
      <c r="AO859" s="63">
        <f t="shared" si="68"/>
        <v>26.94</v>
      </c>
      <c r="AP859" s="63">
        <f t="shared" si="69"/>
        <v>27.17</v>
      </c>
      <c r="AQ859" s="42"/>
    </row>
    <row r="860" spans="1:43" s="35" customFormat="1">
      <c r="A860" s="93">
        <v>43663</v>
      </c>
      <c r="B860" s="67">
        <v>27.05</v>
      </c>
      <c r="C860" s="102">
        <v>-0.43</v>
      </c>
      <c r="D860" s="67">
        <v>27.32</v>
      </c>
      <c r="E860" s="67">
        <v>26.98</v>
      </c>
      <c r="F860" s="67">
        <v>27.33</v>
      </c>
      <c r="G860" s="67" t="s">
        <v>154</v>
      </c>
      <c r="H860" s="84"/>
      <c r="I860" s="82"/>
      <c r="J860" s="82"/>
      <c r="K860" s="60" t="str">
        <f>Hammer!N860</f>
        <v/>
      </c>
      <c r="L860" s="64"/>
      <c r="M860" s="64"/>
      <c r="N860" s="81"/>
      <c r="O860" s="85">
        <v>-0.51010101010100894</v>
      </c>
      <c r="P860" s="66"/>
      <c r="Q860" s="43"/>
      <c r="R860" s="43"/>
      <c r="S860" s="43"/>
      <c r="T860" s="43">
        <f>MACD!F860</f>
        <v>27.137636513444409</v>
      </c>
      <c r="U860" s="43">
        <f>MACD!G860</f>
        <v>26.845287821702776</v>
      </c>
      <c r="V860" s="64">
        <f t="shared" si="65"/>
        <v>0.29234869174163336</v>
      </c>
      <c r="W860" s="81"/>
      <c r="X860" s="64">
        <f>MACD!I860</f>
        <v>0.28552232481524847</v>
      </c>
      <c r="Y860" s="64">
        <f>MACD!J860</f>
        <v>6.8263669263848858E-3</v>
      </c>
      <c r="Z860" s="41"/>
      <c r="AA860" s="41"/>
      <c r="AB860" s="86"/>
      <c r="AC860" s="86"/>
      <c r="AD860" s="119"/>
      <c r="AE860" s="45"/>
      <c r="AF860" s="45"/>
      <c r="AG860" s="42"/>
      <c r="AH860" s="42"/>
      <c r="AI860" s="42"/>
      <c r="AJ860" s="42"/>
      <c r="AK860" s="34"/>
      <c r="AM860" s="63">
        <f t="shared" si="66"/>
        <v>27.32</v>
      </c>
      <c r="AN860" s="63">
        <f t="shared" si="67"/>
        <v>27.33</v>
      </c>
      <c r="AO860" s="63">
        <f t="shared" si="68"/>
        <v>26.98</v>
      </c>
      <c r="AP860" s="63">
        <f t="shared" si="69"/>
        <v>27.05</v>
      </c>
      <c r="AQ860" s="42"/>
    </row>
    <row r="861" spans="1:43" s="35" customFormat="1">
      <c r="A861" s="93">
        <v>43664</v>
      </c>
      <c r="B861" s="67">
        <v>26.85</v>
      </c>
      <c r="C861" s="102">
        <v>-0.72</v>
      </c>
      <c r="D861" s="67">
        <v>26.85</v>
      </c>
      <c r="E861" s="67">
        <v>26.78</v>
      </c>
      <c r="F861" s="67">
        <v>27.15</v>
      </c>
      <c r="G861" s="67" t="s">
        <v>153</v>
      </c>
      <c r="H861" s="84"/>
      <c r="I861" s="82"/>
      <c r="J861" s="82"/>
      <c r="K861" s="60" t="str">
        <f>Hammer!N861</f>
        <v/>
      </c>
      <c r="L861" s="64"/>
      <c r="M861" s="64"/>
      <c r="N861" s="81"/>
      <c r="O861" s="85">
        <v>-0.61111111111110905</v>
      </c>
      <c r="P861" s="66"/>
      <c r="Q861" s="43"/>
      <c r="R861" s="43"/>
      <c r="S861" s="43"/>
      <c r="T861" s="43">
        <f>MACD!F861</f>
        <v>27.093384742145268</v>
      </c>
      <c r="U861" s="43">
        <f>MACD!G861</f>
        <v>26.845636871947015</v>
      </c>
      <c r="V861" s="64">
        <f t="shared" si="65"/>
        <v>0.24774787019825339</v>
      </c>
      <c r="W861" s="81"/>
      <c r="X861" s="64">
        <f>MACD!I861</f>
        <v>0.27796743389184947</v>
      </c>
      <c r="Y861" s="64">
        <f>MACD!J861</f>
        <v>-3.0219563693596074E-2</v>
      </c>
      <c r="Z861" s="41"/>
      <c r="AA861" s="41"/>
      <c r="AB861" s="86"/>
      <c r="AC861" s="86"/>
      <c r="AD861" s="119"/>
      <c r="AE861" s="45"/>
      <c r="AF861" s="45"/>
      <c r="AG861" s="42"/>
      <c r="AH861" s="42"/>
      <c r="AI861" s="42"/>
      <c r="AJ861" s="42"/>
      <c r="AK861" s="34"/>
      <c r="AM861" s="63">
        <f t="shared" si="66"/>
        <v>26.85</v>
      </c>
      <c r="AN861" s="63">
        <f t="shared" si="67"/>
        <v>27.15</v>
      </c>
      <c r="AO861" s="63">
        <f t="shared" si="68"/>
        <v>26.78</v>
      </c>
      <c r="AP861" s="63">
        <f t="shared" si="69"/>
        <v>26.85</v>
      </c>
      <c r="AQ861" s="42"/>
    </row>
    <row r="862" spans="1:43" s="35" customFormat="1">
      <c r="A862" s="93">
        <v>43665</v>
      </c>
      <c r="B862" s="67">
        <v>26.79</v>
      </c>
      <c r="C862" s="102">
        <v>-0.25</v>
      </c>
      <c r="D862" s="67">
        <v>26.79</v>
      </c>
      <c r="E862" s="67">
        <v>26.72</v>
      </c>
      <c r="F862" s="67">
        <v>26.94</v>
      </c>
      <c r="G862" s="67" t="s">
        <v>152</v>
      </c>
      <c r="H862" s="84"/>
      <c r="I862" s="82"/>
      <c r="J862" s="82"/>
      <c r="K862" s="60" t="str">
        <f>Hammer!N862</f>
        <v/>
      </c>
      <c r="L862" s="64"/>
      <c r="M862" s="64"/>
      <c r="N862" s="81"/>
      <c r="O862" s="85">
        <v>-0.64141414141414099</v>
      </c>
      <c r="P862" s="66"/>
      <c r="Q862" s="43"/>
      <c r="R862" s="43"/>
      <c r="S862" s="43"/>
      <c r="T862" s="43">
        <f>MACD!F862</f>
        <v>27.046710166430611</v>
      </c>
      <c r="U862" s="43">
        <f>MACD!G862</f>
        <v>26.841515622173162</v>
      </c>
      <c r="V862" s="64">
        <f t="shared" si="65"/>
        <v>0.20519454425744854</v>
      </c>
      <c r="W862" s="81"/>
      <c r="X862" s="64">
        <f>MACD!I862</f>
        <v>0.26341285596496927</v>
      </c>
      <c r="Y862" s="64">
        <f>MACD!J862</f>
        <v>-5.8218311707520731E-2</v>
      </c>
      <c r="Z862" s="41"/>
      <c r="AA862" s="41"/>
      <c r="AB862" s="86"/>
      <c r="AC862" s="86"/>
      <c r="AD862" s="119"/>
      <c r="AE862" s="45"/>
      <c r="AF862" s="45"/>
      <c r="AG862" s="42"/>
      <c r="AH862" s="42"/>
      <c r="AI862" s="42"/>
      <c r="AJ862" s="42"/>
      <c r="AK862" s="34"/>
      <c r="AM862" s="63">
        <f t="shared" si="66"/>
        <v>26.79</v>
      </c>
      <c r="AN862" s="63">
        <f t="shared" si="67"/>
        <v>26.94</v>
      </c>
      <c r="AO862" s="63">
        <f t="shared" si="68"/>
        <v>26.72</v>
      </c>
      <c r="AP862" s="63">
        <f t="shared" si="69"/>
        <v>26.79</v>
      </c>
      <c r="AQ862" s="42"/>
    </row>
    <row r="863" spans="1:43" s="35" customFormat="1">
      <c r="A863" s="93">
        <v>43668</v>
      </c>
      <c r="B863" s="67">
        <v>26.84</v>
      </c>
      <c r="C863" s="102">
        <v>0.18</v>
      </c>
      <c r="D863" s="67">
        <v>26.84</v>
      </c>
      <c r="E863" s="67">
        <v>26.71</v>
      </c>
      <c r="F863" s="67">
        <v>27.09</v>
      </c>
      <c r="G863" s="67" t="s">
        <v>151</v>
      </c>
      <c r="H863" s="84"/>
      <c r="I863" s="82"/>
      <c r="J863" s="82"/>
      <c r="K863" s="60" t="str">
        <f>Hammer!N863</f>
        <v/>
      </c>
      <c r="L863" s="64"/>
      <c r="M863" s="64"/>
      <c r="N863" s="81"/>
      <c r="O863" s="85">
        <v>-0.61616161616161502</v>
      </c>
      <c r="P863" s="66"/>
      <c r="Q863" s="43"/>
      <c r="R863" s="43"/>
      <c r="S863" s="43"/>
      <c r="T863" s="43">
        <f>MACD!F863</f>
        <v>27.014908602364361</v>
      </c>
      <c r="U863" s="43">
        <f>MACD!G863</f>
        <v>26.841403353864038</v>
      </c>
      <c r="V863" s="64">
        <f t="shared" si="65"/>
        <v>0.17350524850032301</v>
      </c>
      <c r="W863" s="81"/>
      <c r="X863" s="64">
        <f>MACD!I863</f>
        <v>0.24543133447204002</v>
      </c>
      <c r="Y863" s="64">
        <f>MACD!J863</f>
        <v>-7.1926085971717013E-2</v>
      </c>
      <c r="Z863" s="41"/>
      <c r="AA863" s="41"/>
      <c r="AB863" s="86"/>
      <c r="AC863" s="86"/>
      <c r="AD863" s="119"/>
      <c r="AE863" s="45"/>
      <c r="AF863" s="45"/>
      <c r="AG863" s="42"/>
      <c r="AH863" s="42"/>
      <c r="AI863" s="42"/>
      <c r="AJ863" s="42"/>
      <c r="AK863" s="34"/>
      <c r="AM863" s="63">
        <f t="shared" si="66"/>
        <v>26.84</v>
      </c>
      <c r="AN863" s="63">
        <f t="shared" si="67"/>
        <v>27.09</v>
      </c>
      <c r="AO863" s="63">
        <f t="shared" si="68"/>
        <v>26.71</v>
      </c>
      <c r="AP863" s="63">
        <f t="shared" si="69"/>
        <v>26.84</v>
      </c>
      <c r="AQ863" s="42"/>
    </row>
    <row r="864" spans="1:43" s="35" customFormat="1">
      <c r="A864" s="93">
        <v>43669</v>
      </c>
      <c r="B864" s="67">
        <v>26.86</v>
      </c>
      <c r="C864" s="102">
        <v>0.11</v>
      </c>
      <c r="D864" s="67">
        <v>26.86</v>
      </c>
      <c r="E864" s="67">
        <v>26.75</v>
      </c>
      <c r="F864" s="67">
        <v>26.97</v>
      </c>
      <c r="G864" s="67" t="s">
        <v>150</v>
      </c>
      <c r="H864" s="84"/>
      <c r="I864" s="82"/>
      <c r="J864" s="82"/>
      <c r="K864" s="60" t="str">
        <f>Hammer!N864</f>
        <v/>
      </c>
      <c r="L864" s="64"/>
      <c r="M864" s="64"/>
      <c r="N864" s="81"/>
      <c r="O864" s="85">
        <v>-0.66298342541436395</v>
      </c>
      <c r="P864" s="66"/>
      <c r="Q864" s="43"/>
      <c r="R864" s="43"/>
      <c r="S864" s="43"/>
      <c r="T864" s="43">
        <f>MACD!F864</f>
        <v>26.99107650969292</v>
      </c>
      <c r="U864" s="43">
        <f>MACD!G864</f>
        <v>26.842780883207443</v>
      </c>
      <c r="V864" s="64">
        <f t="shared" si="65"/>
        <v>0.14829562648547778</v>
      </c>
      <c r="W864" s="81"/>
      <c r="X864" s="64">
        <f>MACD!I864</f>
        <v>0.22600419287472756</v>
      </c>
      <c r="Y864" s="64">
        <f>MACD!J864</f>
        <v>-7.7708566389249778E-2</v>
      </c>
      <c r="Z864" s="41"/>
      <c r="AA864" s="41"/>
      <c r="AB864" s="86"/>
      <c r="AC864" s="86"/>
      <c r="AD864" s="119"/>
      <c r="AE864" s="45"/>
      <c r="AF864" s="45"/>
      <c r="AG864" s="42"/>
      <c r="AH864" s="42"/>
      <c r="AI864" s="42"/>
      <c r="AJ864" s="42"/>
      <c r="AK864" s="34"/>
      <c r="AM864" s="63">
        <f t="shared" si="66"/>
        <v>26.86</v>
      </c>
      <c r="AN864" s="63">
        <f t="shared" si="67"/>
        <v>26.97</v>
      </c>
      <c r="AO864" s="63">
        <f t="shared" si="68"/>
        <v>26.75</v>
      </c>
      <c r="AP864" s="63">
        <f t="shared" si="69"/>
        <v>26.86</v>
      </c>
      <c r="AQ864" s="42"/>
    </row>
    <row r="865" spans="1:43" s="35" customFormat="1">
      <c r="A865" s="93">
        <v>43670</v>
      </c>
      <c r="B865" s="67">
        <v>26.7</v>
      </c>
      <c r="C865" s="102">
        <v>-0.62</v>
      </c>
      <c r="D865" s="67">
        <v>26.7</v>
      </c>
      <c r="E865" s="67">
        <v>26.65</v>
      </c>
      <c r="F865" s="67">
        <v>26.98</v>
      </c>
      <c r="G865" s="67" t="s">
        <v>149</v>
      </c>
      <c r="H865" s="84"/>
      <c r="I865" s="82"/>
      <c r="J865" s="82"/>
      <c r="K865" s="60" t="str">
        <f>Hammer!N865</f>
        <v/>
      </c>
      <c r="L865" s="64"/>
      <c r="M865" s="64"/>
      <c r="N865" s="81"/>
      <c r="O865" s="85">
        <v>-0.860759493670886</v>
      </c>
      <c r="P865" s="66"/>
      <c r="Q865" s="43"/>
      <c r="R865" s="43"/>
      <c r="S865" s="43"/>
      <c r="T865" s="43">
        <f>MACD!F865</f>
        <v>26.9462955082017</v>
      </c>
      <c r="U865" s="43">
        <f>MACD!G865</f>
        <v>26.832204521488372</v>
      </c>
      <c r="V865" s="64">
        <f t="shared" si="65"/>
        <v>0.11409098671332885</v>
      </c>
      <c r="W865" s="81"/>
      <c r="X865" s="64">
        <f>MACD!I865</f>
        <v>0.20362155164244783</v>
      </c>
      <c r="Y865" s="64">
        <f>MACD!J865</f>
        <v>-8.9530564929118983E-2</v>
      </c>
      <c r="Z865" s="41"/>
      <c r="AA865" s="41"/>
      <c r="AB865" s="86"/>
      <c r="AC865" s="86"/>
      <c r="AD865" s="119"/>
      <c r="AE865" s="45"/>
      <c r="AF865" s="45"/>
      <c r="AG865" s="42"/>
      <c r="AH865" s="42"/>
      <c r="AI865" s="42"/>
      <c r="AJ865" s="42"/>
      <c r="AK865" s="34"/>
      <c r="AM865" s="63">
        <f t="shared" si="66"/>
        <v>26.7</v>
      </c>
      <c r="AN865" s="63">
        <f t="shared" si="67"/>
        <v>26.98</v>
      </c>
      <c r="AO865" s="63">
        <f t="shared" si="68"/>
        <v>26.65</v>
      </c>
      <c r="AP865" s="63">
        <f t="shared" si="69"/>
        <v>26.7</v>
      </c>
      <c r="AQ865" s="42"/>
    </row>
    <row r="866" spans="1:43" s="35" customFormat="1">
      <c r="A866" s="93">
        <v>43671</v>
      </c>
      <c r="B866" s="67">
        <v>26.25</v>
      </c>
      <c r="C866" s="102">
        <v>-1.68</v>
      </c>
      <c r="D866" s="67">
        <v>26.25</v>
      </c>
      <c r="E866" s="67">
        <v>26.17</v>
      </c>
      <c r="F866" s="67">
        <v>26.85</v>
      </c>
      <c r="G866" s="67" t="s">
        <v>148</v>
      </c>
      <c r="H866" s="84"/>
      <c r="I866" s="82"/>
      <c r="J866" s="82"/>
      <c r="K866" s="60" t="str">
        <f>Hammer!N866</f>
        <v/>
      </c>
      <c r="L866" s="64"/>
      <c r="M866" s="64"/>
      <c r="N866" s="81"/>
      <c r="O866" s="85">
        <v>-0.95767195767195801</v>
      </c>
      <c r="P866" s="66"/>
      <c r="Q866" s="43"/>
      <c r="R866" s="43"/>
      <c r="S866" s="43"/>
      <c r="T866" s="43">
        <f>MACD!F866</f>
        <v>26.839173122324517</v>
      </c>
      <c r="U866" s="43">
        <f>MACD!G866</f>
        <v>26.789078260637382</v>
      </c>
      <c r="V866" s="64">
        <f t="shared" si="65"/>
        <v>5.0094861687135506E-2</v>
      </c>
      <c r="W866" s="81"/>
      <c r="X866" s="64">
        <f>MACD!I866</f>
        <v>0.17291621365138538</v>
      </c>
      <c r="Y866" s="64">
        <f>MACD!J866</f>
        <v>-0.12282135196424987</v>
      </c>
      <c r="Z866" s="41"/>
      <c r="AA866" s="41"/>
      <c r="AB866" s="86"/>
      <c r="AC866" s="86"/>
      <c r="AD866" s="119"/>
      <c r="AE866" s="45"/>
      <c r="AF866" s="45"/>
      <c r="AG866" s="42"/>
      <c r="AH866" s="42"/>
      <c r="AI866" s="42"/>
      <c r="AJ866" s="42"/>
      <c r="AK866" s="34"/>
      <c r="AM866" s="63">
        <f t="shared" si="66"/>
        <v>26.25</v>
      </c>
      <c r="AN866" s="63">
        <f t="shared" si="67"/>
        <v>26.85</v>
      </c>
      <c r="AO866" s="63">
        <f t="shared" si="68"/>
        <v>26.17</v>
      </c>
      <c r="AP866" s="63">
        <f t="shared" si="69"/>
        <v>26.25</v>
      </c>
      <c r="AQ866" s="42"/>
    </row>
    <row r="867" spans="1:43" s="35" customFormat="1">
      <c r="A867" s="93">
        <v>43672</v>
      </c>
      <c r="B867" s="67">
        <v>25.52</v>
      </c>
      <c r="C867" s="102">
        <v>-2.79</v>
      </c>
      <c r="D867" s="67">
        <v>25.52</v>
      </c>
      <c r="E867" s="67">
        <v>25.48</v>
      </c>
      <c r="F867" s="67">
        <v>26.16</v>
      </c>
      <c r="G867" s="67" t="s">
        <v>29</v>
      </c>
      <c r="H867" s="84"/>
      <c r="I867" s="82"/>
      <c r="J867" s="82"/>
      <c r="K867" s="60" t="str">
        <f>Hammer!N867</f>
        <v/>
      </c>
      <c r="L867" s="64"/>
      <c r="M867" s="64"/>
      <c r="N867" s="81"/>
      <c r="O867" s="85">
        <v>-0.98449612403100795</v>
      </c>
      <c r="P867" s="66"/>
      <c r="Q867" s="43"/>
      <c r="R867" s="43"/>
      <c r="S867" s="43"/>
      <c r="T867" s="43">
        <f>MACD!F867</f>
        <v>26.636223411197669</v>
      </c>
      <c r="U867" s="43">
        <f>MACD!G867</f>
        <v>26.695072463553132</v>
      </c>
      <c r="V867" s="64">
        <f t="shared" si="65"/>
        <v>-5.8849052355462561E-2</v>
      </c>
      <c r="W867" s="81"/>
      <c r="X867" s="64">
        <f>MACD!I867</f>
        <v>0.12656316045001578</v>
      </c>
      <c r="Y867" s="64">
        <f>MACD!J867</f>
        <v>-0.18541221280547834</v>
      </c>
      <c r="Z867" s="41"/>
      <c r="AA867" s="41"/>
      <c r="AB867" s="86"/>
      <c r="AC867" s="86"/>
      <c r="AD867" s="119"/>
      <c r="AE867" s="45"/>
      <c r="AF867" s="45"/>
      <c r="AG867" s="42"/>
      <c r="AH867" s="42"/>
      <c r="AI867" s="42"/>
      <c r="AJ867" s="42"/>
      <c r="AK867" s="34"/>
      <c r="AM867" s="63">
        <f t="shared" si="66"/>
        <v>25.52</v>
      </c>
      <c r="AN867" s="63">
        <f t="shared" si="67"/>
        <v>26.16</v>
      </c>
      <c r="AO867" s="63">
        <f t="shared" si="68"/>
        <v>25.48</v>
      </c>
      <c r="AP867" s="63">
        <f t="shared" si="69"/>
        <v>25.52</v>
      </c>
      <c r="AQ867" s="42"/>
    </row>
    <row r="868" spans="1:43" s="35" customFormat="1">
      <c r="A868" s="93">
        <v>43675</v>
      </c>
      <c r="B868" s="67">
        <v>25.75</v>
      </c>
      <c r="C868" s="102">
        <v>0.92</v>
      </c>
      <c r="D868" s="67">
        <v>25.75</v>
      </c>
      <c r="E868" s="67">
        <v>25.34</v>
      </c>
      <c r="F868" s="67">
        <v>25.81</v>
      </c>
      <c r="G868" s="67" t="s">
        <v>147</v>
      </c>
      <c r="H868" s="84"/>
      <c r="I868" s="82"/>
      <c r="J868" s="82"/>
      <c r="K868" s="60" t="str">
        <f>Hammer!N868</f>
        <v>HAMMER</v>
      </c>
      <c r="L868" s="64"/>
      <c r="M868" s="64"/>
      <c r="N868" s="81"/>
      <c r="O868" s="85">
        <v>-0.84926470588235203</v>
      </c>
      <c r="P868" s="66"/>
      <c r="Q868" s="43"/>
      <c r="R868" s="43"/>
      <c r="S868" s="43"/>
      <c r="T868" s="43">
        <f>MACD!F868</f>
        <v>26.499881347936491</v>
      </c>
      <c r="U868" s="43">
        <f>MACD!G868</f>
        <v>26.625067095882528</v>
      </c>
      <c r="V868" s="64">
        <f t="shared" si="65"/>
        <v>-0.12518574794603765</v>
      </c>
      <c r="W868" s="81"/>
      <c r="X868" s="64">
        <f>MACD!I868</f>
        <v>7.6213378770805085E-2</v>
      </c>
      <c r="Y868" s="64">
        <f>MACD!J868</f>
        <v>-0.20139912671684274</v>
      </c>
      <c r="Z868" s="41"/>
      <c r="AA868" s="41"/>
      <c r="AB868" s="86"/>
      <c r="AC868" s="86"/>
      <c r="AD868" s="119"/>
      <c r="AE868" s="45"/>
      <c r="AF868" s="45"/>
      <c r="AG868" s="42"/>
      <c r="AH868" s="42"/>
      <c r="AI868" s="42"/>
      <c r="AJ868" s="42"/>
      <c r="AK868" s="34"/>
      <c r="AM868" s="63">
        <f t="shared" si="66"/>
        <v>25.75</v>
      </c>
      <c r="AN868" s="63">
        <f t="shared" si="67"/>
        <v>25.81</v>
      </c>
      <c r="AO868" s="63">
        <f t="shared" si="68"/>
        <v>25.34</v>
      </c>
      <c r="AP868" s="63">
        <f t="shared" si="69"/>
        <v>25.75</v>
      </c>
      <c r="AQ868" s="42"/>
    </row>
    <row r="869" spans="1:43" s="35" customFormat="1">
      <c r="A869" s="93">
        <v>43676</v>
      </c>
      <c r="B869" s="67">
        <v>25.62</v>
      </c>
      <c r="C869" s="102">
        <v>-0.53</v>
      </c>
      <c r="D869" s="67">
        <v>25.62</v>
      </c>
      <c r="E869" s="67">
        <v>25.57</v>
      </c>
      <c r="F869" s="67">
        <v>25.86</v>
      </c>
      <c r="G869" s="67" t="s">
        <v>146</v>
      </c>
      <c r="H869" s="84"/>
      <c r="I869" s="82"/>
      <c r="J869" s="82"/>
      <c r="K869" s="60" t="str">
        <f>Hammer!N869</f>
        <v/>
      </c>
      <c r="L869" s="64"/>
      <c r="M869" s="64"/>
      <c r="N869" s="81"/>
      <c r="O869" s="85">
        <v>-0.89705882352941102</v>
      </c>
      <c r="P869" s="66"/>
      <c r="Q869" s="43"/>
      <c r="R869" s="43"/>
      <c r="S869" s="43"/>
      <c r="T869" s="43">
        <f>MACD!F869</f>
        <v>26.364514986715491</v>
      </c>
      <c r="U869" s="43">
        <f>MACD!G869</f>
        <v>26.55061768137271</v>
      </c>
      <c r="V869" s="64">
        <f t="shared" si="65"/>
        <v>-0.18610269465721885</v>
      </c>
      <c r="W869" s="81"/>
      <c r="X869" s="64">
        <f>MACD!I869</f>
        <v>2.3750164085200295E-2</v>
      </c>
      <c r="Y869" s="64">
        <f>MACD!J869</f>
        <v>-0.20985285874241916</v>
      </c>
      <c r="Z869" s="41"/>
      <c r="AA869" s="41"/>
      <c r="AB869" s="86"/>
      <c r="AC869" s="86"/>
      <c r="AD869" s="119"/>
      <c r="AE869" s="45"/>
      <c r="AF869" s="45"/>
      <c r="AG869" s="42"/>
      <c r="AH869" s="42"/>
      <c r="AI869" s="42"/>
      <c r="AJ869" s="42"/>
      <c r="AK869" s="34"/>
      <c r="AM869" s="63">
        <f t="shared" si="66"/>
        <v>25.62</v>
      </c>
      <c r="AN869" s="63">
        <f t="shared" si="67"/>
        <v>25.86</v>
      </c>
      <c r="AO869" s="63">
        <f t="shared" si="68"/>
        <v>25.57</v>
      </c>
      <c r="AP869" s="63">
        <f t="shared" si="69"/>
        <v>25.62</v>
      </c>
      <c r="AQ869" s="42"/>
    </row>
    <row r="870" spans="1:43" s="35" customFormat="1">
      <c r="A870" s="93">
        <v>43677</v>
      </c>
      <c r="B870" s="67">
        <v>25.46</v>
      </c>
      <c r="C870" s="102">
        <v>-0.61</v>
      </c>
      <c r="D870" s="67">
        <v>25.46</v>
      </c>
      <c r="E870" s="67">
        <v>25.4</v>
      </c>
      <c r="F870" s="67">
        <v>25.87</v>
      </c>
      <c r="G870" s="67" t="s">
        <v>67</v>
      </c>
      <c r="H870" s="84"/>
      <c r="I870" s="82"/>
      <c r="J870" s="82"/>
      <c r="K870" s="60" t="str">
        <f>Hammer!N870</f>
        <v/>
      </c>
      <c r="L870" s="64"/>
      <c r="M870" s="64"/>
      <c r="N870" s="81"/>
      <c r="O870" s="85">
        <v>-0.95588235294117596</v>
      </c>
      <c r="P870" s="66"/>
      <c r="Q870" s="43"/>
      <c r="R870" s="43"/>
      <c r="S870" s="43"/>
      <c r="T870" s="43">
        <f>MACD!F870</f>
        <v>26.225358834913109</v>
      </c>
      <c r="U870" s="43">
        <f>MACD!G870</f>
        <v>26.469831186456211</v>
      </c>
      <c r="V870" s="64">
        <f t="shared" si="65"/>
        <v>-0.24447235154310221</v>
      </c>
      <c r="W870" s="81"/>
      <c r="X870" s="64">
        <f>MACD!I870</f>
        <v>-2.9894339040460211E-2</v>
      </c>
      <c r="Y870" s="64">
        <f>MACD!J870</f>
        <v>-0.214578012502642</v>
      </c>
      <c r="Z870" s="41"/>
      <c r="AA870" s="41"/>
      <c r="AB870" s="86"/>
      <c r="AC870" s="86"/>
      <c r="AD870" s="119"/>
      <c r="AE870" s="45"/>
      <c r="AF870" s="45"/>
      <c r="AG870" s="42"/>
      <c r="AH870" s="42"/>
      <c r="AI870" s="42"/>
      <c r="AJ870" s="42"/>
      <c r="AK870" s="34"/>
      <c r="AM870" s="63">
        <f t="shared" si="66"/>
        <v>25.46</v>
      </c>
      <c r="AN870" s="63">
        <f t="shared" si="67"/>
        <v>25.87</v>
      </c>
      <c r="AO870" s="63">
        <f t="shared" si="68"/>
        <v>25.4</v>
      </c>
      <c r="AP870" s="63">
        <f t="shared" si="69"/>
        <v>25.46</v>
      </c>
      <c r="AQ870" s="42"/>
    </row>
    <row r="871" spans="1:43" s="35" customFormat="1">
      <c r="A871" s="93">
        <v>43678</v>
      </c>
      <c r="B871" s="67">
        <v>24.99</v>
      </c>
      <c r="C871" s="102">
        <v>-1.84</v>
      </c>
      <c r="D871" s="67">
        <v>24.99</v>
      </c>
      <c r="E871" s="67">
        <v>24.62</v>
      </c>
      <c r="F871" s="67">
        <v>25.93</v>
      </c>
      <c r="G871" s="67" t="s">
        <v>31</v>
      </c>
      <c r="H871" s="84"/>
      <c r="I871" s="82"/>
      <c r="J871" s="82"/>
      <c r="K871" s="60" t="str">
        <f>Hammer!N871</f>
        <v/>
      </c>
      <c r="L871" s="64"/>
      <c r="M871" s="64"/>
      <c r="N871" s="81"/>
      <c r="O871" s="85">
        <v>-0.88955223880597001</v>
      </c>
      <c r="P871" s="66"/>
      <c r="Q871" s="43"/>
      <c r="R871" s="43"/>
      <c r="S871" s="43"/>
      <c r="T871" s="43">
        <f>MACD!F871</f>
        <v>26.035303629541861</v>
      </c>
      <c r="U871" s="43">
        <f>MACD!G871</f>
        <v>26.360214061533529</v>
      </c>
      <c r="V871" s="64">
        <f t="shared" si="65"/>
        <v>-0.32491043199166825</v>
      </c>
      <c r="W871" s="81"/>
      <c r="X871" s="64">
        <f>MACD!I871</f>
        <v>-8.8897557630701812E-2</v>
      </c>
      <c r="Y871" s="64">
        <f>MACD!J871</f>
        <v>-0.23601287436096643</v>
      </c>
      <c r="Z871" s="41"/>
      <c r="AA871" s="41"/>
      <c r="AB871" s="86"/>
      <c r="AC871" s="86"/>
      <c r="AD871" s="119"/>
      <c r="AE871" s="45"/>
      <c r="AF871" s="45"/>
      <c r="AG871" s="42"/>
      <c r="AH871" s="42"/>
      <c r="AI871" s="42"/>
      <c r="AJ871" s="42"/>
      <c r="AK871" s="34"/>
      <c r="AM871" s="63">
        <f t="shared" si="66"/>
        <v>24.99</v>
      </c>
      <c r="AN871" s="63">
        <f t="shared" si="67"/>
        <v>25.93</v>
      </c>
      <c r="AO871" s="63">
        <f t="shared" si="68"/>
        <v>24.62</v>
      </c>
      <c r="AP871" s="63">
        <f t="shared" si="69"/>
        <v>24.99</v>
      </c>
      <c r="AQ871" s="42"/>
    </row>
    <row r="872" spans="1:43" s="35" customFormat="1">
      <c r="A872" s="93">
        <v>43679</v>
      </c>
      <c r="B872" s="67">
        <v>25.89</v>
      </c>
      <c r="C872" s="102">
        <v>3.59</v>
      </c>
      <c r="D872" s="67">
        <v>25.89</v>
      </c>
      <c r="E872" s="67">
        <v>25.65</v>
      </c>
      <c r="F872" s="67">
        <v>26.25</v>
      </c>
      <c r="G872" s="67" t="s">
        <v>145</v>
      </c>
      <c r="H872" s="84"/>
      <c r="I872" s="82"/>
      <c r="J872" s="82"/>
      <c r="K872" s="60" t="str">
        <f>Hammer!N872</f>
        <v/>
      </c>
      <c r="L872" s="64"/>
      <c r="M872" s="64"/>
      <c r="N872" s="81"/>
      <c r="O872" s="85">
        <v>-0.58223684210526305</v>
      </c>
      <c r="P872" s="66"/>
      <c r="Q872" s="43"/>
      <c r="R872" s="43"/>
      <c r="S872" s="43"/>
      <c r="T872" s="43">
        <f>MACD!F872</f>
        <v>26.012949224996959</v>
      </c>
      <c r="U872" s="43">
        <f>MACD!G872</f>
        <v>26.325383390308822</v>
      </c>
      <c r="V872" s="64">
        <f t="shared" si="65"/>
        <v>-0.31243416531186341</v>
      </c>
      <c r="W872" s="81"/>
      <c r="X872" s="64">
        <f>MACD!I872</f>
        <v>-0.13360487916693414</v>
      </c>
      <c r="Y872" s="64">
        <f>MACD!J872</f>
        <v>-0.17882928614492927</v>
      </c>
      <c r="Z872" s="41"/>
      <c r="AA872" s="41"/>
      <c r="AB872" s="86"/>
      <c r="AC872" s="86"/>
      <c r="AD872" s="119"/>
      <c r="AE872" s="45"/>
      <c r="AF872" s="45"/>
      <c r="AG872" s="42"/>
      <c r="AH872" s="42"/>
      <c r="AI872" s="42"/>
      <c r="AJ872" s="42"/>
      <c r="AK872" s="34"/>
      <c r="AM872" s="63">
        <f t="shared" si="66"/>
        <v>25.89</v>
      </c>
      <c r="AN872" s="63">
        <f t="shared" si="67"/>
        <v>26.25</v>
      </c>
      <c r="AO872" s="63">
        <f t="shared" si="68"/>
        <v>25.65</v>
      </c>
      <c r="AP872" s="63">
        <f t="shared" si="69"/>
        <v>25.89</v>
      </c>
      <c r="AQ872" s="42"/>
    </row>
    <row r="873" spans="1:43" s="35" customFormat="1">
      <c r="A873" s="93">
        <v>43682</v>
      </c>
      <c r="B873" s="67">
        <v>24.94</v>
      </c>
      <c r="C873" s="102">
        <v>-3.66</v>
      </c>
      <c r="D873" s="67">
        <v>24.94</v>
      </c>
      <c r="E873" s="67">
        <v>24.91</v>
      </c>
      <c r="F873" s="67">
        <v>25.51</v>
      </c>
      <c r="G873" s="67" t="s">
        <v>76</v>
      </c>
      <c r="H873" s="84"/>
      <c r="I873" s="82"/>
      <c r="J873" s="82"/>
      <c r="K873" s="60" t="str">
        <f>Hammer!N873</f>
        <v/>
      </c>
      <c r="L873" s="64"/>
      <c r="M873" s="64"/>
      <c r="N873" s="81"/>
      <c r="O873" s="85">
        <v>-0.88191881918819104</v>
      </c>
      <c r="P873" s="66"/>
      <c r="Q873" s="43"/>
      <c r="R873" s="43"/>
      <c r="S873" s="43"/>
      <c r="T873" s="43">
        <f>MACD!F873</f>
        <v>25.847880113458967</v>
      </c>
      <c r="U873" s="43">
        <f>MACD!G873</f>
        <v>26.222762398434096</v>
      </c>
      <c r="V873" s="64">
        <f t="shared" si="65"/>
        <v>-0.37488228497512921</v>
      </c>
      <c r="W873" s="81"/>
      <c r="X873" s="64">
        <f>MACD!I873</f>
        <v>-0.18186036032857317</v>
      </c>
      <c r="Y873" s="64">
        <f>MACD!J873</f>
        <v>-0.19302192464655604</v>
      </c>
      <c r="Z873" s="41"/>
      <c r="AA873" s="41"/>
      <c r="AB873" s="86"/>
      <c r="AC873" s="86"/>
      <c r="AD873" s="119"/>
      <c r="AE873" s="45"/>
      <c r="AF873" s="45"/>
      <c r="AG873" s="42"/>
      <c r="AH873" s="42"/>
      <c r="AI873" s="42"/>
      <c r="AJ873" s="42"/>
      <c r="AK873" s="34"/>
      <c r="AM873" s="63">
        <f t="shared" si="66"/>
        <v>24.94</v>
      </c>
      <c r="AN873" s="63">
        <f t="shared" si="67"/>
        <v>25.51</v>
      </c>
      <c r="AO873" s="63">
        <f t="shared" si="68"/>
        <v>24.91</v>
      </c>
      <c r="AP873" s="63">
        <f t="shared" si="69"/>
        <v>24.94</v>
      </c>
      <c r="AQ873" s="42"/>
    </row>
    <row r="874" spans="1:43" s="35" customFormat="1">
      <c r="A874" s="93">
        <v>43683</v>
      </c>
      <c r="B874" s="67">
        <v>25.26</v>
      </c>
      <c r="C874" s="102">
        <v>1.29</v>
      </c>
      <c r="D874" s="67">
        <v>25.26</v>
      </c>
      <c r="E874" s="67">
        <v>25.07</v>
      </c>
      <c r="F874" s="67">
        <v>25.6</v>
      </c>
      <c r="G874" s="67" t="s">
        <v>44</v>
      </c>
      <c r="H874" s="84"/>
      <c r="I874" s="82"/>
      <c r="J874" s="82"/>
      <c r="K874" s="60" t="str">
        <f>Hammer!N874</f>
        <v/>
      </c>
      <c r="L874" s="64"/>
      <c r="M874" s="64"/>
      <c r="N874" s="81"/>
      <c r="O874" s="85">
        <v>-0.747035573122529</v>
      </c>
      <c r="P874" s="66"/>
      <c r="Q874" s="43"/>
      <c r="R874" s="43"/>
      <c r="S874" s="43"/>
      <c r="T874" s="43">
        <f>MACD!F874</f>
        <v>25.757437019080665</v>
      </c>
      <c r="U874" s="43">
        <f>MACD!G874</f>
        <v>26.151446665216756</v>
      </c>
      <c r="V874" s="64">
        <f t="shared" si="65"/>
        <v>-0.39400964613609091</v>
      </c>
      <c r="W874" s="81"/>
      <c r="X874" s="64">
        <f>MACD!I874</f>
        <v>-0.22429021749007672</v>
      </c>
      <c r="Y874" s="64">
        <f>MACD!J874</f>
        <v>-0.16971942864601419</v>
      </c>
      <c r="Z874" s="41"/>
      <c r="AA874" s="41"/>
      <c r="AB874" s="86"/>
      <c r="AC874" s="86"/>
      <c r="AD874" s="119"/>
      <c r="AE874" s="45"/>
      <c r="AF874" s="45"/>
      <c r="AG874" s="42"/>
      <c r="AH874" s="42"/>
      <c r="AI874" s="42"/>
      <c r="AJ874" s="42"/>
      <c r="AK874" s="34"/>
      <c r="AM874" s="63">
        <f t="shared" si="66"/>
        <v>25.26</v>
      </c>
      <c r="AN874" s="63">
        <f t="shared" si="67"/>
        <v>25.6</v>
      </c>
      <c r="AO874" s="63">
        <f t="shared" si="68"/>
        <v>25.07</v>
      </c>
      <c r="AP874" s="63">
        <f t="shared" si="69"/>
        <v>25.26</v>
      </c>
      <c r="AQ874" s="42"/>
    </row>
    <row r="875" spans="1:43" s="35" customFormat="1">
      <c r="A875" s="93">
        <v>43684</v>
      </c>
      <c r="B875" s="67">
        <v>24.99</v>
      </c>
      <c r="C875" s="102">
        <v>-1.08</v>
      </c>
      <c r="D875" s="67">
        <v>24.99</v>
      </c>
      <c r="E875" s="67">
        <v>24.4</v>
      </c>
      <c r="F875" s="67">
        <v>25.12</v>
      </c>
      <c r="G875" s="67" t="s">
        <v>46</v>
      </c>
      <c r="H875" s="84"/>
      <c r="I875" s="82"/>
      <c r="J875" s="82"/>
      <c r="K875" s="60" t="str">
        <f>Hammer!N875</f>
        <v/>
      </c>
      <c r="L875" s="64"/>
      <c r="M875" s="64"/>
      <c r="N875" s="81"/>
      <c r="O875" s="85">
        <v>-0.78066914498141204</v>
      </c>
      <c r="P875" s="66"/>
      <c r="Q875" s="43"/>
      <c r="R875" s="43"/>
      <c r="S875" s="43"/>
      <c r="T875" s="43">
        <f>MACD!F875</f>
        <v>25.639369785375948</v>
      </c>
      <c r="U875" s="43">
        <f>MACD!G875</f>
        <v>26.065413578904405</v>
      </c>
      <c r="V875" s="64">
        <f t="shared" si="65"/>
        <v>-0.42604379352845712</v>
      </c>
      <c r="W875" s="81"/>
      <c r="X875" s="64">
        <f>MACD!I875</f>
        <v>-0.2646409326977528</v>
      </c>
      <c r="Y875" s="64">
        <f>MACD!J875</f>
        <v>-0.16140286083070432</v>
      </c>
      <c r="Z875" s="41"/>
      <c r="AA875" s="41"/>
      <c r="AB875" s="86"/>
      <c r="AC875" s="86"/>
      <c r="AD875" s="119"/>
      <c r="AE875" s="45"/>
      <c r="AF875" s="45"/>
      <c r="AG875" s="42"/>
      <c r="AH875" s="42"/>
      <c r="AI875" s="42"/>
      <c r="AJ875" s="42"/>
      <c r="AK875" s="34"/>
      <c r="AM875" s="63">
        <f t="shared" si="66"/>
        <v>24.99</v>
      </c>
      <c r="AN875" s="63">
        <f t="shared" si="67"/>
        <v>25.12</v>
      </c>
      <c r="AO875" s="63">
        <f t="shared" si="68"/>
        <v>24.4</v>
      </c>
      <c r="AP875" s="63">
        <f t="shared" si="69"/>
        <v>24.99</v>
      </c>
      <c r="AQ875" s="42"/>
    </row>
    <row r="876" spans="1:43" s="35" customFormat="1">
      <c r="A876" s="93">
        <v>43685</v>
      </c>
      <c r="B876" s="67">
        <v>25.7</v>
      </c>
      <c r="C876" s="102">
        <v>2.85</v>
      </c>
      <c r="D876" s="67">
        <v>25.48</v>
      </c>
      <c r="E876" s="67">
        <v>25.24</v>
      </c>
      <c r="F876" s="67">
        <v>25.72</v>
      </c>
      <c r="G876" s="67" t="s">
        <v>62</v>
      </c>
      <c r="H876" s="84"/>
      <c r="I876" s="82"/>
      <c r="J876" s="82"/>
      <c r="K876" s="60" t="str">
        <f>Hammer!N876</f>
        <v/>
      </c>
      <c r="L876" s="64"/>
      <c r="M876" s="64"/>
      <c r="N876" s="81"/>
      <c r="O876" s="85">
        <v>-0.51672862453531598</v>
      </c>
      <c r="P876" s="66"/>
      <c r="Q876" s="43"/>
      <c r="R876" s="43"/>
      <c r="S876" s="43"/>
      <c r="T876" s="43">
        <f>MACD!F876</f>
        <v>25.648697510702725</v>
      </c>
      <c r="U876" s="43">
        <f>MACD!G876</f>
        <v>26.038345906392966</v>
      </c>
      <c r="V876" s="64">
        <f t="shared" si="65"/>
        <v>-0.38964839569024079</v>
      </c>
      <c r="W876" s="81"/>
      <c r="X876" s="64">
        <f>MACD!I876</f>
        <v>-0.28964242529625039</v>
      </c>
      <c r="Y876" s="64">
        <f>MACD!J876</f>
        <v>-0.1000059703939904</v>
      </c>
      <c r="Z876" s="41"/>
      <c r="AA876" s="41"/>
      <c r="AB876" s="86"/>
      <c r="AC876" s="86"/>
      <c r="AD876" s="119"/>
      <c r="AE876" s="45"/>
      <c r="AF876" s="45"/>
      <c r="AG876" s="42"/>
      <c r="AH876" s="42"/>
      <c r="AI876" s="42"/>
      <c r="AJ876" s="42"/>
      <c r="AK876" s="34"/>
      <c r="AM876" s="63">
        <f t="shared" si="66"/>
        <v>25.48</v>
      </c>
      <c r="AN876" s="63">
        <f t="shared" si="67"/>
        <v>25.72</v>
      </c>
      <c r="AO876" s="63">
        <f t="shared" si="68"/>
        <v>25.24</v>
      </c>
      <c r="AP876" s="63">
        <f t="shared" si="69"/>
        <v>25.7</v>
      </c>
      <c r="AQ876" s="42"/>
    </row>
    <row r="877" spans="1:43" s="35" customFormat="1">
      <c r="A877" s="93">
        <v>43686</v>
      </c>
      <c r="B877" s="67">
        <v>25.65</v>
      </c>
      <c r="C877" s="102">
        <v>-0.19</v>
      </c>
      <c r="D877" s="67">
        <v>25.67</v>
      </c>
      <c r="E877" s="67">
        <v>25.48</v>
      </c>
      <c r="F877" s="67">
        <v>26.05</v>
      </c>
      <c r="G877" s="67" t="s">
        <v>144</v>
      </c>
      <c r="H877" s="84"/>
      <c r="I877" s="82"/>
      <c r="J877" s="82"/>
      <c r="K877" s="60" t="str">
        <f>Hammer!N877</f>
        <v/>
      </c>
      <c r="L877" s="64"/>
      <c r="M877" s="64"/>
      <c r="N877" s="81"/>
      <c r="O877" s="85">
        <v>-0.51550387596899205</v>
      </c>
      <c r="P877" s="66"/>
      <c r="Q877" s="43"/>
      <c r="R877" s="43"/>
      <c r="S877" s="43"/>
      <c r="T877" s="43">
        <f>MACD!F877</f>
        <v>25.648897893671535</v>
      </c>
      <c r="U877" s="43">
        <f>MACD!G877</f>
        <v>26.009579542956448</v>
      </c>
      <c r="V877" s="64">
        <f t="shared" si="65"/>
        <v>-0.36068164928491342</v>
      </c>
      <c r="W877" s="81"/>
      <c r="X877" s="64">
        <f>MACD!I877</f>
        <v>-0.30385027009398302</v>
      </c>
      <c r="Y877" s="64">
        <f>MACD!J877</f>
        <v>-5.6831379190930398E-2</v>
      </c>
      <c r="Z877" s="41"/>
      <c r="AA877" s="41"/>
      <c r="AB877" s="86"/>
      <c r="AC877" s="86"/>
      <c r="AD877" s="119"/>
      <c r="AE877" s="45"/>
      <c r="AF877" s="45"/>
      <c r="AG877" s="42"/>
      <c r="AH877" s="42"/>
      <c r="AI877" s="42"/>
      <c r="AJ877" s="42"/>
      <c r="AK877" s="34"/>
      <c r="AM877" s="63">
        <f t="shared" si="66"/>
        <v>25.67</v>
      </c>
      <c r="AN877" s="63">
        <f t="shared" si="67"/>
        <v>26.05</v>
      </c>
      <c r="AO877" s="63">
        <f t="shared" si="68"/>
        <v>25.48</v>
      </c>
      <c r="AP877" s="63">
        <f t="shared" si="69"/>
        <v>25.65</v>
      </c>
      <c r="AQ877" s="42"/>
    </row>
    <row r="878" spans="1:43" s="35" customFormat="1">
      <c r="A878" s="93">
        <v>43689</v>
      </c>
      <c r="B878" s="67">
        <v>25.04</v>
      </c>
      <c r="C878" s="102">
        <v>-2.4</v>
      </c>
      <c r="D878" s="67">
        <v>25.04</v>
      </c>
      <c r="E878" s="67">
        <v>24.93</v>
      </c>
      <c r="F878" s="67">
        <v>25.3</v>
      </c>
      <c r="G878" s="67" t="s">
        <v>143</v>
      </c>
      <c r="H878" s="84"/>
      <c r="I878" s="82"/>
      <c r="J878" s="82"/>
      <c r="K878" s="60" t="str">
        <f>Hammer!N878</f>
        <v/>
      </c>
      <c r="L878" s="64"/>
      <c r="M878" s="64"/>
      <c r="N878" s="81"/>
      <c r="O878" s="85">
        <v>-0.75193798449612403</v>
      </c>
      <c r="P878" s="66"/>
      <c r="Q878" s="43"/>
      <c r="R878" s="43"/>
      <c r="S878" s="43"/>
      <c r="T878" s="43">
        <f>MACD!F878</f>
        <v>25.555221294645143</v>
      </c>
      <c r="U878" s="43">
        <f>MACD!G878</f>
        <v>25.937758836070785</v>
      </c>
      <c r="V878" s="64">
        <f t="shared" si="65"/>
        <v>-0.38253754142564134</v>
      </c>
      <c r="W878" s="81"/>
      <c r="X878" s="64">
        <f>MACD!I878</f>
        <v>-0.31958772436031468</v>
      </c>
      <c r="Y878" s="64">
        <f>MACD!J878</f>
        <v>-6.2949817065326652E-2</v>
      </c>
      <c r="Z878" s="41"/>
      <c r="AA878" s="41"/>
      <c r="AB878" s="86"/>
      <c r="AC878" s="86"/>
      <c r="AD878" s="119"/>
      <c r="AE878" s="45"/>
      <c r="AF878" s="45"/>
      <c r="AG878" s="42"/>
      <c r="AH878" s="42"/>
      <c r="AI878" s="42"/>
      <c r="AJ878" s="42"/>
      <c r="AK878" s="34"/>
      <c r="AM878" s="63">
        <f t="shared" si="66"/>
        <v>25.04</v>
      </c>
      <c r="AN878" s="63">
        <f t="shared" si="67"/>
        <v>25.3</v>
      </c>
      <c r="AO878" s="63">
        <f t="shared" si="68"/>
        <v>24.93</v>
      </c>
      <c r="AP878" s="63">
        <f t="shared" si="69"/>
        <v>25.04</v>
      </c>
      <c r="AQ878" s="42"/>
    </row>
    <row r="879" spans="1:43" s="35" customFormat="1">
      <c r="A879" s="93">
        <v>43690</v>
      </c>
      <c r="B879" s="67">
        <v>25.35</v>
      </c>
      <c r="C879" s="102">
        <v>1.22</v>
      </c>
      <c r="D879" s="67">
        <v>24.92</v>
      </c>
      <c r="E879" s="67">
        <v>24.8</v>
      </c>
      <c r="F879" s="67">
        <v>25.68</v>
      </c>
      <c r="G879" s="67" t="s">
        <v>70</v>
      </c>
      <c r="H879" s="84"/>
      <c r="I879" s="82"/>
      <c r="J879" s="82"/>
      <c r="K879" s="60" t="str">
        <f>Hammer!N879</f>
        <v/>
      </c>
      <c r="L879" s="64"/>
      <c r="M879" s="64"/>
      <c r="N879" s="81"/>
      <c r="O879" s="85">
        <v>-0.61224489795918202</v>
      </c>
      <c r="P879" s="66"/>
      <c r="Q879" s="43"/>
      <c r="R879" s="43"/>
      <c r="S879" s="43"/>
      <c r="T879" s="43">
        <f>MACD!F879</f>
        <v>25.523648787776661</v>
      </c>
      <c r="U879" s="43">
        <f>MACD!G879</f>
        <v>25.894221144509984</v>
      </c>
      <c r="V879" s="64">
        <f t="shared" si="65"/>
        <v>-0.37057235673332301</v>
      </c>
      <c r="W879" s="81"/>
      <c r="X879" s="64">
        <f>MACD!I879</f>
        <v>-0.32978465083491637</v>
      </c>
      <c r="Y879" s="64">
        <f>MACD!J879</f>
        <v>-4.0787705898406634E-2</v>
      </c>
      <c r="Z879" s="41"/>
      <c r="AA879" s="41"/>
      <c r="AB879" s="86"/>
      <c r="AC879" s="86"/>
      <c r="AD879" s="119"/>
      <c r="AE879" s="45"/>
      <c r="AF879" s="45"/>
      <c r="AG879" s="42"/>
      <c r="AH879" s="42"/>
      <c r="AI879" s="42"/>
      <c r="AJ879" s="42"/>
      <c r="AK879" s="34"/>
      <c r="AM879" s="63">
        <f t="shared" si="66"/>
        <v>24.92</v>
      </c>
      <c r="AN879" s="63">
        <f t="shared" si="67"/>
        <v>25.68</v>
      </c>
      <c r="AO879" s="63">
        <f t="shared" si="68"/>
        <v>24.8</v>
      </c>
      <c r="AP879" s="63">
        <f t="shared" si="69"/>
        <v>25.35</v>
      </c>
      <c r="AQ879" s="42"/>
    </row>
    <row r="880" spans="1:43" s="35" customFormat="1">
      <c r="A880" s="93">
        <v>43691</v>
      </c>
      <c r="B880" s="67">
        <v>24.49</v>
      </c>
      <c r="C880" s="102">
        <v>-3.37</v>
      </c>
      <c r="D880" s="67">
        <v>24.82</v>
      </c>
      <c r="E880" s="67">
        <v>24.35</v>
      </c>
      <c r="F880" s="67">
        <v>24.94</v>
      </c>
      <c r="G880" s="67" t="s">
        <v>38</v>
      </c>
      <c r="H880" s="84"/>
      <c r="I880" s="82"/>
      <c r="J880" s="82"/>
      <c r="K880" s="60" t="str">
        <f>Hammer!N880</f>
        <v/>
      </c>
      <c r="L880" s="64"/>
      <c r="M880" s="64"/>
      <c r="N880" s="81"/>
      <c r="O880" s="85">
        <v>-0.92631578947368498</v>
      </c>
      <c r="P880" s="66"/>
      <c r="Q880" s="43"/>
      <c r="R880" s="43"/>
      <c r="S880" s="43"/>
      <c r="T880" s="43">
        <f>MACD!F880</f>
        <v>25.364625897349484</v>
      </c>
      <c r="U880" s="43">
        <f>MACD!G880</f>
        <v>25.79020476343517</v>
      </c>
      <c r="V880" s="64">
        <f t="shared" si="65"/>
        <v>-0.42557886608568651</v>
      </c>
      <c r="W880" s="81"/>
      <c r="X880" s="64">
        <f>MACD!I880</f>
        <v>-0.3489434938850704</v>
      </c>
      <c r="Y880" s="64">
        <f>MACD!J880</f>
        <v>-7.6635372200616114E-2</v>
      </c>
      <c r="Z880" s="41"/>
      <c r="AA880" s="41"/>
      <c r="AB880" s="86"/>
      <c r="AC880" s="86"/>
      <c r="AD880" s="119"/>
      <c r="AE880" s="45"/>
      <c r="AF880" s="45"/>
      <c r="AG880" s="42"/>
      <c r="AH880" s="42"/>
      <c r="AI880" s="42"/>
      <c r="AJ880" s="42"/>
      <c r="AK880" s="34"/>
      <c r="AM880" s="63">
        <f t="shared" si="66"/>
        <v>24.82</v>
      </c>
      <c r="AN880" s="63">
        <f t="shared" si="67"/>
        <v>24.94</v>
      </c>
      <c r="AO880" s="63">
        <f t="shared" si="68"/>
        <v>24.35</v>
      </c>
      <c r="AP880" s="63">
        <f t="shared" si="69"/>
        <v>24.49</v>
      </c>
      <c r="AQ880" s="42"/>
    </row>
    <row r="881" spans="1:43" s="35" customFormat="1">
      <c r="A881" s="93">
        <v>43692</v>
      </c>
      <c r="B881" s="67">
        <v>23.81</v>
      </c>
      <c r="C881" s="102">
        <v>-2.77</v>
      </c>
      <c r="D881" s="67">
        <v>23.81</v>
      </c>
      <c r="E881" s="67">
        <v>23.72</v>
      </c>
      <c r="F881" s="67">
        <v>24.57</v>
      </c>
      <c r="G881" s="67" t="s">
        <v>142</v>
      </c>
      <c r="H881" s="84"/>
      <c r="I881" s="82"/>
      <c r="J881" s="82"/>
      <c r="K881" s="60" t="str">
        <f>Hammer!N881</f>
        <v/>
      </c>
      <c r="L881" s="64"/>
      <c r="M881" s="64"/>
      <c r="N881" s="81"/>
      <c r="O881" s="85">
        <v>-0.96442687747035505</v>
      </c>
      <c r="P881" s="66"/>
      <c r="Q881" s="43"/>
      <c r="R881" s="43"/>
      <c r="S881" s="43"/>
      <c r="T881" s="43">
        <f>MACD!F881</f>
        <v>25.125452682372639</v>
      </c>
      <c r="U881" s="43">
        <f>MACD!G881</f>
        <v>25.643522929106638</v>
      </c>
      <c r="V881" s="64">
        <f t="shared" si="65"/>
        <v>-0.51807024673399837</v>
      </c>
      <c r="W881" s="81"/>
      <c r="X881" s="64">
        <f>MACD!I881</f>
        <v>-0.38276884445485598</v>
      </c>
      <c r="Y881" s="64">
        <f>MACD!J881</f>
        <v>-0.13530140227914239</v>
      </c>
      <c r="Z881" s="41"/>
      <c r="AA881" s="41"/>
      <c r="AB881" s="86"/>
      <c r="AC881" s="86"/>
      <c r="AD881" s="119"/>
      <c r="AE881" s="45"/>
      <c r="AF881" s="45"/>
      <c r="AG881" s="42"/>
      <c r="AH881" s="42"/>
      <c r="AI881" s="42"/>
      <c r="AJ881" s="42"/>
      <c r="AK881" s="34"/>
      <c r="AM881" s="63">
        <f t="shared" si="66"/>
        <v>23.81</v>
      </c>
      <c r="AN881" s="63">
        <f t="shared" si="67"/>
        <v>24.57</v>
      </c>
      <c r="AO881" s="63">
        <f t="shared" si="68"/>
        <v>23.72</v>
      </c>
      <c r="AP881" s="63">
        <f t="shared" si="69"/>
        <v>23.81</v>
      </c>
      <c r="AQ881" s="42"/>
    </row>
    <row r="882" spans="1:43" s="35" customFormat="1">
      <c r="A882" s="93">
        <v>43693</v>
      </c>
      <c r="B882" s="67">
        <v>23.5</v>
      </c>
      <c r="C882" s="102">
        <v>-1.32</v>
      </c>
      <c r="D882" s="67">
        <v>23.5</v>
      </c>
      <c r="E882" s="67">
        <v>23.48</v>
      </c>
      <c r="F882" s="67">
        <v>24.34</v>
      </c>
      <c r="G882" s="67" t="s">
        <v>45</v>
      </c>
      <c r="H882" s="84"/>
      <c r="I882" s="82"/>
      <c r="J882" s="82"/>
      <c r="K882" s="60" t="str">
        <f>Hammer!N882</f>
        <v/>
      </c>
      <c r="L882" s="64"/>
      <c r="M882" s="64"/>
      <c r="N882" s="81"/>
      <c r="O882" s="85">
        <v>-0.99277978339350104</v>
      </c>
      <c r="P882" s="66"/>
      <c r="Q882" s="43"/>
      <c r="R882" s="43"/>
      <c r="S882" s="43"/>
      <c r="T882" s="43">
        <f>MACD!F882</f>
        <v>24.875383038930696</v>
      </c>
      <c r="U882" s="43">
        <f>MACD!G882</f>
        <v>25.484743452876515</v>
      </c>
      <c r="V882" s="64">
        <f t="shared" si="65"/>
        <v>-0.60936041394581864</v>
      </c>
      <c r="W882" s="81"/>
      <c r="X882" s="64">
        <f>MACD!I882</f>
        <v>-0.4280871583530485</v>
      </c>
      <c r="Y882" s="64">
        <f>MACD!J882</f>
        <v>-0.18127325559277013</v>
      </c>
      <c r="Z882" s="41"/>
      <c r="AA882" s="41"/>
      <c r="AB882" s="86"/>
      <c r="AC882" s="86"/>
      <c r="AD882" s="119"/>
      <c r="AE882" s="45"/>
      <c r="AF882" s="45"/>
      <c r="AG882" s="42"/>
      <c r="AH882" s="42"/>
      <c r="AI882" s="42"/>
      <c r="AJ882" s="42"/>
      <c r="AK882" s="34"/>
      <c r="AM882" s="63">
        <f t="shared" si="66"/>
        <v>23.5</v>
      </c>
      <c r="AN882" s="63">
        <f t="shared" si="67"/>
        <v>24.34</v>
      </c>
      <c r="AO882" s="63">
        <f t="shared" si="68"/>
        <v>23.48</v>
      </c>
      <c r="AP882" s="63">
        <f t="shared" si="69"/>
        <v>23.5</v>
      </c>
      <c r="AQ882" s="42"/>
    </row>
    <row r="883" spans="1:43" s="35" customFormat="1">
      <c r="A883" s="93">
        <v>43696</v>
      </c>
      <c r="B883" s="67">
        <v>23.62</v>
      </c>
      <c r="C883" s="102">
        <v>0.5</v>
      </c>
      <c r="D883" s="67">
        <v>23.62</v>
      </c>
      <c r="E883" s="67">
        <v>23.44</v>
      </c>
      <c r="F883" s="67">
        <v>24.08</v>
      </c>
      <c r="G883" s="67" t="s">
        <v>76</v>
      </c>
      <c r="H883" s="84"/>
      <c r="I883" s="82"/>
      <c r="J883" s="82"/>
      <c r="K883" s="60" t="str">
        <f>Hammer!N883</f>
        <v/>
      </c>
      <c r="L883" s="64"/>
      <c r="M883" s="64"/>
      <c r="N883" s="81"/>
      <c r="O883" s="85">
        <v>-0.93594306049821996</v>
      </c>
      <c r="P883" s="66"/>
      <c r="Q883" s="43"/>
      <c r="R883" s="43"/>
      <c r="S883" s="43"/>
      <c r="T883" s="43">
        <f>MACD!F883</f>
        <v>24.682247186787514</v>
      </c>
      <c r="U883" s="43">
        <f>MACD!G883</f>
        <v>25.346614308218996</v>
      </c>
      <c r="V883" s="64">
        <f t="shared" si="65"/>
        <v>-0.66436712143148213</v>
      </c>
      <c r="W883" s="81"/>
      <c r="X883" s="64">
        <f>MACD!I883</f>
        <v>-0.47534315096873525</v>
      </c>
      <c r="Y883" s="64">
        <f>MACD!J883</f>
        <v>-0.18902397046274688</v>
      </c>
      <c r="Z883" s="41"/>
      <c r="AA883" s="41"/>
      <c r="AB883" s="86"/>
      <c r="AC883" s="86"/>
      <c r="AD883" s="119"/>
      <c r="AE883" s="45"/>
      <c r="AF883" s="45"/>
      <c r="AG883" s="42"/>
      <c r="AH883" s="42"/>
      <c r="AI883" s="42"/>
      <c r="AJ883" s="42"/>
      <c r="AK883" s="34"/>
      <c r="AM883" s="63">
        <f t="shared" si="66"/>
        <v>23.62</v>
      </c>
      <c r="AN883" s="63">
        <f t="shared" si="67"/>
        <v>24.08</v>
      </c>
      <c r="AO883" s="63">
        <f t="shared" si="68"/>
        <v>23.44</v>
      </c>
      <c r="AP883" s="63">
        <f t="shared" si="69"/>
        <v>23.62</v>
      </c>
      <c r="AQ883" s="42"/>
    </row>
    <row r="884" spans="1:43" s="35" customFormat="1">
      <c r="A884" s="93">
        <v>43697</v>
      </c>
      <c r="B884" s="67">
        <v>23.61</v>
      </c>
      <c r="C884" s="102">
        <v>-0.04</v>
      </c>
      <c r="D884" s="67">
        <v>23.61</v>
      </c>
      <c r="E884" s="67">
        <v>23.27</v>
      </c>
      <c r="F884" s="67">
        <v>23.77</v>
      </c>
      <c r="G884" s="67" t="s">
        <v>141</v>
      </c>
      <c r="H884" s="84"/>
      <c r="I884" s="82" t="s">
        <v>442</v>
      </c>
      <c r="J884" s="82"/>
      <c r="K884" s="60" t="str">
        <f>Hammer!N884</f>
        <v/>
      </c>
      <c r="L884" s="64"/>
      <c r="M884" s="64"/>
      <c r="N884" s="81"/>
      <c r="O884" s="85">
        <v>-0.88590604026845599</v>
      </c>
      <c r="P884" s="66"/>
      <c r="Q884" s="43"/>
      <c r="R884" s="43"/>
      <c r="S884" s="43"/>
      <c r="T884" s="43">
        <f>MACD!F884</f>
        <v>24.517286081127896</v>
      </c>
      <c r="U884" s="43">
        <f>MACD!G884</f>
        <v>25.217976211313886</v>
      </c>
      <c r="V884" s="64">
        <f t="shared" si="65"/>
        <v>-0.7006901301859898</v>
      </c>
      <c r="W884" s="81"/>
      <c r="X884" s="64">
        <f>MACD!I884</f>
        <v>-0.52041254681218618</v>
      </c>
      <c r="Y884" s="64">
        <f>MACD!J884</f>
        <v>-0.18027758337380362</v>
      </c>
      <c r="Z884" s="41"/>
      <c r="AA884" s="41"/>
      <c r="AB884" s="86"/>
      <c r="AC884" s="86"/>
      <c r="AD884" s="119"/>
      <c r="AE884" s="45"/>
      <c r="AF884" s="45"/>
      <c r="AG884" s="42"/>
      <c r="AH884" s="42"/>
      <c r="AI884" s="42"/>
      <c r="AJ884" s="42"/>
      <c r="AK884" s="34"/>
      <c r="AM884" s="63">
        <f t="shared" si="66"/>
        <v>23.61</v>
      </c>
      <c r="AN884" s="63">
        <f t="shared" si="67"/>
        <v>23.77</v>
      </c>
      <c r="AO884" s="63">
        <f t="shared" si="68"/>
        <v>23.27</v>
      </c>
      <c r="AP884" s="63">
        <f t="shared" si="69"/>
        <v>23.61</v>
      </c>
      <c r="AQ884" s="42"/>
    </row>
    <row r="885" spans="1:43" s="35" customFormat="1">
      <c r="A885" s="93">
        <v>43698</v>
      </c>
      <c r="B885" s="67">
        <v>25.01</v>
      </c>
      <c r="C885" s="102">
        <v>5.95</v>
      </c>
      <c r="D885" s="67">
        <v>25.01</v>
      </c>
      <c r="E885" s="67">
        <v>23.76</v>
      </c>
      <c r="F885" s="67">
        <v>25.54</v>
      </c>
      <c r="G885" s="67" t="s">
        <v>140</v>
      </c>
      <c r="H885" s="84"/>
      <c r="I885" s="82"/>
      <c r="J885" s="82"/>
      <c r="K885" s="60" t="str">
        <f>Hammer!N885</f>
        <v/>
      </c>
      <c r="L885" s="64"/>
      <c r="M885" s="64"/>
      <c r="N885" s="81"/>
      <c r="O885" s="85">
        <v>-0.41610738255033403</v>
      </c>
      <c r="P885" s="66"/>
      <c r="Q885" s="43"/>
      <c r="R885" s="43"/>
      <c r="S885" s="43"/>
      <c r="T885" s="43">
        <f>MACD!F885</f>
        <v>24.593088222492835</v>
      </c>
      <c r="U885" s="43">
        <f>MACD!G885</f>
        <v>25.202570566031376</v>
      </c>
      <c r="V885" s="64">
        <f t="shared" si="65"/>
        <v>-0.60948234353854147</v>
      </c>
      <c r="W885" s="81"/>
      <c r="X885" s="64">
        <f>MACD!I885</f>
        <v>-0.53822650615745726</v>
      </c>
      <c r="Y885" s="64">
        <f>MACD!J885</f>
        <v>-7.1255837381084208E-2</v>
      </c>
      <c r="Z885" s="41"/>
      <c r="AA885" s="41"/>
      <c r="AB885" s="86"/>
      <c r="AC885" s="86"/>
      <c r="AD885" s="119"/>
      <c r="AE885" s="45"/>
      <c r="AF885" s="45"/>
      <c r="AG885" s="42"/>
      <c r="AH885" s="42"/>
      <c r="AI885" s="42"/>
      <c r="AJ885" s="42"/>
      <c r="AK885" s="34"/>
      <c r="AM885" s="63">
        <f t="shared" si="66"/>
        <v>25.01</v>
      </c>
      <c r="AN885" s="63">
        <f t="shared" si="67"/>
        <v>25.54</v>
      </c>
      <c r="AO885" s="63">
        <f t="shared" si="68"/>
        <v>23.76</v>
      </c>
      <c r="AP885" s="63">
        <f t="shared" si="69"/>
        <v>25.01</v>
      </c>
      <c r="AQ885" s="42"/>
    </row>
    <row r="886" spans="1:43" s="35" customFormat="1">
      <c r="A886" s="93">
        <v>43699</v>
      </c>
      <c r="B886" s="67">
        <v>24.79</v>
      </c>
      <c r="C886" s="102">
        <v>-0.9</v>
      </c>
      <c r="D886" s="67">
        <v>24.79</v>
      </c>
      <c r="E886" s="67">
        <v>24.73</v>
      </c>
      <c r="F886" s="67">
        <v>25.28</v>
      </c>
      <c r="G886" s="67" t="s">
        <v>67</v>
      </c>
      <c r="H886" s="84"/>
      <c r="I886" s="82"/>
      <c r="J886" s="82"/>
      <c r="K886" s="60" t="str">
        <f>Hammer!N886</f>
        <v/>
      </c>
      <c r="L886" s="64"/>
      <c r="M886" s="64"/>
      <c r="N886" s="81"/>
      <c r="O886" s="85">
        <v>-0.45323741007194202</v>
      </c>
      <c r="P886" s="66"/>
      <c r="Q886" s="43"/>
      <c r="R886" s="43"/>
      <c r="S886" s="43"/>
      <c r="T886" s="43">
        <f>MACD!F886</f>
        <v>24.62338234210932</v>
      </c>
      <c r="U886" s="43">
        <f>MACD!G886</f>
        <v>25.172009783362384</v>
      </c>
      <c r="V886" s="64">
        <f t="shared" si="65"/>
        <v>-0.54862744125306406</v>
      </c>
      <c r="W886" s="81"/>
      <c r="X886" s="64">
        <f>MACD!I886</f>
        <v>-0.54030669317657865</v>
      </c>
      <c r="Y886" s="64">
        <f>MACD!J886</f>
        <v>-8.320748076485418E-3</v>
      </c>
      <c r="Z886" s="41"/>
      <c r="AA886" s="41"/>
      <c r="AB886" s="86"/>
      <c r="AC886" s="86"/>
      <c r="AD886" s="119"/>
      <c r="AE886" s="45"/>
      <c r="AF886" s="45"/>
      <c r="AG886" s="42"/>
      <c r="AH886" s="42"/>
      <c r="AI886" s="42"/>
      <c r="AJ886" s="42"/>
      <c r="AK886" s="34"/>
      <c r="AM886" s="63">
        <f t="shared" si="66"/>
        <v>24.79</v>
      </c>
      <c r="AN886" s="63">
        <f t="shared" si="67"/>
        <v>25.28</v>
      </c>
      <c r="AO886" s="63">
        <f t="shared" si="68"/>
        <v>24.73</v>
      </c>
      <c r="AP886" s="63">
        <f t="shared" si="69"/>
        <v>24.79</v>
      </c>
      <c r="AQ886" s="42"/>
    </row>
    <row r="887" spans="1:43" s="35" customFormat="1">
      <c r="A887" s="93">
        <v>43700</v>
      </c>
      <c r="B887" s="67">
        <v>23.86</v>
      </c>
      <c r="C887" s="102">
        <v>-3.73</v>
      </c>
      <c r="D887" s="67">
        <v>23.86</v>
      </c>
      <c r="E887" s="67">
        <v>23.81</v>
      </c>
      <c r="F887" s="67">
        <v>24.93</v>
      </c>
      <c r="G887" s="67" t="s">
        <v>53</v>
      </c>
      <c r="H887" s="84"/>
      <c r="I887" s="82"/>
      <c r="J887" s="82"/>
      <c r="K887" s="60" t="str">
        <f>Hammer!N887</f>
        <v/>
      </c>
      <c r="L887" s="64"/>
      <c r="M887" s="64"/>
      <c r="N887" s="81"/>
      <c r="O887" s="85">
        <v>-0.78776978417266197</v>
      </c>
      <c r="P887" s="66"/>
      <c r="Q887" s="43"/>
      <c r="R887" s="43"/>
      <c r="S887" s="43"/>
      <c r="T887" s="43">
        <f>MACD!F887</f>
        <v>24.505938904861733</v>
      </c>
      <c r="U887" s="43">
        <f>MACD!G887</f>
        <v>25.074823873483687</v>
      </c>
      <c r="V887" s="64">
        <f t="shared" si="65"/>
        <v>-0.56888496862195481</v>
      </c>
      <c r="W887" s="81"/>
      <c r="X887" s="64">
        <f>MACD!I887</f>
        <v>-0.54602234826565388</v>
      </c>
      <c r="Y887" s="64">
        <f>MACD!J887</f>
        <v>-2.2862620356300933E-2</v>
      </c>
      <c r="Z887" s="41"/>
      <c r="AA887" s="41"/>
      <c r="AB887" s="86"/>
      <c r="AC887" s="86"/>
      <c r="AD887" s="119"/>
      <c r="AE887" s="45"/>
      <c r="AF887" s="45"/>
      <c r="AG887" s="42"/>
      <c r="AH887" s="42"/>
      <c r="AI887" s="42"/>
      <c r="AJ887" s="42"/>
      <c r="AK887" s="34"/>
      <c r="AM887" s="63">
        <f t="shared" si="66"/>
        <v>23.86</v>
      </c>
      <c r="AN887" s="63">
        <f t="shared" si="67"/>
        <v>24.93</v>
      </c>
      <c r="AO887" s="63">
        <f t="shared" si="68"/>
        <v>23.81</v>
      </c>
      <c r="AP887" s="63">
        <f t="shared" si="69"/>
        <v>23.86</v>
      </c>
      <c r="AQ887" s="42"/>
    </row>
    <row r="888" spans="1:43" s="35" customFormat="1">
      <c r="A888" s="93">
        <v>43703</v>
      </c>
      <c r="B888" s="67">
        <v>23.55</v>
      </c>
      <c r="C888" s="102">
        <v>-1.32</v>
      </c>
      <c r="D888" s="67">
        <v>23.55</v>
      </c>
      <c r="E888" s="67">
        <v>23.36</v>
      </c>
      <c r="F888" s="67">
        <v>24.25</v>
      </c>
      <c r="G888" s="67" t="s">
        <v>139</v>
      </c>
      <c r="H888" s="84"/>
      <c r="I888" s="82" t="s">
        <v>442</v>
      </c>
      <c r="J888" s="82"/>
      <c r="K888" s="60" t="str">
        <f>Hammer!N888</f>
        <v/>
      </c>
      <c r="L888" s="64"/>
      <c r="M888" s="64"/>
      <c r="N888" s="81"/>
      <c r="O888" s="85">
        <v>-0.89928057553956797</v>
      </c>
      <c r="P888" s="66"/>
      <c r="Q888" s="43"/>
      <c r="R888" s="43"/>
      <c r="S888" s="43"/>
      <c r="T888" s="43">
        <f>MACD!F888</f>
        <v>24.358871381036852</v>
      </c>
      <c r="U888" s="43">
        <f>MACD!G888</f>
        <v>24.961873956929342</v>
      </c>
      <c r="V888" s="64">
        <f t="shared" si="65"/>
        <v>-0.60300257589248929</v>
      </c>
      <c r="W888" s="81"/>
      <c r="X888" s="64">
        <f>MACD!I888</f>
        <v>-0.55741839379102098</v>
      </c>
      <c r="Y888" s="64">
        <f>MACD!J888</f>
        <v>-4.5584182101468307E-2</v>
      </c>
      <c r="Z888" s="41"/>
      <c r="AA888" s="41"/>
      <c r="AB888" s="86"/>
      <c r="AC888" s="86"/>
      <c r="AD888" s="119"/>
      <c r="AE888" s="45"/>
      <c r="AF888" s="45"/>
      <c r="AG888" s="42"/>
      <c r="AH888" s="42"/>
      <c r="AI888" s="42"/>
      <c r="AJ888" s="42"/>
      <c r="AK888" s="34"/>
      <c r="AM888" s="63">
        <f t="shared" si="66"/>
        <v>23.55</v>
      </c>
      <c r="AN888" s="63">
        <f t="shared" si="67"/>
        <v>24.25</v>
      </c>
      <c r="AO888" s="63">
        <f t="shared" si="68"/>
        <v>23.36</v>
      </c>
      <c r="AP888" s="63">
        <f t="shared" si="69"/>
        <v>23.55</v>
      </c>
      <c r="AQ888" s="42"/>
    </row>
    <row r="889" spans="1:43" s="35" customFormat="1">
      <c r="A889" s="93">
        <v>43704</v>
      </c>
      <c r="B889" s="67">
        <v>23.92</v>
      </c>
      <c r="C889" s="102">
        <v>1.59</v>
      </c>
      <c r="D889" s="67">
        <v>23.92</v>
      </c>
      <c r="E889" s="67">
        <v>23.4</v>
      </c>
      <c r="F889" s="67">
        <v>24.39</v>
      </c>
      <c r="G889" s="67" t="s">
        <v>138</v>
      </c>
      <c r="H889" s="84"/>
      <c r="I889" s="82"/>
      <c r="J889" s="82"/>
      <c r="K889" s="60" t="str">
        <f>Hammer!N889</f>
        <v/>
      </c>
      <c r="L889" s="64"/>
      <c r="M889" s="64"/>
      <c r="N889" s="81"/>
      <c r="O889" s="85">
        <v>-0.76618705035971102</v>
      </c>
      <c r="P889" s="66"/>
      <c r="Q889" s="43"/>
      <c r="R889" s="43"/>
      <c r="S889" s="43"/>
      <c r="T889" s="43">
        <f>MACD!F889</f>
        <v>24.291352707031184</v>
      </c>
      <c r="U889" s="43">
        <f>MACD!G889</f>
        <v>24.884698108267909</v>
      </c>
      <c r="V889" s="64">
        <f t="shared" si="65"/>
        <v>-0.59334540123672497</v>
      </c>
      <c r="W889" s="81"/>
      <c r="X889" s="64">
        <f>MACD!I889</f>
        <v>-0.5646037952801618</v>
      </c>
      <c r="Y889" s="64">
        <f>MACD!J889</f>
        <v>-2.8741605956563165E-2</v>
      </c>
      <c r="Z889" s="41"/>
      <c r="AA889" s="41"/>
      <c r="AB889" s="86"/>
      <c r="AC889" s="86"/>
      <c r="AD889" s="119"/>
      <c r="AE889" s="45"/>
      <c r="AF889" s="45"/>
      <c r="AG889" s="42"/>
      <c r="AH889" s="42"/>
      <c r="AI889" s="42"/>
      <c r="AJ889" s="42"/>
      <c r="AK889" s="34"/>
      <c r="AM889" s="63">
        <f t="shared" si="66"/>
        <v>23.92</v>
      </c>
      <c r="AN889" s="63">
        <f t="shared" si="67"/>
        <v>24.39</v>
      </c>
      <c r="AO889" s="63">
        <f t="shared" si="68"/>
        <v>23.4</v>
      </c>
      <c r="AP889" s="63">
        <f t="shared" si="69"/>
        <v>23.92</v>
      </c>
      <c r="AQ889" s="42"/>
    </row>
    <row r="890" spans="1:43" s="35" customFormat="1">
      <c r="A890" s="93">
        <v>43705</v>
      </c>
      <c r="B890" s="67">
        <v>24.17</v>
      </c>
      <c r="C890" s="102">
        <v>1.03</v>
      </c>
      <c r="D890" s="67">
        <v>24.17</v>
      </c>
      <c r="E890" s="67">
        <v>23.7</v>
      </c>
      <c r="F890" s="67">
        <v>24.27</v>
      </c>
      <c r="G890" s="67" t="s">
        <v>137</v>
      </c>
      <c r="H890" s="84"/>
      <c r="I890" s="82"/>
      <c r="J890" s="82"/>
      <c r="K890" s="60" t="str">
        <f>Hammer!N890</f>
        <v/>
      </c>
      <c r="L890" s="64"/>
      <c r="M890" s="64"/>
      <c r="N890" s="81"/>
      <c r="O890" s="85">
        <v>-0.67625899280575397</v>
      </c>
      <c r="P890" s="66"/>
      <c r="Q890" s="43"/>
      <c r="R890" s="43"/>
      <c r="S890" s="43"/>
      <c r="T890" s="43">
        <f>MACD!F890</f>
        <v>24.272683059795618</v>
      </c>
      <c r="U890" s="43">
        <f>MACD!G890</f>
        <v>24.831757507655471</v>
      </c>
      <c r="V890" s="64">
        <f t="shared" si="65"/>
        <v>-0.55907444785985305</v>
      </c>
      <c r="W890" s="81"/>
      <c r="X890" s="64">
        <f>MACD!I890</f>
        <v>-0.56349792579610003</v>
      </c>
      <c r="Y890" s="64">
        <f>MACD!J890</f>
        <v>4.4234779362469778E-3</v>
      </c>
      <c r="Z890" s="41"/>
      <c r="AA890" s="41"/>
      <c r="AB890" s="86"/>
      <c r="AC890" s="86"/>
      <c r="AD890" s="119"/>
      <c r="AE890" s="45"/>
      <c r="AF890" s="45"/>
      <c r="AG890" s="42"/>
      <c r="AH890" s="42"/>
      <c r="AI890" s="42"/>
      <c r="AJ890" s="42"/>
      <c r="AK890" s="34"/>
      <c r="AM890" s="63">
        <f t="shared" si="66"/>
        <v>24.17</v>
      </c>
      <c r="AN890" s="63">
        <f t="shared" si="67"/>
        <v>24.27</v>
      </c>
      <c r="AO890" s="63">
        <f t="shared" si="68"/>
        <v>23.7</v>
      </c>
      <c r="AP890" s="63">
        <f t="shared" si="69"/>
        <v>24.17</v>
      </c>
      <c r="AQ890" s="42"/>
    </row>
    <row r="891" spans="1:43" s="35" customFormat="1">
      <c r="A891" s="93">
        <v>43706</v>
      </c>
      <c r="B891" s="67">
        <v>25.06</v>
      </c>
      <c r="C891" s="102">
        <v>3.7</v>
      </c>
      <c r="D891" s="67">
        <v>25.06</v>
      </c>
      <c r="E891" s="67">
        <v>24.25</v>
      </c>
      <c r="F891" s="67">
        <v>25.06</v>
      </c>
      <c r="G891" s="67" t="s">
        <v>136</v>
      </c>
      <c r="H891" s="84"/>
      <c r="I891" s="82"/>
      <c r="J891" s="82"/>
      <c r="K891" s="60" t="str">
        <f>Hammer!N891</f>
        <v/>
      </c>
      <c r="L891" s="64"/>
      <c r="M891" s="64"/>
      <c r="N891" s="81"/>
      <c r="O891" s="85">
        <v>-0.25726141078838199</v>
      </c>
      <c r="P891" s="66"/>
      <c r="Q891" s="43"/>
      <c r="R891" s="43"/>
      <c r="S891" s="43"/>
      <c r="T891" s="43">
        <f>MACD!F891</f>
        <v>24.393808742903985</v>
      </c>
      <c r="U891" s="43">
        <f>MACD!G891</f>
        <v>24.848664358940251</v>
      </c>
      <c r="V891" s="64">
        <f t="shared" si="65"/>
        <v>-0.45485561603626579</v>
      </c>
      <c r="W891" s="81"/>
      <c r="X891" s="64">
        <f>MACD!I891</f>
        <v>-0.54176946384413316</v>
      </c>
      <c r="Y891" s="64">
        <f>MACD!J891</f>
        <v>8.6913847807867373E-2</v>
      </c>
      <c r="Z891" s="41"/>
      <c r="AA891" s="41"/>
      <c r="AB891" s="86"/>
      <c r="AC891" s="86"/>
      <c r="AD891" s="119"/>
      <c r="AE891" s="45"/>
      <c r="AF891" s="45"/>
      <c r="AG891" s="42"/>
      <c r="AH891" s="42"/>
      <c r="AI891" s="42"/>
      <c r="AJ891" s="42"/>
      <c r="AK891" s="34"/>
      <c r="AM891" s="63">
        <f t="shared" si="66"/>
        <v>25.06</v>
      </c>
      <c r="AN891" s="63">
        <f t="shared" si="67"/>
        <v>25.06</v>
      </c>
      <c r="AO891" s="63">
        <f t="shared" si="68"/>
        <v>24.25</v>
      </c>
      <c r="AP891" s="63">
        <f t="shared" si="69"/>
        <v>25.06</v>
      </c>
      <c r="AQ891" s="42"/>
    </row>
    <row r="892" spans="1:43" s="35" customFormat="1">
      <c r="A892" s="93">
        <v>43707</v>
      </c>
      <c r="B892" s="67">
        <v>25.06</v>
      </c>
      <c r="C892" s="102">
        <v>0</v>
      </c>
      <c r="D892" s="67">
        <v>25.06</v>
      </c>
      <c r="E892" s="67">
        <v>24.25</v>
      </c>
      <c r="F892" s="67">
        <v>25.06</v>
      </c>
      <c r="G892" s="67" t="s">
        <v>53</v>
      </c>
      <c r="H892" s="84"/>
      <c r="I892" s="82"/>
      <c r="J892" s="82"/>
      <c r="K892" s="60" t="str">
        <f>Hammer!N892</f>
        <v/>
      </c>
      <c r="L892" s="64"/>
      <c r="M892" s="64"/>
      <c r="N892" s="81"/>
      <c r="O892" s="85">
        <v>-0.25726141078838199</v>
      </c>
      <c r="P892" s="66"/>
      <c r="Q892" s="43"/>
      <c r="R892" s="43"/>
      <c r="S892" s="43"/>
      <c r="T892" s="43">
        <f>MACD!F892</f>
        <v>24.496299705534142</v>
      </c>
      <c r="U892" s="43">
        <f>MACD!G892</f>
        <v>24.864318850870603</v>
      </c>
      <c r="V892" s="64">
        <f t="shared" si="65"/>
        <v>-0.36801914533646141</v>
      </c>
      <c r="W892" s="81"/>
      <c r="X892" s="64">
        <f>MACD!I892</f>
        <v>-0.50701940014259883</v>
      </c>
      <c r="Y892" s="64">
        <f>MACD!J892</f>
        <v>0.13900025480613742</v>
      </c>
      <c r="Z892" s="41"/>
      <c r="AA892" s="41"/>
      <c r="AB892" s="86"/>
      <c r="AC892" s="86"/>
      <c r="AD892" s="119"/>
      <c r="AE892" s="45"/>
      <c r="AF892" s="45"/>
      <c r="AG892" s="42"/>
      <c r="AH892" s="42"/>
      <c r="AI892" s="42"/>
      <c r="AJ892" s="42"/>
      <c r="AK892" s="34"/>
      <c r="AM892" s="63">
        <f t="shared" si="66"/>
        <v>25.06</v>
      </c>
      <c r="AN892" s="63">
        <f t="shared" si="67"/>
        <v>25.06</v>
      </c>
      <c r="AO892" s="63">
        <f t="shared" si="68"/>
        <v>24.25</v>
      </c>
      <c r="AP892" s="63">
        <f t="shared" si="69"/>
        <v>25.06</v>
      </c>
      <c r="AQ892" s="42"/>
    </row>
    <row r="893" spans="1:43" s="35" customFormat="1">
      <c r="A893" s="93">
        <v>43710</v>
      </c>
      <c r="B893" s="67">
        <v>24.86</v>
      </c>
      <c r="C893" s="102">
        <v>-0.78</v>
      </c>
      <c r="D893" s="67">
        <v>24.86</v>
      </c>
      <c r="E893" s="67">
        <v>24.81</v>
      </c>
      <c r="F893" s="67">
        <v>25.14</v>
      </c>
      <c r="G893" s="67" t="s">
        <v>135</v>
      </c>
      <c r="H893" s="84"/>
      <c r="I893" s="82"/>
      <c r="J893" s="82"/>
      <c r="K893" s="60" t="str">
        <f>Hammer!N893</f>
        <v/>
      </c>
      <c r="L893" s="64"/>
      <c r="M893" s="64"/>
      <c r="N893" s="81"/>
      <c r="O893" s="85">
        <v>-0.29955947136563799</v>
      </c>
      <c r="P893" s="66"/>
      <c r="Q893" s="43"/>
      <c r="R893" s="43"/>
      <c r="S893" s="43"/>
      <c r="T893" s="43">
        <f>MACD!F893</f>
        <v>24.552253596990429</v>
      </c>
      <c r="U893" s="43">
        <f>MACD!G893</f>
        <v>24.863998935991301</v>
      </c>
      <c r="V893" s="64">
        <f t="shared" si="65"/>
        <v>-0.31174533900087198</v>
      </c>
      <c r="W893" s="81"/>
      <c r="X893" s="64">
        <f>MACD!I893</f>
        <v>-0.46796458791425344</v>
      </c>
      <c r="Y893" s="64">
        <f>MACD!J893</f>
        <v>0.15621924891338146</v>
      </c>
      <c r="Z893" s="41"/>
      <c r="AA893" s="41"/>
      <c r="AB893" s="86"/>
      <c r="AC893" s="86"/>
      <c r="AD893" s="119"/>
      <c r="AE893" s="45"/>
      <c r="AF893" s="45"/>
      <c r="AG893" s="42"/>
      <c r="AH893" s="42"/>
      <c r="AI893" s="42"/>
      <c r="AJ893" s="42"/>
      <c r="AK893" s="34"/>
      <c r="AM893" s="63">
        <f t="shared" si="66"/>
        <v>24.86</v>
      </c>
      <c r="AN893" s="63">
        <f t="shared" si="67"/>
        <v>25.14</v>
      </c>
      <c r="AO893" s="63">
        <f t="shared" si="68"/>
        <v>24.81</v>
      </c>
      <c r="AP893" s="63">
        <f t="shared" si="69"/>
        <v>24.86</v>
      </c>
      <c r="AQ893" s="42"/>
    </row>
    <row r="894" spans="1:43" s="35" customFormat="1">
      <c r="A894" s="93">
        <v>43711</v>
      </c>
      <c r="B894" s="67">
        <v>25.16</v>
      </c>
      <c r="C894" s="102">
        <v>1.19</v>
      </c>
      <c r="D894" s="67">
        <v>25.16</v>
      </c>
      <c r="E894" s="67">
        <v>24.6</v>
      </c>
      <c r="F894" s="67">
        <v>25.22</v>
      </c>
      <c r="G894" s="67" t="s">
        <v>109</v>
      </c>
      <c r="H894" s="84"/>
      <c r="I894" s="82"/>
      <c r="J894" s="82"/>
      <c r="K894" s="60" t="str">
        <f>Hammer!N894</f>
        <v/>
      </c>
      <c r="L894" s="64"/>
      <c r="M894" s="64"/>
      <c r="N894" s="81"/>
      <c r="O894" s="85">
        <v>-0.167400881057268</v>
      </c>
      <c r="P894" s="66"/>
      <c r="Q894" s="43"/>
      <c r="R894" s="43"/>
      <c r="S894" s="43"/>
      <c r="T894" s="43">
        <f>MACD!F894</f>
        <v>24.645753043607286</v>
      </c>
      <c r="U894" s="43">
        <f>MACD!G894</f>
        <v>24.885924940732686</v>
      </c>
      <c r="V894" s="64">
        <f t="shared" si="65"/>
        <v>-0.24017189712539988</v>
      </c>
      <c r="W894" s="81"/>
      <c r="X894" s="64">
        <f>MACD!I894</f>
        <v>-0.42240604975648272</v>
      </c>
      <c r="Y894" s="64">
        <f>MACD!J894</f>
        <v>0.18223415263108284</v>
      </c>
      <c r="Z894" s="41"/>
      <c r="AA894" s="41"/>
      <c r="AB894" s="86"/>
      <c r="AC894" s="86"/>
      <c r="AD894" s="119"/>
      <c r="AE894" s="45"/>
      <c r="AF894" s="45"/>
      <c r="AG894" s="42"/>
      <c r="AH894" s="42"/>
      <c r="AI894" s="42"/>
      <c r="AJ894" s="42"/>
      <c r="AK894" s="34"/>
      <c r="AM894" s="63">
        <f t="shared" si="66"/>
        <v>25.16</v>
      </c>
      <c r="AN894" s="63">
        <f t="shared" si="67"/>
        <v>25.22</v>
      </c>
      <c r="AO894" s="63">
        <f t="shared" si="68"/>
        <v>24.6</v>
      </c>
      <c r="AP894" s="63">
        <f t="shared" si="69"/>
        <v>25.16</v>
      </c>
      <c r="AQ894" s="42"/>
    </row>
    <row r="895" spans="1:43" s="35" customFormat="1">
      <c r="A895" s="93">
        <v>43712</v>
      </c>
      <c r="B895" s="67">
        <v>25.81</v>
      </c>
      <c r="C895" s="102">
        <v>2.58</v>
      </c>
      <c r="D895" s="67">
        <v>25.71</v>
      </c>
      <c r="E895" s="67">
        <v>25.55</v>
      </c>
      <c r="F895" s="67">
        <v>25.92</v>
      </c>
      <c r="G895" s="67" t="s">
        <v>134</v>
      </c>
      <c r="H895" s="84"/>
      <c r="I895" s="82"/>
      <c r="J895" s="82"/>
      <c r="K895" s="60" t="str">
        <f>Hammer!N895</f>
        <v/>
      </c>
      <c r="L895" s="64"/>
      <c r="M895" s="64"/>
      <c r="N895" s="81"/>
      <c r="O895" s="85">
        <v>-4.1509433962265203E-2</v>
      </c>
      <c r="P895" s="66"/>
      <c r="Q895" s="43"/>
      <c r="R895" s="43"/>
      <c r="S895" s="43"/>
      <c r="T895" s="43">
        <f>MACD!F895</f>
        <v>24.824867959975396</v>
      </c>
      <c r="U895" s="43">
        <f>MACD!G895</f>
        <v>24.954374945122858</v>
      </c>
      <c r="V895" s="64">
        <f t="shared" si="65"/>
        <v>-0.12950698514746151</v>
      </c>
      <c r="W895" s="81"/>
      <c r="X895" s="64">
        <f>MACD!I895</f>
        <v>-0.36382623683467846</v>
      </c>
      <c r="Y895" s="64">
        <f>MACD!J895</f>
        <v>0.23431925168721696</v>
      </c>
      <c r="Z895" s="41"/>
      <c r="AA895" s="41"/>
      <c r="AB895" s="86"/>
      <c r="AC895" s="86"/>
      <c r="AD895" s="119"/>
      <c r="AE895" s="45"/>
      <c r="AF895" s="45"/>
      <c r="AG895" s="42"/>
      <c r="AH895" s="42"/>
      <c r="AI895" s="42"/>
      <c r="AJ895" s="42"/>
      <c r="AK895" s="34"/>
      <c r="AM895" s="63">
        <f t="shared" si="66"/>
        <v>25.71</v>
      </c>
      <c r="AN895" s="63">
        <f t="shared" si="67"/>
        <v>25.92</v>
      </c>
      <c r="AO895" s="63">
        <f t="shared" si="68"/>
        <v>25.55</v>
      </c>
      <c r="AP895" s="63">
        <f t="shared" si="69"/>
        <v>25.81</v>
      </c>
      <c r="AQ895" s="42"/>
    </row>
    <row r="896" spans="1:43" s="35" customFormat="1">
      <c r="A896" s="93">
        <v>43713</v>
      </c>
      <c r="B896" s="67">
        <v>25.94</v>
      </c>
      <c r="C896" s="102">
        <v>0.5</v>
      </c>
      <c r="D896" s="67">
        <v>25.94</v>
      </c>
      <c r="E896" s="67">
        <v>25.89</v>
      </c>
      <c r="F896" s="67">
        <v>26.33</v>
      </c>
      <c r="G896" s="67" t="s">
        <v>51</v>
      </c>
      <c r="H896" s="84"/>
      <c r="I896" s="82"/>
      <c r="J896" s="82"/>
      <c r="K896" s="60" t="str">
        <f>Hammer!N896</f>
        <v/>
      </c>
      <c r="L896" s="64"/>
      <c r="M896" s="64"/>
      <c r="N896" s="81"/>
      <c r="O896" s="85">
        <v>-0.12745098039215499</v>
      </c>
      <c r="P896" s="66"/>
      <c r="Q896" s="43"/>
      <c r="R896" s="43"/>
      <c r="S896" s="43"/>
      <c r="T896" s="43">
        <f>MACD!F896</f>
        <v>24.996426735363798</v>
      </c>
      <c r="U896" s="43">
        <f>MACD!G896</f>
        <v>25.027384208447092</v>
      </c>
      <c r="V896" s="64">
        <f t="shared" si="65"/>
        <v>-3.0957473083294218E-2</v>
      </c>
      <c r="W896" s="81"/>
      <c r="X896" s="64">
        <f>MACD!I896</f>
        <v>-0.29725248408440164</v>
      </c>
      <c r="Y896" s="64">
        <f>MACD!J896</f>
        <v>0.26629501100110742</v>
      </c>
      <c r="Z896" s="41"/>
      <c r="AA896" s="41"/>
      <c r="AB896" s="86"/>
      <c r="AC896" s="86"/>
      <c r="AD896" s="119"/>
      <c r="AE896" s="45"/>
      <c r="AF896" s="45"/>
      <c r="AG896" s="42"/>
      <c r="AH896" s="42"/>
      <c r="AI896" s="42"/>
      <c r="AJ896" s="42"/>
      <c r="AK896" s="34"/>
      <c r="AM896" s="63">
        <f t="shared" si="66"/>
        <v>25.94</v>
      </c>
      <c r="AN896" s="63">
        <f t="shared" si="67"/>
        <v>26.33</v>
      </c>
      <c r="AO896" s="63">
        <f t="shared" si="68"/>
        <v>25.89</v>
      </c>
      <c r="AP896" s="63">
        <f t="shared" si="69"/>
        <v>25.94</v>
      </c>
      <c r="AQ896" s="42"/>
    </row>
    <row r="897" spans="1:43" s="35" customFormat="1">
      <c r="A897" s="93">
        <v>43714</v>
      </c>
      <c r="B897" s="67">
        <v>26.06</v>
      </c>
      <c r="C897" s="102">
        <v>0.49</v>
      </c>
      <c r="D897" s="67">
        <v>26.06</v>
      </c>
      <c r="E897" s="67">
        <v>25.75</v>
      </c>
      <c r="F897" s="67">
        <v>26.4</v>
      </c>
      <c r="G897" s="67" t="s">
        <v>95</v>
      </c>
      <c r="H897" s="84"/>
      <c r="I897" s="82"/>
      <c r="J897" s="82"/>
      <c r="K897" s="60" t="str">
        <f>Hammer!N897</f>
        <v/>
      </c>
      <c r="L897" s="64"/>
      <c r="M897" s="64"/>
      <c r="N897" s="81"/>
      <c r="O897" s="85">
        <v>-0.108626198083067</v>
      </c>
      <c r="P897" s="66"/>
      <c r="Q897" s="43"/>
      <c r="R897" s="43"/>
      <c r="S897" s="43"/>
      <c r="T897" s="43">
        <f>MACD!F897</f>
        <v>25.160053391461673</v>
      </c>
      <c r="U897" s="43">
        <f>MACD!G897</f>
        <v>25.103874267080641</v>
      </c>
      <c r="V897" s="64">
        <f t="shared" si="65"/>
        <v>5.6179124381031897E-2</v>
      </c>
      <c r="W897" s="81"/>
      <c r="X897" s="64">
        <f>MACD!I897</f>
        <v>-0.22656616239131494</v>
      </c>
      <c r="Y897" s="64">
        <f>MACD!J897</f>
        <v>0.28274528677234684</v>
      </c>
      <c r="Z897" s="41"/>
      <c r="AA897" s="41"/>
      <c r="AB897" s="86"/>
      <c r="AC897" s="86"/>
      <c r="AD897" s="119"/>
      <c r="AE897" s="45"/>
      <c r="AF897" s="45"/>
      <c r="AG897" s="42"/>
      <c r="AH897" s="42"/>
      <c r="AI897" s="42"/>
      <c r="AJ897" s="42"/>
      <c r="AK897" s="34"/>
      <c r="AM897" s="63">
        <f t="shared" si="66"/>
        <v>26.06</v>
      </c>
      <c r="AN897" s="63">
        <f t="shared" si="67"/>
        <v>26.4</v>
      </c>
      <c r="AO897" s="63">
        <f t="shared" si="68"/>
        <v>25.75</v>
      </c>
      <c r="AP897" s="63">
        <f t="shared" si="69"/>
        <v>26.06</v>
      </c>
      <c r="AQ897" s="42"/>
    </row>
    <row r="898" spans="1:43" s="35" customFormat="1">
      <c r="A898" s="93">
        <v>43717</v>
      </c>
      <c r="B898" s="67">
        <v>26.47</v>
      </c>
      <c r="C898" s="102">
        <v>1.55</v>
      </c>
      <c r="D898" s="67">
        <v>26.47</v>
      </c>
      <c r="E898" s="67">
        <v>26.24</v>
      </c>
      <c r="F898" s="67">
        <v>26.55</v>
      </c>
      <c r="G898" s="67" t="s">
        <v>133</v>
      </c>
      <c r="H898" s="84"/>
      <c r="I898" s="82"/>
      <c r="J898" s="82"/>
      <c r="K898" s="60" t="str">
        <f>Hammer!N898</f>
        <v/>
      </c>
      <c r="L898" s="64"/>
      <c r="M898" s="64"/>
      <c r="N898" s="81"/>
      <c r="O898" s="85">
        <v>-2.5078369905956601E-2</v>
      </c>
      <c r="P898" s="66"/>
      <c r="Q898" s="43"/>
      <c r="R898" s="43"/>
      <c r="S898" s="43"/>
      <c r="T898" s="43">
        <f>MACD!F898</f>
        <v>25.361583638929108</v>
      </c>
      <c r="U898" s="43">
        <f>MACD!G898</f>
        <v>25.205068765815408</v>
      </c>
      <c r="V898" s="64">
        <f t="shared" si="65"/>
        <v>0.15651487311370005</v>
      </c>
      <c r="W898" s="81"/>
      <c r="X898" s="64">
        <f>MACD!I898</f>
        <v>-0.14994995529031194</v>
      </c>
      <c r="Y898" s="64">
        <f>MACD!J898</f>
        <v>0.30646482840401201</v>
      </c>
      <c r="Z898" s="41"/>
      <c r="AA898" s="41"/>
      <c r="AB898" s="86"/>
      <c r="AC898" s="86"/>
      <c r="AD898" s="119"/>
      <c r="AE898" s="45"/>
      <c r="AF898" s="45"/>
      <c r="AG898" s="42"/>
      <c r="AH898" s="42"/>
      <c r="AI898" s="42"/>
      <c r="AJ898" s="42"/>
      <c r="AK898" s="34"/>
      <c r="AM898" s="63">
        <f t="shared" si="66"/>
        <v>26.47</v>
      </c>
      <c r="AN898" s="63">
        <f t="shared" si="67"/>
        <v>26.55</v>
      </c>
      <c r="AO898" s="63">
        <f t="shared" si="68"/>
        <v>26.24</v>
      </c>
      <c r="AP898" s="63">
        <f t="shared" si="69"/>
        <v>26.47</v>
      </c>
      <c r="AQ898" s="42"/>
    </row>
    <row r="899" spans="1:43" s="35" customFormat="1">
      <c r="A899" s="93">
        <v>43718</v>
      </c>
      <c r="B899" s="67">
        <v>26.63</v>
      </c>
      <c r="C899" s="102">
        <v>0.63</v>
      </c>
      <c r="D899" s="67">
        <v>26.63</v>
      </c>
      <c r="E899" s="67">
        <v>26.32</v>
      </c>
      <c r="F899" s="68">
        <v>26.88</v>
      </c>
      <c r="G899" s="67" t="s">
        <v>132</v>
      </c>
      <c r="H899" s="84"/>
      <c r="I899" s="82"/>
      <c r="J899" s="82"/>
      <c r="K899" s="60" t="str">
        <f>Hammer!N899</f>
        <v/>
      </c>
      <c r="L899" s="64"/>
      <c r="M899" s="64"/>
      <c r="N899" s="81"/>
      <c r="O899" s="85">
        <v>-7.1022727272727196E-2</v>
      </c>
      <c r="P899" s="66"/>
      <c r="Q899" s="43"/>
      <c r="R899" s="43"/>
      <c r="S899" s="43"/>
      <c r="T899" s="43">
        <f>MACD!F899</f>
        <v>25.5567246175554</v>
      </c>
      <c r="U899" s="43">
        <f>MACD!G899</f>
        <v>25.31061922760686</v>
      </c>
      <c r="V899" s="64">
        <f t="shared" ref="V899:V962" si="70">T899-U899</f>
        <v>0.24610538994853925</v>
      </c>
      <c r="W899" s="81"/>
      <c r="X899" s="64">
        <f>MACD!I899</f>
        <v>-7.0738886242541682E-2</v>
      </c>
      <c r="Y899" s="64">
        <f>MACD!J899</f>
        <v>0.31684427619108091</v>
      </c>
      <c r="Z899" s="41"/>
      <c r="AA899" s="41"/>
      <c r="AB899" s="86"/>
      <c r="AC899" s="86"/>
      <c r="AD899" s="119"/>
      <c r="AE899" s="45"/>
      <c r="AF899" s="45"/>
      <c r="AG899" s="42"/>
      <c r="AH899" s="42"/>
      <c r="AI899" s="42"/>
      <c r="AJ899" s="42"/>
      <c r="AK899" s="34"/>
      <c r="AM899" s="63">
        <f t="shared" si="66"/>
        <v>26.63</v>
      </c>
      <c r="AN899" s="63">
        <f t="shared" si="67"/>
        <v>26.88</v>
      </c>
      <c r="AO899" s="63">
        <f t="shared" si="68"/>
        <v>26.32</v>
      </c>
      <c r="AP899" s="63">
        <f t="shared" si="69"/>
        <v>26.63</v>
      </c>
      <c r="AQ899" s="42"/>
    </row>
    <row r="900" spans="1:43" s="35" customFormat="1">
      <c r="A900" s="93">
        <v>43719</v>
      </c>
      <c r="B900" s="67">
        <v>26.41</v>
      </c>
      <c r="C900" s="102">
        <v>-0.85</v>
      </c>
      <c r="D900" s="67">
        <v>26.41</v>
      </c>
      <c r="E900" s="67">
        <v>26.37</v>
      </c>
      <c r="F900" s="68">
        <v>26.88</v>
      </c>
      <c r="G900" s="67" t="s">
        <v>53</v>
      </c>
      <c r="H900" s="84"/>
      <c r="I900" s="82"/>
      <c r="J900" s="82"/>
      <c r="K900" s="60" t="str">
        <f>Hammer!N900</f>
        <v/>
      </c>
      <c r="L900" s="64"/>
      <c r="M900" s="64"/>
      <c r="N900" s="81"/>
      <c r="O900" s="85">
        <v>-0.13352272727272599</v>
      </c>
      <c r="P900" s="66"/>
      <c r="Q900" s="43"/>
      <c r="R900" s="43"/>
      <c r="S900" s="43"/>
      <c r="T900" s="43">
        <f>MACD!F900</f>
        <v>25.687997753316107</v>
      </c>
      <c r="U900" s="43">
        <f>MACD!G900</f>
        <v>25.392054840376723</v>
      </c>
      <c r="V900" s="64">
        <f t="shared" si="70"/>
        <v>0.29594291293938468</v>
      </c>
      <c r="W900" s="81"/>
      <c r="X900" s="64">
        <f>MACD!I900</f>
        <v>2.5974735938435883E-3</v>
      </c>
      <c r="Y900" s="64">
        <f>MACD!J900</f>
        <v>0.29334543934554108</v>
      </c>
      <c r="Z900" s="41"/>
      <c r="AA900" s="41"/>
      <c r="AB900" s="86"/>
      <c r="AC900" s="86"/>
      <c r="AD900" s="119"/>
      <c r="AE900" s="45"/>
      <c r="AF900" s="45"/>
      <c r="AG900" s="42"/>
      <c r="AH900" s="42"/>
      <c r="AI900" s="42"/>
      <c r="AJ900" s="42"/>
      <c r="AK900" s="34"/>
      <c r="AM900" s="63">
        <f t="shared" si="66"/>
        <v>26.41</v>
      </c>
      <c r="AN900" s="63">
        <f t="shared" si="67"/>
        <v>26.88</v>
      </c>
      <c r="AO900" s="63">
        <f t="shared" si="68"/>
        <v>26.37</v>
      </c>
      <c r="AP900" s="63">
        <f t="shared" si="69"/>
        <v>26.41</v>
      </c>
      <c r="AQ900" s="42"/>
    </row>
    <row r="901" spans="1:43" s="35" customFormat="1">
      <c r="A901" s="93">
        <v>43720</v>
      </c>
      <c r="B901" s="67">
        <v>26.59</v>
      </c>
      <c r="C901" s="102">
        <v>0.71</v>
      </c>
      <c r="D901" s="67">
        <v>26.4</v>
      </c>
      <c r="E901" s="67">
        <v>26.18</v>
      </c>
      <c r="F901" s="67">
        <v>26.67</v>
      </c>
      <c r="G901" s="67" t="s">
        <v>55</v>
      </c>
      <c r="H901" s="84"/>
      <c r="I901" s="82"/>
      <c r="J901" s="82"/>
      <c r="K901" s="60" t="str">
        <f>Hammer!N901</f>
        <v/>
      </c>
      <c r="L901" s="64"/>
      <c r="M901" s="64"/>
      <c r="N901" s="81"/>
      <c r="O901" s="85">
        <v>-8.2386363636363397E-2</v>
      </c>
      <c r="P901" s="66"/>
      <c r="Q901" s="43"/>
      <c r="R901" s="43"/>
      <c r="S901" s="43"/>
      <c r="T901" s="43">
        <f>MACD!F901</f>
        <v>25.826767329729012</v>
      </c>
      <c r="U901" s="43">
        <f>MACD!G901</f>
        <v>25.480791518867335</v>
      </c>
      <c r="V901" s="64">
        <f t="shared" si="70"/>
        <v>0.3459758108616775</v>
      </c>
      <c r="W901" s="81"/>
      <c r="X901" s="64">
        <f>MACD!I901</f>
        <v>7.1273141047410365E-2</v>
      </c>
      <c r="Y901" s="64">
        <f>MACD!J901</f>
        <v>0.27470266981426716</v>
      </c>
      <c r="Z901" s="41"/>
      <c r="AA901" s="41"/>
      <c r="AB901" s="86"/>
      <c r="AC901" s="86"/>
      <c r="AD901" s="119"/>
      <c r="AE901" s="45"/>
      <c r="AF901" s="45"/>
      <c r="AG901" s="42"/>
      <c r="AH901" s="42"/>
      <c r="AI901" s="42"/>
      <c r="AJ901" s="42"/>
      <c r="AK901" s="34"/>
      <c r="AM901" s="63">
        <f t="shared" si="66"/>
        <v>26.4</v>
      </c>
      <c r="AN901" s="63">
        <f t="shared" si="67"/>
        <v>26.67</v>
      </c>
      <c r="AO901" s="63">
        <f t="shared" si="68"/>
        <v>26.18</v>
      </c>
      <c r="AP901" s="63">
        <f t="shared" si="69"/>
        <v>26.59</v>
      </c>
      <c r="AQ901" s="42"/>
    </row>
    <row r="902" spans="1:43" s="35" customFormat="1">
      <c r="A902" s="93">
        <v>43721</v>
      </c>
      <c r="B902" s="67">
        <v>26.42</v>
      </c>
      <c r="C902" s="102">
        <v>-0.67</v>
      </c>
      <c r="D902" s="67">
        <v>26.42</v>
      </c>
      <c r="E902" s="67">
        <v>26.36</v>
      </c>
      <c r="F902" s="67">
        <v>26.73</v>
      </c>
      <c r="G902" s="67" t="s">
        <v>131</v>
      </c>
      <c r="H902" s="84"/>
      <c r="I902" s="82"/>
      <c r="J902" s="82"/>
      <c r="K902" s="60" t="str">
        <f>Hammer!N902</f>
        <v/>
      </c>
      <c r="L902" s="64"/>
      <c r="M902" s="64"/>
      <c r="N902" s="81"/>
      <c r="O902" s="85">
        <v>-0.13218390804597599</v>
      </c>
      <c r="P902" s="66"/>
      <c r="Q902" s="43"/>
      <c r="R902" s="43"/>
      <c r="S902" s="43"/>
      <c r="T902" s="43">
        <f>MACD!F902</f>
        <v>25.918033894386088</v>
      </c>
      <c r="U902" s="43">
        <f>MACD!G902</f>
        <v>25.550362517469754</v>
      </c>
      <c r="V902" s="64">
        <f t="shared" si="70"/>
        <v>0.36767137691633422</v>
      </c>
      <c r="W902" s="81"/>
      <c r="X902" s="64">
        <f>MACD!I902</f>
        <v>0.13055278822119515</v>
      </c>
      <c r="Y902" s="64">
        <f>MACD!J902</f>
        <v>0.23711858869513908</v>
      </c>
      <c r="Z902" s="41"/>
      <c r="AA902" s="41"/>
      <c r="AB902" s="86"/>
      <c r="AC902" s="86"/>
      <c r="AD902" s="119"/>
      <c r="AE902" s="45"/>
      <c r="AF902" s="45"/>
      <c r="AG902" s="42"/>
      <c r="AH902" s="42"/>
      <c r="AI902" s="42"/>
      <c r="AJ902" s="42"/>
      <c r="AK902" s="34"/>
      <c r="AM902" s="63">
        <f t="shared" si="66"/>
        <v>26.42</v>
      </c>
      <c r="AN902" s="63">
        <f t="shared" si="67"/>
        <v>26.73</v>
      </c>
      <c r="AO902" s="63">
        <f t="shared" si="68"/>
        <v>26.36</v>
      </c>
      <c r="AP902" s="63">
        <f t="shared" si="69"/>
        <v>26.42</v>
      </c>
      <c r="AQ902" s="42"/>
    </row>
    <row r="903" spans="1:43" s="35" customFormat="1">
      <c r="A903" s="93">
        <v>43724</v>
      </c>
      <c r="B903" s="67">
        <v>27.58</v>
      </c>
      <c r="C903" s="102">
        <v>4.3899999999999997</v>
      </c>
      <c r="D903" s="67">
        <v>27.64</v>
      </c>
      <c r="E903" s="67">
        <v>27.21</v>
      </c>
      <c r="F903" s="67">
        <v>27.75</v>
      </c>
      <c r="G903" s="67" t="s">
        <v>130</v>
      </c>
      <c r="H903" s="84"/>
      <c r="I903" s="82"/>
      <c r="J903" s="82" t="s">
        <v>443</v>
      </c>
      <c r="K903" s="60" t="str">
        <f>Hammer!N903</f>
        <v/>
      </c>
      <c r="L903" s="64"/>
      <c r="M903" s="64"/>
      <c r="N903" s="81"/>
      <c r="O903" s="85">
        <v>-4.1975308641975698E-2</v>
      </c>
      <c r="P903" s="66"/>
      <c r="Q903" s="43"/>
      <c r="R903" s="43"/>
      <c r="S903" s="43"/>
      <c r="T903" s="43">
        <f>MACD!F903</f>
        <v>26.173720987557459</v>
      </c>
      <c r="U903" s="43">
        <f>MACD!G903</f>
        <v>25.700706034694218</v>
      </c>
      <c r="V903" s="64">
        <f t="shared" si="70"/>
        <v>0.47301495286324169</v>
      </c>
      <c r="W903" s="81"/>
      <c r="X903" s="64">
        <f>MACD!I903</f>
        <v>0.19904522114960446</v>
      </c>
      <c r="Y903" s="64">
        <f>MACD!J903</f>
        <v>0.27396973171363725</v>
      </c>
      <c r="Z903" s="41"/>
      <c r="AA903" s="41"/>
      <c r="AB903" s="86"/>
      <c r="AC903" s="86"/>
      <c r="AD903" s="119"/>
      <c r="AE903" s="45"/>
      <c r="AF903" s="45"/>
      <c r="AG903" s="42"/>
      <c r="AH903" s="42"/>
      <c r="AI903" s="42"/>
      <c r="AJ903" s="42"/>
      <c r="AK903" s="34"/>
      <c r="AM903" s="63">
        <f t="shared" si="66"/>
        <v>27.64</v>
      </c>
      <c r="AN903" s="63">
        <f t="shared" si="67"/>
        <v>27.75</v>
      </c>
      <c r="AO903" s="63">
        <f t="shared" si="68"/>
        <v>27.21</v>
      </c>
      <c r="AP903" s="63">
        <f t="shared" si="69"/>
        <v>27.58</v>
      </c>
      <c r="AQ903" s="42"/>
    </row>
    <row r="904" spans="1:43" s="35" customFormat="1">
      <c r="A904" s="93">
        <v>43725</v>
      </c>
      <c r="B904" s="67">
        <v>27.21</v>
      </c>
      <c r="C904" s="102">
        <v>-1.32</v>
      </c>
      <c r="D904" s="67">
        <v>27.21</v>
      </c>
      <c r="E904" s="67">
        <v>26.69</v>
      </c>
      <c r="F904" s="67">
        <v>27.27</v>
      </c>
      <c r="G904" s="67" t="s">
        <v>129</v>
      </c>
      <c r="H904" s="84"/>
      <c r="I904" s="82"/>
      <c r="J904" s="82"/>
      <c r="K904" s="60" t="str">
        <f>Hammer!N904</f>
        <v/>
      </c>
      <c r="L904" s="64"/>
      <c r="M904" s="64"/>
      <c r="N904" s="81"/>
      <c r="O904" s="85">
        <v>-0.154285714285714</v>
      </c>
      <c r="P904" s="66"/>
      <c r="Q904" s="43"/>
      <c r="R904" s="43"/>
      <c r="S904" s="43"/>
      <c r="T904" s="43">
        <f>MACD!F904</f>
        <v>26.333148527933236</v>
      </c>
      <c r="U904" s="43">
        <f>MACD!G904</f>
        <v>25.81250558767983</v>
      </c>
      <c r="V904" s="64">
        <f t="shared" si="70"/>
        <v>0.52064294025340629</v>
      </c>
      <c r="W904" s="81"/>
      <c r="X904" s="64">
        <f>MACD!I904</f>
        <v>0.26336476497036482</v>
      </c>
      <c r="Y904" s="64">
        <f>MACD!J904</f>
        <v>0.25727817528304148</v>
      </c>
      <c r="Z904" s="41"/>
      <c r="AA904" s="41"/>
      <c r="AB904" s="86"/>
      <c r="AC904" s="86"/>
      <c r="AD904" s="119"/>
      <c r="AE904" s="45"/>
      <c r="AF904" s="45"/>
      <c r="AG904" s="42"/>
      <c r="AH904" s="42"/>
      <c r="AI904" s="42"/>
      <c r="AJ904" s="42"/>
      <c r="AK904" s="34"/>
      <c r="AM904" s="63">
        <f t="shared" si="66"/>
        <v>27.21</v>
      </c>
      <c r="AN904" s="63">
        <f t="shared" si="67"/>
        <v>27.27</v>
      </c>
      <c r="AO904" s="63">
        <f t="shared" si="68"/>
        <v>26.69</v>
      </c>
      <c r="AP904" s="63">
        <f t="shared" si="69"/>
        <v>27.21</v>
      </c>
      <c r="AQ904" s="42"/>
    </row>
    <row r="905" spans="1:43" s="35" customFormat="1">
      <c r="A905" s="93">
        <v>43726</v>
      </c>
      <c r="B905" s="67">
        <v>26.75</v>
      </c>
      <c r="C905" s="102">
        <v>-1.7</v>
      </c>
      <c r="D905" s="67">
        <v>26.75</v>
      </c>
      <c r="E905" s="67">
        <v>26.75</v>
      </c>
      <c r="F905" s="67">
        <v>27.02</v>
      </c>
      <c r="G905" s="67" t="s">
        <v>55</v>
      </c>
      <c r="H905" s="84"/>
      <c r="I905" s="82"/>
      <c r="J905" s="82"/>
      <c r="K905" s="60" t="str">
        <f>Hammer!N905</f>
        <v/>
      </c>
      <c r="L905" s="64"/>
      <c r="M905" s="64"/>
      <c r="N905" s="81"/>
      <c r="O905" s="85">
        <v>-0.28571428571428498</v>
      </c>
      <c r="P905" s="66"/>
      <c r="Q905" s="43"/>
      <c r="R905" s="43"/>
      <c r="S905" s="43"/>
      <c r="T905" s="43">
        <f>MACD!F905</f>
        <v>26.397279523635817</v>
      </c>
      <c r="U905" s="43">
        <f>MACD!G905</f>
        <v>25.881949618222066</v>
      </c>
      <c r="V905" s="64">
        <f t="shared" si="70"/>
        <v>0.51532990541375057</v>
      </c>
      <c r="W905" s="81"/>
      <c r="X905" s="64">
        <f>MACD!I905</f>
        <v>0.31375779305904195</v>
      </c>
      <c r="Y905" s="64">
        <f>MACD!J905</f>
        <v>0.20157211235470862</v>
      </c>
      <c r="Z905" s="41"/>
      <c r="AA905" s="41"/>
      <c r="AB905" s="86"/>
      <c r="AC905" s="86"/>
      <c r="AD905" s="119"/>
      <c r="AE905" s="45"/>
      <c r="AF905" s="45"/>
      <c r="AG905" s="42"/>
      <c r="AH905" s="42"/>
      <c r="AI905" s="42"/>
      <c r="AJ905" s="42"/>
      <c r="AK905" s="34"/>
      <c r="AM905" s="63">
        <f t="shared" si="66"/>
        <v>26.75</v>
      </c>
      <c r="AN905" s="63">
        <f t="shared" si="67"/>
        <v>27.02</v>
      </c>
      <c r="AO905" s="63">
        <f t="shared" si="68"/>
        <v>26.75</v>
      </c>
      <c r="AP905" s="63">
        <f t="shared" si="69"/>
        <v>26.75</v>
      </c>
      <c r="AQ905" s="42"/>
    </row>
    <row r="906" spans="1:43" s="35" customFormat="1">
      <c r="A906" s="93">
        <v>43727</v>
      </c>
      <c r="B906" s="67">
        <v>26.82</v>
      </c>
      <c r="C906" s="102">
        <v>0.26</v>
      </c>
      <c r="D906" s="67">
        <v>26.82</v>
      </c>
      <c r="E906" s="67">
        <v>26.75</v>
      </c>
      <c r="F906" s="67">
        <v>27.37</v>
      </c>
      <c r="G906" s="67" t="s">
        <v>40</v>
      </c>
      <c r="H906" s="84"/>
      <c r="I906" s="82"/>
      <c r="J906" s="82"/>
      <c r="K906" s="60" t="str">
        <f>Hammer!N906</f>
        <v/>
      </c>
      <c r="L906" s="64"/>
      <c r="M906" s="64"/>
      <c r="N906" s="81"/>
      <c r="O906" s="85">
        <v>-0.29523809523809502</v>
      </c>
      <c r="P906" s="66"/>
      <c r="Q906" s="43"/>
      <c r="R906" s="43"/>
      <c r="S906" s="43"/>
      <c r="T906" s="43">
        <f>MACD!F906</f>
        <v>26.462313443076461</v>
      </c>
      <c r="U906" s="43">
        <f>MACD!G906</f>
        <v>25.951434831687099</v>
      </c>
      <c r="V906" s="64">
        <f t="shared" si="70"/>
        <v>0.51087861138936219</v>
      </c>
      <c r="W906" s="81"/>
      <c r="X906" s="64">
        <f>MACD!I906</f>
        <v>0.35318195672510599</v>
      </c>
      <c r="Y906" s="64">
        <f>MACD!J906</f>
        <v>0.1576966546642562</v>
      </c>
      <c r="Z906" s="41"/>
      <c r="AA906" s="41"/>
      <c r="AB906" s="86"/>
      <c r="AC906" s="86"/>
      <c r="AD906" s="119"/>
      <c r="AE906" s="45"/>
      <c r="AF906" s="45"/>
      <c r="AG906" s="42"/>
      <c r="AH906" s="42"/>
      <c r="AI906" s="42"/>
      <c r="AJ906" s="42"/>
      <c r="AK906" s="34"/>
      <c r="AM906" s="63">
        <f t="shared" si="66"/>
        <v>26.82</v>
      </c>
      <c r="AN906" s="63">
        <f t="shared" si="67"/>
        <v>27.37</v>
      </c>
      <c r="AO906" s="63">
        <f t="shared" si="68"/>
        <v>26.75</v>
      </c>
      <c r="AP906" s="63">
        <f t="shared" si="69"/>
        <v>26.82</v>
      </c>
      <c r="AQ906" s="42"/>
    </row>
    <row r="907" spans="1:43" s="35" customFormat="1">
      <c r="A907" s="93">
        <v>43728</v>
      </c>
      <c r="B907" s="67">
        <v>26.53</v>
      </c>
      <c r="C907" s="102">
        <v>-1.06</v>
      </c>
      <c r="D907" s="67">
        <v>26.53</v>
      </c>
      <c r="E907" s="67">
        <v>26.53</v>
      </c>
      <c r="F907" s="67">
        <v>26.96</v>
      </c>
      <c r="G907" s="67" t="s">
        <v>128</v>
      </c>
      <c r="H907" s="84"/>
      <c r="I907" s="82"/>
      <c r="J907" s="82"/>
      <c r="K907" s="60" t="str">
        <f>Hammer!N907</f>
        <v/>
      </c>
      <c r="L907" s="64"/>
      <c r="M907" s="64"/>
      <c r="N907" s="81"/>
      <c r="O907" s="85">
        <v>-0.38730158730158698</v>
      </c>
      <c r="P907" s="66"/>
      <c r="Q907" s="43"/>
      <c r="R907" s="43"/>
      <c r="S907" s="43"/>
      <c r="T907" s="43">
        <f>MACD!F907</f>
        <v>26.472726759526235</v>
      </c>
      <c r="U907" s="43">
        <f>MACD!G907</f>
        <v>25.994291510821387</v>
      </c>
      <c r="V907" s="64">
        <f t="shared" si="70"/>
        <v>0.47843524870484799</v>
      </c>
      <c r="W907" s="81"/>
      <c r="X907" s="64">
        <f>MACD!I907</f>
        <v>0.37823261512105438</v>
      </c>
      <c r="Y907" s="64">
        <f>MACD!J907</f>
        <v>0.10020263358379361</v>
      </c>
      <c r="Z907" s="41"/>
      <c r="AA907" s="41"/>
      <c r="AB907" s="86"/>
      <c r="AC907" s="86"/>
      <c r="AD907" s="119"/>
      <c r="AE907" s="45"/>
      <c r="AF907" s="45"/>
      <c r="AG907" s="42"/>
      <c r="AH907" s="42"/>
      <c r="AI907" s="42"/>
      <c r="AJ907" s="42"/>
      <c r="AK907" s="34"/>
      <c r="AM907" s="63">
        <f t="shared" si="66"/>
        <v>26.53</v>
      </c>
      <c r="AN907" s="63">
        <f t="shared" si="67"/>
        <v>26.96</v>
      </c>
      <c r="AO907" s="63">
        <f t="shared" si="68"/>
        <v>26.53</v>
      </c>
      <c r="AP907" s="63">
        <f t="shared" si="69"/>
        <v>26.53</v>
      </c>
      <c r="AQ907" s="42"/>
    </row>
    <row r="908" spans="1:43" s="35" customFormat="1">
      <c r="A908" s="93">
        <v>43731</v>
      </c>
      <c r="B908" s="67">
        <v>27.01</v>
      </c>
      <c r="C908" s="102">
        <v>1.78</v>
      </c>
      <c r="D908" s="67">
        <v>27.01</v>
      </c>
      <c r="E908" s="67">
        <v>26.46</v>
      </c>
      <c r="F908" s="67">
        <v>27.02</v>
      </c>
      <c r="G908" s="67" t="s">
        <v>127</v>
      </c>
      <c r="H908" s="84"/>
      <c r="I908" s="82"/>
      <c r="J908" s="82"/>
      <c r="K908" s="60" t="str">
        <f>Hammer!N908</f>
        <v/>
      </c>
      <c r="L908" s="64"/>
      <c r="M908" s="64"/>
      <c r="N908" s="81"/>
      <c r="O908" s="85">
        <v>-0.33636363636363498</v>
      </c>
      <c r="P908" s="66"/>
      <c r="Q908" s="43"/>
      <c r="R908" s="43"/>
      <c r="S908" s="43"/>
      <c r="T908" s="43">
        <f>MACD!F908</f>
        <v>26.555384181137583</v>
      </c>
      <c r="U908" s="43">
        <f>MACD!G908</f>
        <v>26.069529176686469</v>
      </c>
      <c r="V908" s="64">
        <f t="shared" si="70"/>
        <v>0.48585500445111407</v>
      </c>
      <c r="W908" s="81"/>
      <c r="X908" s="64">
        <f>MACD!I908</f>
        <v>0.3997570929870663</v>
      </c>
      <c r="Y908" s="64">
        <f>MACD!J908</f>
        <v>8.6097911464047772E-2</v>
      </c>
      <c r="Z908" s="41"/>
      <c r="AA908" s="41"/>
      <c r="AB908" s="86"/>
      <c r="AC908" s="86"/>
      <c r="AD908" s="119"/>
      <c r="AE908" s="45"/>
      <c r="AF908" s="45"/>
      <c r="AG908" s="42"/>
      <c r="AH908" s="42"/>
      <c r="AI908" s="42"/>
      <c r="AJ908" s="42"/>
      <c r="AK908" s="34"/>
      <c r="AM908" s="63">
        <f t="shared" si="66"/>
        <v>27.01</v>
      </c>
      <c r="AN908" s="63">
        <f t="shared" si="67"/>
        <v>27.02</v>
      </c>
      <c r="AO908" s="63">
        <f t="shared" si="68"/>
        <v>26.46</v>
      </c>
      <c r="AP908" s="63">
        <f t="shared" si="69"/>
        <v>27.01</v>
      </c>
      <c r="AQ908" s="42"/>
    </row>
    <row r="909" spans="1:43" s="35" customFormat="1">
      <c r="A909" s="93">
        <v>43732</v>
      </c>
      <c r="B909" s="67">
        <v>26.8</v>
      </c>
      <c r="C909" s="102">
        <v>-0.76</v>
      </c>
      <c r="D909" s="67">
        <v>26.8</v>
      </c>
      <c r="E909" s="67">
        <v>26.68</v>
      </c>
      <c r="F909" s="67">
        <v>27.07</v>
      </c>
      <c r="G909" s="67" t="s">
        <v>126</v>
      </c>
      <c r="H909" s="84"/>
      <c r="I909" s="82"/>
      <c r="J909" s="82"/>
      <c r="K909" s="60" t="str">
        <f>Hammer!N909</f>
        <v/>
      </c>
      <c r="L909" s="64"/>
      <c r="M909" s="64"/>
      <c r="N909" s="81"/>
      <c r="O909" s="85">
        <v>-0.47499999999999898</v>
      </c>
      <c r="P909" s="66"/>
      <c r="Q909" s="43"/>
      <c r="R909" s="43"/>
      <c r="S909" s="43"/>
      <c r="T909" s="43">
        <f>MACD!F909</f>
        <v>26.593017384039495</v>
      </c>
      <c r="U909" s="43">
        <f>MACD!G909</f>
        <v>26.123638126561545</v>
      </c>
      <c r="V909" s="64">
        <f t="shared" si="70"/>
        <v>0.46937925747795006</v>
      </c>
      <c r="W909" s="81"/>
      <c r="X909" s="64">
        <f>MACD!I909</f>
        <v>0.41368152588524304</v>
      </c>
      <c r="Y909" s="64">
        <f>MACD!J909</f>
        <v>5.5697731592707023E-2</v>
      </c>
      <c r="Z909" s="41"/>
      <c r="AA909" s="41"/>
      <c r="AB909" s="86"/>
      <c r="AC909" s="86"/>
      <c r="AD909" s="119"/>
      <c r="AE909" s="45"/>
      <c r="AF909" s="45"/>
      <c r="AG909" s="42"/>
      <c r="AH909" s="42"/>
      <c r="AI909" s="42"/>
      <c r="AJ909" s="42"/>
      <c r="AK909" s="34"/>
      <c r="AM909" s="63">
        <f t="shared" si="66"/>
        <v>26.8</v>
      </c>
      <c r="AN909" s="63">
        <f t="shared" si="67"/>
        <v>27.07</v>
      </c>
      <c r="AO909" s="63">
        <f t="shared" si="68"/>
        <v>26.68</v>
      </c>
      <c r="AP909" s="63">
        <f t="shared" si="69"/>
        <v>26.8</v>
      </c>
      <c r="AQ909" s="42"/>
    </row>
    <row r="910" spans="1:43" s="35" customFormat="1">
      <c r="A910" s="93">
        <v>43733</v>
      </c>
      <c r="B910" s="67">
        <v>26.87</v>
      </c>
      <c r="C910" s="102">
        <v>0.26</v>
      </c>
      <c r="D910" s="67">
        <v>26.87</v>
      </c>
      <c r="E910" s="67">
        <v>26.32</v>
      </c>
      <c r="F910" s="67">
        <v>26.88</v>
      </c>
      <c r="G910" s="67" t="s">
        <v>125</v>
      </c>
      <c r="H910" s="84"/>
      <c r="I910" s="82"/>
      <c r="J910" s="82"/>
      <c r="K910" s="60" t="str">
        <f>Hammer!N910</f>
        <v/>
      </c>
      <c r="L910" s="64"/>
      <c r="M910" s="64"/>
      <c r="N910" s="81"/>
      <c r="O910" s="85">
        <v>-0.439999999999999</v>
      </c>
      <c r="P910" s="66"/>
      <c r="Q910" s="43"/>
      <c r="R910" s="43"/>
      <c r="S910" s="43"/>
      <c r="T910" s="43">
        <f>MACD!F910</f>
        <v>26.635630094187267</v>
      </c>
      <c r="U910" s="43">
        <f>MACD!G910</f>
        <v>26.178924191260691</v>
      </c>
      <c r="V910" s="64">
        <f t="shared" si="70"/>
        <v>0.45670590292657565</v>
      </c>
      <c r="W910" s="81"/>
      <c r="X910" s="64">
        <f>MACD!I910</f>
        <v>0.42228640129350958</v>
      </c>
      <c r="Y910" s="64">
        <f>MACD!J910</f>
        <v>3.4419501633066063E-2</v>
      </c>
      <c r="Z910" s="41"/>
      <c r="AA910" s="41"/>
      <c r="AB910" s="86"/>
      <c r="AC910" s="86"/>
      <c r="AD910" s="119"/>
      <c r="AE910" s="45"/>
      <c r="AF910" s="45"/>
      <c r="AG910" s="42"/>
      <c r="AH910" s="42"/>
      <c r="AI910" s="42"/>
      <c r="AJ910" s="42"/>
      <c r="AK910" s="34"/>
      <c r="AM910" s="63">
        <f t="shared" si="66"/>
        <v>26.87</v>
      </c>
      <c r="AN910" s="63">
        <f t="shared" si="67"/>
        <v>26.88</v>
      </c>
      <c r="AO910" s="63">
        <f t="shared" si="68"/>
        <v>26.32</v>
      </c>
      <c r="AP910" s="63">
        <f t="shared" si="69"/>
        <v>26.87</v>
      </c>
      <c r="AQ910" s="42"/>
    </row>
    <row r="911" spans="1:43" s="35" customFormat="1">
      <c r="A911" s="93">
        <v>43734</v>
      </c>
      <c r="B911" s="67">
        <v>27.22</v>
      </c>
      <c r="C911" s="102">
        <v>1.32</v>
      </c>
      <c r="D911" s="67">
        <v>27.22</v>
      </c>
      <c r="E911" s="67">
        <v>26.76</v>
      </c>
      <c r="F911" s="67">
        <v>27.22</v>
      </c>
      <c r="G911" s="67" t="s">
        <v>124</v>
      </c>
      <c r="H911" s="84"/>
      <c r="I911" s="82"/>
      <c r="J911" s="82"/>
      <c r="K911" s="60" t="str">
        <f>Hammer!N911</f>
        <v/>
      </c>
      <c r="L911" s="64"/>
      <c r="M911" s="64"/>
      <c r="N911" s="81"/>
      <c r="O911" s="85">
        <v>-0.337579617834395</v>
      </c>
      <c r="P911" s="66"/>
      <c r="Q911" s="43"/>
      <c r="R911" s="43"/>
      <c r="S911" s="43"/>
      <c r="T911" s="43">
        <f>MACD!F911</f>
        <v>26.725533156619996</v>
      </c>
      <c r="U911" s="43">
        <f>MACD!G911</f>
        <v>26.256040917833975</v>
      </c>
      <c r="V911" s="64">
        <f t="shared" si="70"/>
        <v>0.46949223878602098</v>
      </c>
      <c r="W911" s="81"/>
      <c r="X911" s="64">
        <f>MACD!I911</f>
        <v>0.43172756879201185</v>
      </c>
      <c r="Y911" s="64">
        <f>MACD!J911</f>
        <v>3.7764669994009126E-2</v>
      </c>
      <c r="Z911" s="41"/>
      <c r="AA911" s="41"/>
      <c r="AB911" s="86"/>
      <c r="AC911" s="86"/>
      <c r="AD911" s="119"/>
      <c r="AE911" s="45"/>
      <c r="AF911" s="45"/>
      <c r="AG911" s="42"/>
      <c r="AH911" s="42"/>
      <c r="AI911" s="42"/>
      <c r="AJ911" s="42"/>
      <c r="AK911" s="34"/>
      <c r="AM911" s="63">
        <f t="shared" si="66"/>
        <v>27.22</v>
      </c>
      <c r="AN911" s="63">
        <f t="shared" si="67"/>
        <v>27.22</v>
      </c>
      <c r="AO911" s="63">
        <f t="shared" si="68"/>
        <v>26.76</v>
      </c>
      <c r="AP911" s="63">
        <f t="shared" si="69"/>
        <v>27.22</v>
      </c>
      <c r="AQ911" s="42"/>
    </row>
    <row r="912" spans="1:43" s="35" customFormat="1">
      <c r="A912" s="93">
        <v>43735</v>
      </c>
      <c r="B912" s="67">
        <v>27.18</v>
      </c>
      <c r="C912" s="102">
        <v>-0.14000000000000001</v>
      </c>
      <c r="D912" s="67">
        <v>27.18</v>
      </c>
      <c r="E912" s="67">
        <v>27.05</v>
      </c>
      <c r="F912" s="67">
        <v>27.47</v>
      </c>
      <c r="G912" s="67" t="s">
        <v>123</v>
      </c>
      <c r="H912" s="84"/>
      <c r="I912" s="82"/>
      <c r="J912" s="82"/>
      <c r="K912" s="60" t="str">
        <f>Hammer!N912</f>
        <v/>
      </c>
      <c r="L912" s="64"/>
      <c r="M912" s="64"/>
      <c r="N912" s="81"/>
      <c r="O912" s="85">
        <v>-0.36305732484076397</v>
      </c>
      <c r="P912" s="66"/>
      <c r="Q912" s="43"/>
      <c r="R912" s="43"/>
      <c r="S912" s="43"/>
      <c r="T912" s="43">
        <f>MACD!F912</f>
        <v>26.795451132524612</v>
      </c>
      <c r="U912" s="43">
        <f>MACD!G912</f>
        <v>26.324482331327754</v>
      </c>
      <c r="V912" s="64">
        <f t="shared" si="70"/>
        <v>0.47096880119685736</v>
      </c>
      <c r="W912" s="81"/>
      <c r="X912" s="64">
        <f>MACD!I912</f>
        <v>0.43957581527298095</v>
      </c>
      <c r="Y912" s="64">
        <f>MACD!J912</f>
        <v>3.1392985923876404E-2</v>
      </c>
      <c r="Z912" s="41"/>
      <c r="AA912" s="41"/>
      <c r="AB912" s="86"/>
      <c r="AC912" s="86"/>
      <c r="AD912" s="119"/>
      <c r="AE912" s="45"/>
      <c r="AF912" s="45"/>
      <c r="AG912" s="42"/>
      <c r="AH912" s="42"/>
      <c r="AI912" s="42"/>
      <c r="AJ912" s="42"/>
      <c r="AK912" s="34"/>
      <c r="AM912" s="63">
        <f t="shared" si="66"/>
        <v>27.18</v>
      </c>
      <c r="AN912" s="63">
        <f t="shared" si="67"/>
        <v>27.47</v>
      </c>
      <c r="AO912" s="63">
        <f t="shared" si="68"/>
        <v>27.05</v>
      </c>
      <c r="AP912" s="63">
        <f t="shared" si="69"/>
        <v>27.18</v>
      </c>
      <c r="AQ912" s="42"/>
    </row>
    <row r="913" spans="1:43" s="35" customFormat="1">
      <c r="A913" s="93">
        <v>43738</v>
      </c>
      <c r="B913" s="67">
        <v>27.08</v>
      </c>
      <c r="C913" s="102">
        <v>-0.4</v>
      </c>
      <c r="D913" s="67">
        <v>27.08</v>
      </c>
      <c r="E913" s="67">
        <v>26.93</v>
      </c>
      <c r="F913" s="67">
        <v>27.16</v>
      </c>
      <c r="G913" s="67" t="s">
        <v>122</v>
      </c>
      <c r="H913" s="84"/>
      <c r="I913" s="82"/>
      <c r="J913" s="82"/>
      <c r="K913" s="60" t="str">
        <f>Hammer!N913</f>
        <v/>
      </c>
      <c r="L913" s="64"/>
      <c r="M913" s="64"/>
      <c r="N913" s="81"/>
      <c r="O913" s="85">
        <v>-0.42675159235668803</v>
      </c>
      <c r="P913" s="66"/>
      <c r="Q913" s="43"/>
      <c r="R913" s="43"/>
      <c r="S913" s="43"/>
      <c r="T913" s="43">
        <f>MACD!F913</f>
        <v>26.83922788136698</v>
      </c>
      <c r="U913" s="43">
        <f>MACD!G913</f>
        <v>26.380446603081253</v>
      </c>
      <c r="V913" s="64">
        <f t="shared" si="70"/>
        <v>0.45878127828572701</v>
      </c>
      <c r="W913" s="81"/>
      <c r="X913" s="64">
        <f>MACD!I913</f>
        <v>0.44341690787553018</v>
      </c>
      <c r="Y913" s="64">
        <f>MACD!J913</f>
        <v>1.5364370410196837E-2</v>
      </c>
      <c r="Z913" s="41"/>
      <c r="AA913" s="41"/>
      <c r="AB913" s="86"/>
      <c r="AC913" s="86"/>
      <c r="AD913" s="119"/>
      <c r="AE913" s="45"/>
      <c r="AF913" s="45"/>
      <c r="AG913" s="42"/>
      <c r="AH913" s="42"/>
      <c r="AI913" s="42"/>
      <c r="AJ913" s="42"/>
      <c r="AK913" s="34"/>
      <c r="AM913" s="63">
        <f t="shared" si="66"/>
        <v>27.08</v>
      </c>
      <c r="AN913" s="63">
        <f t="shared" si="67"/>
        <v>27.16</v>
      </c>
      <c r="AO913" s="63">
        <f t="shared" si="68"/>
        <v>26.93</v>
      </c>
      <c r="AP913" s="63">
        <f t="shared" si="69"/>
        <v>27.08</v>
      </c>
      <c r="AQ913" s="42"/>
    </row>
    <row r="914" spans="1:43" s="35" customFormat="1">
      <c r="A914" s="93">
        <v>43739</v>
      </c>
      <c r="B914" s="67">
        <v>27.04</v>
      </c>
      <c r="C914" s="102">
        <v>-0.15</v>
      </c>
      <c r="D914" s="67">
        <v>27.04</v>
      </c>
      <c r="E914" s="67">
        <v>26.89</v>
      </c>
      <c r="F914" s="67">
        <v>27.25</v>
      </c>
      <c r="G914" s="67" t="s">
        <v>121</v>
      </c>
      <c r="H914" s="84"/>
      <c r="I914" s="82"/>
      <c r="J914" s="82"/>
      <c r="K914" s="60" t="str">
        <f>Hammer!N914</f>
        <v/>
      </c>
      <c r="L914" s="64"/>
      <c r="M914" s="64"/>
      <c r="N914" s="81"/>
      <c r="O914" s="85">
        <v>-0.452229299363057</v>
      </c>
      <c r="P914" s="66"/>
      <c r="Q914" s="43"/>
      <c r="R914" s="43"/>
      <c r="S914" s="43"/>
      <c r="T914" s="43">
        <f>MACD!F914</f>
        <v>26.870115899618213</v>
      </c>
      <c r="U914" s="43">
        <f>MACD!G914</f>
        <v>26.429302410260419</v>
      </c>
      <c r="V914" s="64">
        <f t="shared" si="70"/>
        <v>0.44081348935779374</v>
      </c>
      <c r="W914" s="81"/>
      <c r="X914" s="64">
        <f>MACD!I914</f>
        <v>0.44289622417198288</v>
      </c>
      <c r="Y914" s="64">
        <f>MACD!J914</f>
        <v>-2.0827348141891355E-3</v>
      </c>
      <c r="Z914" s="41"/>
      <c r="AA914" s="41"/>
      <c r="AB914" s="86"/>
      <c r="AC914" s="86"/>
      <c r="AD914" s="119"/>
      <c r="AE914" s="45"/>
      <c r="AF914" s="45"/>
      <c r="AG914" s="42"/>
      <c r="AH914" s="42"/>
      <c r="AI914" s="42"/>
      <c r="AJ914" s="42"/>
      <c r="AK914" s="34"/>
      <c r="AM914" s="63">
        <f t="shared" si="66"/>
        <v>27.04</v>
      </c>
      <c r="AN914" s="63">
        <f t="shared" si="67"/>
        <v>27.25</v>
      </c>
      <c r="AO914" s="63">
        <f t="shared" si="68"/>
        <v>26.89</v>
      </c>
      <c r="AP914" s="63">
        <f t="shared" si="69"/>
        <v>27.04</v>
      </c>
      <c r="AQ914" s="42"/>
    </row>
    <row r="915" spans="1:43" s="35" customFormat="1">
      <c r="A915" s="93">
        <v>43740</v>
      </c>
      <c r="B915" s="67">
        <v>26.26</v>
      </c>
      <c r="C915" s="102">
        <v>-2.87</v>
      </c>
      <c r="D915" s="67">
        <v>26.26</v>
      </c>
      <c r="E915" s="67">
        <v>26.15</v>
      </c>
      <c r="F915" s="67">
        <v>26.79</v>
      </c>
      <c r="G915" s="67" t="s">
        <v>87</v>
      </c>
      <c r="H915" s="84"/>
      <c r="I915" s="82"/>
      <c r="J915" s="82"/>
      <c r="K915" s="60" t="str">
        <f>Hammer!N915</f>
        <v/>
      </c>
      <c r="L915" s="64"/>
      <c r="M915" s="64"/>
      <c r="N915" s="81"/>
      <c r="O915" s="85">
        <v>-0.93124999999999802</v>
      </c>
      <c r="P915" s="66"/>
      <c r="Q915" s="43"/>
      <c r="R915" s="43"/>
      <c r="S915" s="43"/>
      <c r="T915" s="43">
        <f>MACD!F915</f>
        <v>26.776251915061565</v>
      </c>
      <c r="U915" s="43">
        <f>MACD!G915</f>
        <v>26.41676149098187</v>
      </c>
      <c r="V915" s="64">
        <f t="shared" si="70"/>
        <v>0.359490424079695</v>
      </c>
      <c r="W915" s="81"/>
      <c r="X915" s="64">
        <f>MACD!I915</f>
        <v>0.42621506415352528</v>
      </c>
      <c r="Y915" s="64">
        <f>MACD!J915</f>
        <v>-6.6724640073830277E-2</v>
      </c>
      <c r="Z915" s="41"/>
      <c r="AA915" s="41"/>
      <c r="AB915" s="86"/>
      <c r="AC915" s="86"/>
      <c r="AD915" s="119"/>
      <c r="AE915" s="45"/>
      <c r="AF915" s="45"/>
      <c r="AG915" s="42"/>
      <c r="AH915" s="42"/>
      <c r="AI915" s="42"/>
      <c r="AJ915" s="42"/>
      <c r="AK915" s="34"/>
      <c r="AM915" s="63">
        <f t="shared" si="66"/>
        <v>26.26</v>
      </c>
      <c r="AN915" s="63">
        <f t="shared" si="67"/>
        <v>26.79</v>
      </c>
      <c r="AO915" s="63">
        <f t="shared" si="68"/>
        <v>26.15</v>
      </c>
      <c r="AP915" s="63">
        <f t="shared" si="69"/>
        <v>26.26</v>
      </c>
      <c r="AQ915" s="42"/>
    </row>
    <row r="916" spans="1:43" s="35" customFormat="1">
      <c r="A916" s="93">
        <v>43741</v>
      </c>
      <c r="B916" s="67">
        <v>26.28</v>
      </c>
      <c r="C916" s="102">
        <v>0.08</v>
      </c>
      <c r="D916" s="67">
        <v>26.28</v>
      </c>
      <c r="E916" s="67">
        <v>25.83</v>
      </c>
      <c r="F916" s="67">
        <v>26.35</v>
      </c>
      <c r="G916" s="67" t="s">
        <v>76</v>
      </c>
      <c r="H916" s="84"/>
      <c r="I916" s="82"/>
      <c r="J916" s="82"/>
      <c r="K916" s="60" t="str">
        <f>Hammer!N916</f>
        <v>HAMMER</v>
      </c>
      <c r="L916" s="64"/>
      <c r="M916" s="64"/>
      <c r="N916" s="81"/>
      <c r="O916" s="85">
        <v>-0.765624999999998</v>
      </c>
      <c r="P916" s="66"/>
      <c r="Q916" s="43"/>
      <c r="R916" s="43"/>
      <c r="S916" s="43"/>
      <c r="T916" s="43">
        <f>MACD!F916</f>
        <v>26.699905466590554</v>
      </c>
      <c r="U916" s="43">
        <f>MACD!G916</f>
        <v>26.406631010168397</v>
      </c>
      <c r="V916" s="64">
        <f t="shared" si="70"/>
        <v>0.29327445642215721</v>
      </c>
      <c r="W916" s="81"/>
      <c r="X916" s="64">
        <f>MACD!I916</f>
        <v>0.39962694260725168</v>
      </c>
      <c r="Y916" s="64">
        <f>MACD!J916</f>
        <v>-0.10635248618509446</v>
      </c>
      <c r="Z916" s="41"/>
      <c r="AA916" s="41"/>
      <c r="AB916" s="86"/>
      <c r="AC916" s="86"/>
      <c r="AD916" s="119"/>
      <c r="AE916" s="45"/>
      <c r="AF916" s="45"/>
      <c r="AG916" s="42"/>
      <c r="AH916" s="42"/>
      <c r="AI916" s="42"/>
      <c r="AJ916" s="42"/>
      <c r="AK916" s="34"/>
      <c r="AM916" s="63">
        <f t="shared" ref="AM916:AM938" si="71">D916</f>
        <v>26.28</v>
      </c>
      <c r="AN916" s="63">
        <f t="shared" si="67"/>
        <v>26.35</v>
      </c>
      <c r="AO916" s="63">
        <f t="shared" si="68"/>
        <v>25.83</v>
      </c>
      <c r="AP916" s="63">
        <f t="shared" si="69"/>
        <v>26.28</v>
      </c>
      <c r="AQ916" s="42"/>
    </row>
    <row r="917" spans="1:43" s="35" customFormat="1">
      <c r="A917" s="93">
        <v>43742</v>
      </c>
      <c r="B917" s="67">
        <v>26.05</v>
      </c>
      <c r="C917" s="102">
        <v>-0.86</v>
      </c>
      <c r="D917" s="67">
        <v>26.39</v>
      </c>
      <c r="E917" s="67">
        <v>25.82</v>
      </c>
      <c r="F917" s="67">
        <v>26.46</v>
      </c>
      <c r="G917" s="67" t="s">
        <v>120</v>
      </c>
      <c r="H917" s="84"/>
      <c r="I917" s="82"/>
      <c r="J917" s="82"/>
      <c r="K917" s="60" t="str">
        <f>Hammer!N917</f>
        <v/>
      </c>
      <c r="L917" s="64"/>
      <c r="M917" s="64"/>
      <c r="N917" s="81"/>
      <c r="O917" s="85">
        <v>-0.86060606060606004</v>
      </c>
      <c r="P917" s="66"/>
      <c r="Q917" s="43"/>
      <c r="R917" s="43"/>
      <c r="S917" s="43"/>
      <c r="T917" s="43">
        <f>MACD!F917</f>
        <v>26.599920010192008</v>
      </c>
      <c r="U917" s="43">
        <f>MACD!G917</f>
        <v>26.380213898304071</v>
      </c>
      <c r="V917" s="64">
        <f t="shared" si="70"/>
        <v>0.21970611188793754</v>
      </c>
      <c r="W917" s="81"/>
      <c r="X917" s="64">
        <f>MACD!I917</f>
        <v>0.36364277646338883</v>
      </c>
      <c r="Y917" s="64">
        <f>MACD!J917</f>
        <v>-0.14393666457545129</v>
      </c>
      <c r="Z917" s="41"/>
      <c r="AA917" s="41"/>
      <c r="AB917" s="86"/>
      <c r="AC917" s="86"/>
      <c r="AD917" s="119"/>
      <c r="AE917" s="45"/>
      <c r="AF917" s="45"/>
      <c r="AG917" s="42"/>
      <c r="AH917" s="42"/>
      <c r="AI917" s="42"/>
      <c r="AJ917" s="42"/>
      <c r="AK917" s="34"/>
      <c r="AM917" s="63">
        <f t="shared" si="71"/>
        <v>26.39</v>
      </c>
      <c r="AN917" s="63">
        <f t="shared" si="67"/>
        <v>26.46</v>
      </c>
      <c r="AO917" s="63">
        <f t="shared" si="68"/>
        <v>25.82</v>
      </c>
      <c r="AP917" s="63">
        <f t="shared" si="69"/>
        <v>26.05</v>
      </c>
      <c r="AQ917" s="42"/>
    </row>
    <row r="918" spans="1:43" s="35" customFormat="1">
      <c r="A918" s="93">
        <v>43745</v>
      </c>
      <c r="B918" s="67">
        <v>25.72</v>
      </c>
      <c r="C918" s="102">
        <v>-1.28</v>
      </c>
      <c r="D918" s="67">
        <v>25.92</v>
      </c>
      <c r="E918" s="67">
        <v>25.65</v>
      </c>
      <c r="F918" s="67">
        <v>26.14</v>
      </c>
      <c r="G918" s="67" t="s">
        <v>119</v>
      </c>
      <c r="H918" s="84"/>
      <c r="I918" s="82"/>
      <c r="J918" s="82"/>
      <c r="K918" s="60" t="str">
        <f>Hammer!N918</f>
        <v/>
      </c>
      <c r="L918" s="64"/>
      <c r="M918" s="64"/>
      <c r="N918" s="81"/>
      <c r="O918" s="85">
        <v>-0.96153846153846101</v>
      </c>
      <c r="P918" s="66"/>
      <c r="Q918" s="43"/>
      <c r="R918" s="43"/>
      <c r="S918" s="43"/>
      <c r="T918" s="43">
        <f>MACD!F918</f>
        <v>26.4645477009317</v>
      </c>
      <c r="U918" s="43">
        <f>MACD!G918</f>
        <v>26.331309165096361</v>
      </c>
      <c r="V918" s="64">
        <f t="shared" si="70"/>
        <v>0.13323853583533918</v>
      </c>
      <c r="W918" s="81"/>
      <c r="X918" s="64">
        <f>MACD!I918</f>
        <v>0.31756192833777891</v>
      </c>
      <c r="Y918" s="64">
        <f>MACD!J918</f>
        <v>-0.18432339250243973</v>
      </c>
      <c r="Z918" s="41"/>
      <c r="AA918" s="41"/>
      <c r="AB918" s="86"/>
      <c r="AC918" s="86"/>
      <c r="AD918" s="119"/>
      <c r="AE918" s="45"/>
      <c r="AF918" s="45"/>
      <c r="AG918" s="42"/>
      <c r="AH918" s="42"/>
      <c r="AI918" s="42"/>
      <c r="AJ918" s="42"/>
      <c r="AK918" s="34"/>
      <c r="AM918" s="63">
        <f t="shared" si="71"/>
        <v>25.92</v>
      </c>
      <c r="AN918" s="63">
        <f t="shared" ref="AN918:AN981" si="72">F918</f>
        <v>26.14</v>
      </c>
      <c r="AO918" s="63">
        <f t="shared" ref="AO918:AO981" si="73">E918</f>
        <v>25.65</v>
      </c>
      <c r="AP918" s="63">
        <f t="shared" ref="AP918:AP981" si="74">B918</f>
        <v>25.72</v>
      </c>
      <c r="AQ918" s="42"/>
    </row>
    <row r="919" spans="1:43" s="35" customFormat="1">
      <c r="A919" s="93">
        <v>43746</v>
      </c>
      <c r="B919" s="67">
        <v>25.57</v>
      </c>
      <c r="C919" s="102">
        <v>-0.56999999999999995</v>
      </c>
      <c r="D919" s="67">
        <v>25.72</v>
      </c>
      <c r="E919" s="67">
        <v>25.5</v>
      </c>
      <c r="F919" s="67">
        <v>25.98</v>
      </c>
      <c r="G919" s="67" t="s">
        <v>118</v>
      </c>
      <c r="H919" s="84"/>
      <c r="I919" s="82" t="s">
        <v>442</v>
      </c>
      <c r="J919" s="82"/>
      <c r="K919" s="60" t="str">
        <f>Hammer!N919</f>
        <v/>
      </c>
      <c r="L919" s="64"/>
      <c r="M919" s="64"/>
      <c r="N919" s="81"/>
      <c r="O919" s="85">
        <v>-0.96446700507614103</v>
      </c>
      <c r="P919" s="66"/>
      <c r="Q919" s="43"/>
      <c r="R919" s="43"/>
      <c r="S919" s="43"/>
      <c r="T919" s="43">
        <f>MACD!F919</f>
        <v>26.326924977711439</v>
      </c>
      <c r="U919" s="43">
        <f>MACD!G919</f>
        <v>26.274915893607741</v>
      </c>
      <c r="V919" s="64">
        <f t="shared" si="70"/>
        <v>5.20090841036982E-2</v>
      </c>
      <c r="W919" s="81"/>
      <c r="X919" s="64">
        <f>MACD!I919</f>
        <v>0.26445135949096277</v>
      </c>
      <c r="Y919" s="64">
        <f>MACD!J919</f>
        <v>-0.21244227538726457</v>
      </c>
      <c r="Z919" s="41"/>
      <c r="AA919" s="41"/>
      <c r="AB919" s="86"/>
      <c r="AC919" s="86"/>
      <c r="AD919" s="119"/>
      <c r="AE919" s="45"/>
      <c r="AF919" s="45"/>
      <c r="AG919" s="42"/>
      <c r="AH919" s="42"/>
      <c r="AI919" s="42"/>
      <c r="AJ919" s="42"/>
      <c r="AK919" s="34"/>
      <c r="AM919" s="63">
        <f t="shared" si="71"/>
        <v>25.72</v>
      </c>
      <c r="AN919" s="63">
        <f t="shared" si="72"/>
        <v>25.98</v>
      </c>
      <c r="AO919" s="63">
        <f t="shared" si="73"/>
        <v>25.5</v>
      </c>
      <c r="AP919" s="63">
        <f t="shared" si="74"/>
        <v>25.57</v>
      </c>
      <c r="AQ919" s="42"/>
    </row>
    <row r="920" spans="1:43" s="35" customFormat="1">
      <c r="A920" s="93">
        <v>43747</v>
      </c>
      <c r="B920" s="67">
        <v>26.06</v>
      </c>
      <c r="C920" s="102">
        <v>1.92</v>
      </c>
      <c r="D920" s="67">
        <v>25.9</v>
      </c>
      <c r="E920" s="67">
        <v>25.7</v>
      </c>
      <c r="F920" s="67">
        <v>26.25</v>
      </c>
      <c r="G920" s="67" t="s">
        <v>117</v>
      </c>
      <c r="H920" s="84"/>
      <c r="I920" s="82"/>
      <c r="J920" s="82"/>
      <c r="K920" s="60" t="str">
        <f>Hammer!N920</f>
        <v/>
      </c>
      <c r="L920" s="64"/>
      <c r="M920" s="64"/>
      <c r="N920" s="81"/>
      <c r="O920" s="85">
        <v>-0.71573604060913698</v>
      </c>
      <c r="P920" s="66"/>
      <c r="Q920" s="43"/>
      <c r="R920" s="43"/>
      <c r="S920" s="43"/>
      <c r="T920" s="43">
        <f>MACD!F920</f>
        <v>26.285859596525064</v>
      </c>
      <c r="U920" s="43">
        <f>MACD!G920</f>
        <v>26.258996197784946</v>
      </c>
      <c r="V920" s="64">
        <f t="shared" si="70"/>
        <v>2.6863398740118782E-2</v>
      </c>
      <c r="W920" s="81"/>
      <c r="X920" s="64">
        <f>MACD!I920</f>
        <v>0.21693376734079398</v>
      </c>
      <c r="Y920" s="64">
        <f>MACD!J920</f>
        <v>-0.19007036860067519</v>
      </c>
      <c r="Z920" s="41"/>
      <c r="AA920" s="41"/>
      <c r="AB920" s="86"/>
      <c r="AC920" s="86"/>
      <c r="AD920" s="119"/>
      <c r="AE920" s="45"/>
      <c r="AF920" s="45"/>
      <c r="AG920" s="42"/>
      <c r="AH920" s="42"/>
      <c r="AI920" s="42"/>
      <c r="AJ920" s="42"/>
      <c r="AK920" s="34"/>
      <c r="AM920" s="63">
        <f t="shared" si="71"/>
        <v>25.9</v>
      </c>
      <c r="AN920" s="63">
        <f t="shared" si="72"/>
        <v>26.25</v>
      </c>
      <c r="AO920" s="63">
        <f t="shared" si="73"/>
        <v>25.7</v>
      </c>
      <c r="AP920" s="63">
        <f t="shared" si="74"/>
        <v>26.06</v>
      </c>
      <c r="AQ920" s="42"/>
    </row>
    <row r="921" spans="1:43" s="35" customFormat="1">
      <c r="A921" s="93">
        <v>43748</v>
      </c>
      <c r="B921" s="67">
        <v>26.28</v>
      </c>
      <c r="C921" s="102">
        <v>0.83</v>
      </c>
      <c r="D921" s="67">
        <v>26.13</v>
      </c>
      <c r="E921" s="67">
        <v>26.08</v>
      </c>
      <c r="F921" s="67">
        <v>26.42</v>
      </c>
      <c r="G921" s="67" t="s">
        <v>116</v>
      </c>
      <c r="H921" s="84"/>
      <c r="I921" s="82"/>
      <c r="J921" s="82"/>
      <c r="K921" s="60" t="str">
        <f>Hammer!N921</f>
        <v/>
      </c>
      <c r="L921" s="64"/>
      <c r="M921" s="64"/>
      <c r="N921" s="81"/>
      <c r="O921" s="85">
        <v>-0.60406091370558201</v>
      </c>
      <c r="P921" s="66"/>
      <c r="Q921" s="43"/>
      <c r="R921" s="43"/>
      <c r="S921" s="43"/>
      <c r="T921" s="43">
        <f>MACD!F921</f>
        <v>26.284958120136594</v>
      </c>
      <c r="U921" s="43">
        <f>MACD!G921</f>
        <v>26.260552034986059</v>
      </c>
      <c r="V921" s="64">
        <f t="shared" si="70"/>
        <v>2.4406085150534551E-2</v>
      </c>
      <c r="W921" s="81"/>
      <c r="X921" s="64">
        <f>MACD!I921</f>
        <v>0.1784282309027421</v>
      </c>
      <c r="Y921" s="64">
        <f>MACD!J921</f>
        <v>-0.15402214575220755</v>
      </c>
      <c r="Z921" s="41"/>
      <c r="AA921" s="41"/>
      <c r="AB921" s="86"/>
      <c r="AC921" s="86"/>
      <c r="AD921" s="119"/>
      <c r="AE921" s="45"/>
      <c r="AF921" s="45"/>
      <c r="AG921" s="42"/>
      <c r="AH921" s="42"/>
      <c r="AI921" s="42"/>
      <c r="AJ921" s="42"/>
      <c r="AK921" s="34"/>
      <c r="AM921" s="63">
        <f t="shared" si="71"/>
        <v>26.13</v>
      </c>
      <c r="AN921" s="63">
        <f t="shared" si="72"/>
        <v>26.42</v>
      </c>
      <c r="AO921" s="63">
        <f t="shared" si="73"/>
        <v>26.08</v>
      </c>
      <c r="AP921" s="63">
        <f t="shared" si="74"/>
        <v>26.28</v>
      </c>
      <c r="AQ921" s="42"/>
    </row>
    <row r="922" spans="1:43" s="35" customFormat="1">
      <c r="A922" s="93">
        <v>43749</v>
      </c>
      <c r="B922" s="67">
        <v>26.79</v>
      </c>
      <c r="C922" s="102">
        <v>1.94</v>
      </c>
      <c r="D922" s="67">
        <v>26.47</v>
      </c>
      <c r="E922" s="67">
        <v>26.47</v>
      </c>
      <c r="F922" s="67">
        <v>26.89</v>
      </c>
      <c r="G922" s="67" t="s">
        <v>115</v>
      </c>
      <c r="H922" s="84"/>
      <c r="I922" s="82"/>
      <c r="J922" s="82"/>
      <c r="K922" s="60" t="str">
        <f>Hammer!N922</f>
        <v/>
      </c>
      <c r="L922" s="64"/>
      <c r="M922" s="64"/>
      <c r="N922" s="81"/>
      <c r="O922" s="85">
        <v>-0.34517766497461899</v>
      </c>
      <c r="P922" s="66"/>
      <c r="Q922" s="43"/>
      <c r="R922" s="43"/>
      <c r="S922" s="43"/>
      <c r="T922" s="43">
        <f>MACD!F922</f>
        <v>26.362656870884809</v>
      </c>
      <c r="U922" s="43">
        <f>MACD!G922</f>
        <v>26.299770402764871</v>
      </c>
      <c r="V922" s="64">
        <f t="shared" si="70"/>
        <v>6.2886468119938144E-2</v>
      </c>
      <c r="W922" s="81"/>
      <c r="X922" s="64">
        <f>MACD!I922</f>
        <v>0.1553198783461813</v>
      </c>
      <c r="Y922" s="64">
        <f>MACD!J922</f>
        <v>-9.2433410226243157E-2</v>
      </c>
      <c r="Z922" s="41"/>
      <c r="AA922" s="41"/>
      <c r="AB922" s="86"/>
      <c r="AC922" s="86"/>
      <c r="AD922" s="119"/>
      <c r="AE922" s="45"/>
      <c r="AF922" s="45"/>
      <c r="AG922" s="42"/>
      <c r="AH922" s="42"/>
      <c r="AI922" s="42"/>
      <c r="AJ922" s="42"/>
      <c r="AK922" s="34"/>
      <c r="AM922" s="63">
        <f t="shared" si="71"/>
        <v>26.47</v>
      </c>
      <c r="AN922" s="63">
        <f t="shared" si="72"/>
        <v>26.89</v>
      </c>
      <c r="AO922" s="63">
        <f t="shared" si="73"/>
        <v>26.47</v>
      </c>
      <c r="AP922" s="63">
        <f t="shared" si="74"/>
        <v>26.79</v>
      </c>
      <c r="AQ922" s="42"/>
    </row>
    <row r="923" spans="1:43" s="35" customFormat="1">
      <c r="A923" s="93">
        <v>43752</v>
      </c>
      <c r="B923" s="67">
        <v>26.84</v>
      </c>
      <c r="C923" s="102">
        <v>0.18</v>
      </c>
      <c r="D923" s="67">
        <v>26.57</v>
      </c>
      <c r="E923" s="67">
        <v>26.48</v>
      </c>
      <c r="F923" s="67">
        <v>26.86</v>
      </c>
      <c r="G923" s="67" t="s">
        <v>114</v>
      </c>
      <c r="H923" s="84"/>
      <c r="I923" s="82"/>
      <c r="J923" s="82"/>
      <c r="K923" s="60" t="str">
        <f>Hammer!N923</f>
        <v/>
      </c>
      <c r="L923" s="64"/>
      <c r="M923" s="64"/>
      <c r="N923" s="81"/>
      <c r="O923" s="85">
        <v>-0.31979695431471999</v>
      </c>
      <c r="P923" s="66"/>
      <c r="Q923" s="43"/>
      <c r="R923" s="43"/>
      <c r="S923" s="43"/>
      <c r="T923" s="43">
        <f>MACD!F923</f>
        <v>26.43609427536407</v>
      </c>
      <c r="U923" s="43">
        <f>MACD!G923</f>
        <v>26.339787409967474</v>
      </c>
      <c r="V923" s="64">
        <f t="shared" si="70"/>
        <v>9.6306865396595498E-2</v>
      </c>
      <c r="W923" s="81"/>
      <c r="X923" s="64">
        <f>MACD!I923</f>
        <v>0.14351727575626413</v>
      </c>
      <c r="Y923" s="64">
        <f>MACD!J923</f>
        <v>-4.7210410359668636E-2</v>
      </c>
      <c r="Z923" s="41"/>
      <c r="AA923" s="41"/>
      <c r="AB923" s="86"/>
      <c r="AC923" s="86"/>
      <c r="AD923" s="119"/>
      <c r="AE923" s="45"/>
      <c r="AF923" s="45"/>
      <c r="AG923" s="42"/>
      <c r="AH923" s="42"/>
      <c r="AI923" s="42"/>
      <c r="AJ923" s="42"/>
      <c r="AK923" s="34"/>
      <c r="AM923" s="63">
        <f t="shared" si="71"/>
        <v>26.57</v>
      </c>
      <c r="AN923" s="63">
        <f t="shared" si="72"/>
        <v>26.86</v>
      </c>
      <c r="AO923" s="63">
        <f t="shared" si="73"/>
        <v>26.48</v>
      </c>
      <c r="AP923" s="63">
        <f t="shared" si="74"/>
        <v>26.84</v>
      </c>
      <c r="AQ923" s="42"/>
    </row>
    <row r="924" spans="1:43" s="35" customFormat="1">
      <c r="A924" s="93">
        <v>43753</v>
      </c>
      <c r="B924" s="67">
        <v>27.12</v>
      </c>
      <c r="C924" s="102">
        <v>1.06</v>
      </c>
      <c r="D924" s="67">
        <v>26.84</v>
      </c>
      <c r="E924" s="67">
        <v>26.84</v>
      </c>
      <c r="F924" s="67">
        <v>27.4</v>
      </c>
      <c r="G924" s="67" t="s">
        <v>113</v>
      </c>
      <c r="H924" s="84"/>
      <c r="I924" s="82"/>
      <c r="J924" s="82"/>
      <c r="K924" s="60" t="str">
        <f>Hammer!N924</f>
        <v/>
      </c>
      <c r="L924" s="64"/>
      <c r="M924" s="64"/>
      <c r="N924" s="81"/>
      <c r="O924" s="85">
        <v>-0.17766497461928801</v>
      </c>
      <c r="P924" s="66"/>
      <c r="Q924" s="43"/>
      <c r="R924" s="43"/>
      <c r="S924" s="43"/>
      <c r="T924" s="43">
        <f>MACD!F924</f>
        <v>26.541310540692674</v>
      </c>
      <c r="U924" s="43">
        <f>MACD!G924</f>
        <v>26.397580935155069</v>
      </c>
      <c r="V924" s="64">
        <f t="shared" si="70"/>
        <v>0.1437296055376045</v>
      </c>
      <c r="W924" s="81"/>
      <c r="X924" s="64">
        <f>MACD!I924</f>
        <v>0.14355974171253222</v>
      </c>
      <c r="Y924" s="64">
        <f>MACD!J924</f>
        <v>1.6986382507228059E-4</v>
      </c>
      <c r="Z924" s="41"/>
      <c r="AA924" s="41"/>
      <c r="AB924" s="86"/>
      <c r="AC924" s="86"/>
      <c r="AD924" s="119"/>
      <c r="AE924" s="45"/>
      <c r="AF924" s="45"/>
      <c r="AG924" s="42"/>
      <c r="AH924" s="42"/>
      <c r="AI924" s="42"/>
      <c r="AJ924" s="42"/>
      <c r="AK924" s="34"/>
      <c r="AM924" s="63">
        <f t="shared" si="71"/>
        <v>26.84</v>
      </c>
      <c r="AN924" s="63">
        <f t="shared" si="72"/>
        <v>27.4</v>
      </c>
      <c r="AO924" s="63">
        <f t="shared" si="73"/>
        <v>26.84</v>
      </c>
      <c r="AP924" s="63">
        <f t="shared" si="74"/>
        <v>27.12</v>
      </c>
      <c r="AQ924" s="42"/>
    </row>
    <row r="925" spans="1:43" s="35" customFormat="1">
      <c r="A925" s="93">
        <v>43754</v>
      </c>
      <c r="B925" s="67">
        <v>27.45</v>
      </c>
      <c r="C925" s="102">
        <v>1.2</v>
      </c>
      <c r="D925" s="67">
        <v>27.08</v>
      </c>
      <c r="E925" s="67">
        <v>26.89</v>
      </c>
      <c r="F925" s="67">
        <v>27.49</v>
      </c>
      <c r="G925" s="67" t="s">
        <v>112</v>
      </c>
      <c r="H925" s="84"/>
      <c r="I925" s="82"/>
      <c r="J925" s="82"/>
      <c r="K925" s="60" t="str">
        <f>Hammer!N925</f>
        <v/>
      </c>
      <c r="L925" s="64"/>
      <c r="M925" s="64"/>
      <c r="N925" s="81"/>
      <c r="O925" s="85">
        <v>-2.0100502512562402E-2</v>
      </c>
      <c r="P925" s="66"/>
      <c r="Q925" s="43"/>
      <c r="R925" s="43"/>
      <c r="S925" s="43"/>
      <c r="T925" s="43">
        <f>MACD!F925</f>
        <v>26.681108919047649</v>
      </c>
      <c r="U925" s="43">
        <f>MACD!G925</f>
        <v>26.47553790292136</v>
      </c>
      <c r="V925" s="64">
        <f t="shared" si="70"/>
        <v>0.2055710161262887</v>
      </c>
      <c r="W925" s="81"/>
      <c r="X925" s="64">
        <f>MACD!I925</f>
        <v>0.15596199659528351</v>
      </c>
      <c r="Y925" s="64">
        <f>MACD!J925</f>
        <v>4.9609019531005188E-2</v>
      </c>
      <c r="Z925" s="41"/>
      <c r="AA925" s="41"/>
      <c r="AB925" s="86"/>
      <c r="AC925" s="86"/>
      <c r="AD925" s="119"/>
      <c r="AE925" s="45"/>
      <c r="AF925" s="45"/>
      <c r="AG925" s="42"/>
      <c r="AH925" s="42"/>
      <c r="AI925" s="42"/>
      <c r="AJ925" s="42"/>
      <c r="AK925" s="34"/>
      <c r="AM925" s="63">
        <f t="shared" si="71"/>
        <v>27.08</v>
      </c>
      <c r="AN925" s="63">
        <f t="shared" si="72"/>
        <v>27.49</v>
      </c>
      <c r="AO925" s="63">
        <f t="shared" si="73"/>
        <v>26.89</v>
      </c>
      <c r="AP925" s="63">
        <f t="shared" si="74"/>
        <v>27.45</v>
      </c>
      <c r="AQ925" s="42"/>
    </row>
    <row r="926" spans="1:43" s="35" customFormat="1">
      <c r="A926" s="93">
        <v>43755</v>
      </c>
      <c r="B926" s="67">
        <v>27.18</v>
      </c>
      <c r="C926" s="102">
        <v>-0.97</v>
      </c>
      <c r="D926" s="67">
        <v>27.45</v>
      </c>
      <c r="E926" s="67">
        <v>27.11</v>
      </c>
      <c r="F926" s="67">
        <v>27.52</v>
      </c>
      <c r="G926" s="67" t="s">
        <v>111</v>
      </c>
      <c r="H926" s="84"/>
      <c r="I926" s="82"/>
      <c r="J926" s="82" t="s">
        <v>443</v>
      </c>
      <c r="K926" s="60" t="str">
        <f>Hammer!N926</f>
        <v/>
      </c>
      <c r="L926" s="64"/>
      <c r="M926" s="64"/>
      <c r="N926" s="81"/>
      <c r="O926" s="85">
        <v>-0.16831683168316799</v>
      </c>
      <c r="P926" s="66"/>
      <c r="Q926" s="43"/>
      <c r="R926" s="43"/>
      <c r="S926" s="43"/>
      <c r="T926" s="43">
        <f>MACD!F926</f>
        <v>26.757861393040319</v>
      </c>
      <c r="U926" s="43">
        <f>MACD!G926</f>
        <v>26.52772028048274</v>
      </c>
      <c r="V926" s="64">
        <f t="shared" si="70"/>
        <v>0.23014111255757896</v>
      </c>
      <c r="W926" s="81"/>
      <c r="X926" s="64">
        <f>MACD!I926</f>
        <v>0.17079781978774261</v>
      </c>
      <c r="Y926" s="64">
        <f>MACD!J926</f>
        <v>5.9343292769836353E-2</v>
      </c>
      <c r="Z926" s="41"/>
      <c r="AA926" s="41"/>
      <c r="AB926" s="86"/>
      <c r="AC926" s="86"/>
      <c r="AD926" s="119"/>
      <c r="AE926" s="45"/>
      <c r="AF926" s="45"/>
      <c r="AG926" s="42"/>
      <c r="AH926" s="42"/>
      <c r="AI926" s="42"/>
      <c r="AJ926" s="42"/>
      <c r="AK926" s="34"/>
      <c r="AM926" s="63">
        <f t="shared" si="71"/>
        <v>27.45</v>
      </c>
      <c r="AN926" s="63">
        <f t="shared" si="72"/>
        <v>27.52</v>
      </c>
      <c r="AO926" s="63">
        <f t="shared" si="73"/>
        <v>27.11</v>
      </c>
      <c r="AP926" s="63">
        <f t="shared" si="74"/>
        <v>27.18</v>
      </c>
      <c r="AQ926" s="42"/>
    </row>
    <row r="927" spans="1:43" s="35" customFormat="1">
      <c r="A927" s="93">
        <v>43756</v>
      </c>
      <c r="B927" s="67">
        <v>27.12</v>
      </c>
      <c r="C927" s="102">
        <v>-0.22</v>
      </c>
      <c r="D927" s="67">
        <v>27.41</v>
      </c>
      <c r="E927" s="67">
        <v>27.12</v>
      </c>
      <c r="F927" s="67">
        <v>27.51</v>
      </c>
      <c r="G927" s="67" t="s">
        <v>110</v>
      </c>
      <c r="H927" s="84"/>
      <c r="I927" s="82"/>
      <c r="J927" s="82"/>
      <c r="K927" s="60" t="str">
        <f>Hammer!N927</f>
        <v/>
      </c>
      <c r="L927" s="64"/>
      <c r="M927" s="64"/>
      <c r="N927" s="81"/>
      <c r="O927" s="85">
        <v>-0.198019801980197</v>
      </c>
      <c r="P927" s="66"/>
      <c r="Q927" s="43"/>
      <c r="R927" s="43"/>
      <c r="S927" s="43"/>
      <c r="T927" s="43">
        <f>MACD!F927</f>
        <v>26.813575024880269</v>
      </c>
      <c r="U927" s="43">
        <f>MACD!G927</f>
        <v>26.571592852298831</v>
      </c>
      <c r="V927" s="64">
        <f t="shared" si="70"/>
        <v>0.24198217258143728</v>
      </c>
      <c r="W927" s="81"/>
      <c r="X927" s="64">
        <f>MACD!I927</f>
        <v>0.18503469034648154</v>
      </c>
      <c r="Y927" s="64">
        <f>MACD!J927</f>
        <v>5.6947482234955743E-2</v>
      </c>
      <c r="Z927" s="41"/>
      <c r="AA927" s="41"/>
      <c r="AB927" s="86"/>
      <c r="AC927" s="86"/>
      <c r="AD927" s="119"/>
      <c r="AE927" s="45"/>
      <c r="AF927" s="45"/>
      <c r="AG927" s="42"/>
      <c r="AH927" s="42"/>
      <c r="AI927" s="42"/>
      <c r="AJ927" s="42"/>
      <c r="AK927" s="34"/>
      <c r="AM927" s="63">
        <f t="shared" si="71"/>
        <v>27.41</v>
      </c>
      <c r="AN927" s="63">
        <f t="shared" si="72"/>
        <v>27.51</v>
      </c>
      <c r="AO927" s="63">
        <f t="shared" si="73"/>
        <v>27.12</v>
      </c>
      <c r="AP927" s="63">
        <f t="shared" si="74"/>
        <v>27.12</v>
      </c>
      <c r="AQ927" s="42"/>
    </row>
    <row r="928" spans="1:43" s="35" customFormat="1">
      <c r="A928" s="93">
        <v>43759</v>
      </c>
      <c r="B928" s="67">
        <v>27.29</v>
      </c>
      <c r="C928" s="102">
        <v>0.62</v>
      </c>
      <c r="D928" s="67">
        <v>27.27</v>
      </c>
      <c r="E928" s="67">
        <v>27.12</v>
      </c>
      <c r="F928" s="67">
        <v>27.33</v>
      </c>
      <c r="G928" s="67" t="s">
        <v>109</v>
      </c>
      <c r="H928" s="84"/>
      <c r="I928" s="82"/>
      <c r="J928" s="82"/>
      <c r="K928" s="60" t="str">
        <f>Hammer!N928</f>
        <v/>
      </c>
      <c r="L928" s="64"/>
      <c r="M928" s="64"/>
      <c r="N928" s="81"/>
      <c r="O928" s="85">
        <v>-0.113861386138614</v>
      </c>
      <c r="P928" s="66"/>
      <c r="Q928" s="43"/>
      <c r="R928" s="43"/>
      <c r="S928" s="43"/>
      <c r="T928" s="43">
        <f>MACD!F928</f>
        <v>26.88687117489869</v>
      </c>
      <c r="U928" s="43">
        <f>MACD!G928</f>
        <v>26.624808196572992</v>
      </c>
      <c r="V928" s="64">
        <f t="shared" si="70"/>
        <v>0.26206297832569803</v>
      </c>
      <c r="W928" s="81"/>
      <c r="X928" s="64">
        <f>MACD!I928</f>
        <v>0.20044034794232485</v>
      </c>
      <c r="Y928" s="64">
        <f>MACD!J928</f>
        <v>6.1622630383373178E-2</v>
      </c>
      <c r="Z928" s="41"/>
      <c r="AA928" s="41"/>
      <c r="AB928" s="86"/>
      <c r="AC928" s="86"/>
      <c r="AD928" s="119"/>
      <c r="AE928" s="45"/>
      <c r="AF928" s="45"/>
      <c r="AG928" s="42"/>
      <c r="AH928" s="42"/>
      <c r="AI928" s="42"/>
      <c r="AJ928" s="42"/>
      <c r="AK928" s="34"/>
      <c r="AM928" s="63">
        <f t="shared" si="71"/>
        <v>27.27</v>
      </c>
      <c r="AN928" s="63">
        <f t="shared" si="72"/>
        <v>27.33</v>
      </c>
      <c r="AO928" s="63">
        <f t="shared" si="73"/>
        <v>27.12</v>
      </c>
      <c r="AP928" s="63">
        <f t="shared" si="74"/>
        <v>27.29</v>
      </c>
      <c r="AQ928" s="42"/>
    </row>
    <row r="929" spans="1:43" s="35" customFormat="1">
      <c r="A929" s="93">
        <v>43760</v>
      </c>
      <c r="B929" s="67">
        <v>28.08</v>
      </c>
      <c r="C929" s="102">
        <v>2.88</v>
      </c>
      <c r="D929" s="67">
        <v>27.32</v>
      </c>
      <c r="E929" s="67">
        <v>27.29</v>
      </c>
      <c r="F929" s="67">
        <v>28.19</v>
      </c>
      <c r="G929" s="67" t="s">
        <v>108</v>
      </c>
      <c r="H929" s="84"/>
      <c r="I929" s="82"/>
      <c r="J929" s="82"/>
      <c r="K929" s="60" t="str">
        <f>Hammer!N929</f>
        <v/>
      </c>
      <c r="L929" s="64"/>
      <c r="M929" s="64"/>
      <c r="N929" s="81"/>
      <c r="O929" s="85">
        <v>-4.0892193308551199E-2</v>
      </c>
      <c r="P929" s="66"/>
      <c r="Q929" s="43"/>
      <c r="R929" s="43"/>
      <c r="S929" s="43"/>
      <c r="T929" s="43">
        <f>MACD!F929</f>
        <v>27.070429455683506</v>
      </c>
      <c r="U929" s="43">
        <f>MACD!G929</f>
        <v>26.732600182012028</v>
      </c>
      <c r="V929" s="64">
        <f t="shared" si="70"/>
        <v>0.33782927367147764</v>
      </c>
      <c r="W929" s="81"/>
      <c r="X929" s="64">
        <f>MACD!I929</f>
        <v>0.22791813308815539</v>
      </c>
      <c r="Y929" s="64">
        <f>MACD!J929</f>
        <v>0.10991114058332224</v>
      </c>
      <c r="Z929" s="41"/>
      <c r="AA929" s="41"/>
      <c r="AB929" s="86"/>
      <c r="AC929" s="86"/>
      <c r="AD929" s="119"/>
      <c r="AE929" s="45"/>
      <c r="AF929" s="45"/>
      <c r="AG929" s="42"/>
      <c r="AH929" s="42"/>
      <c r="AI929" s="42"/>
      <c r="AJ929" s="42"/>
      <c r="AK929" s="34"/>
      <c r="AM929" s="63">
        <f t="shared" si="71"/>
        <v>27.32</v>
      </c>
      <c r="AN929" s="63">
        <f t="shared" si="72"/>
        <v>28.19</v>
      </c>
      <c r="AO929" s="63">
        <f t="shared" si="73"/>
        <v>27.29</v>
      </c>
      <c r="AP929" s="63">
        <f t="shared" si="74"/>
        <v>28.08</v>
      </c>
      <c r="AQ929" s="42"/>
    </row>
    <row r="930" spans="1:43" s="35" customFormat="1">
      <c r="A930" s="93">
        <v>43761</v>
      </c>
      <c r="B930" s="67">
        <v>28.45</v>
      </c>
      <c r="C930" s="102">
        <v>1.33</v>
      </c>
      <c r="D930" s="67">
        <v>28.04</v>
      </c>
      <c r="E930" s="67">
        <v>27.96</v>
      </c>
      <c r="F930" s="67">
        <v>28.58</v>
      </c>
      <c r="G930" s="67" t="s">
        <v>107</v>
      </c>
      <c r="H930" s="84"/>
      <c r="I930" s="82"/>
      <c r="J930" s="82"/>
      <c r="K930" s="60" t="str">
        <f>Hammer!N930</f>
        <v/>
      </c>
      <c r="L930" s="64"/>
      <c r="M930" s="64"/>
      <c r="N930" s="81"/>
      <c r="O930" s="85">
        <v>-4.2207792207791903E-2</v>
      </c>
      <c r="P930" s="66"/>
      <c r="Q930" s="43"/>
      <c r="R930" s="43"/>
      <c r="S930" s="43"/>
      <c r="T930" s="43">
        <f>MACD!F930</f>
        <v>27.282671077886043</v>
      </c>
      <c r="U930" s="43">
        <f>MACD!G930</f>
        <v>26.859814983344471</v>
      </c>
      <c r="V930" s="64">
        <f t="shared" si="70"/>
        <v>0.42285609454157225</v>
      </c>
      <c r="W930" s="81"/>
      <c r="X930" s="64">
        <f>MACD!I930</f>
        <v>0.26690572537883878</v>
      </c>
      <c r="Y930" s="64">
        <f>MACD!J930</f>
        <v>0.15595036916273347</v>
      </c>
      <c r="Z930" s="41"/>
      <c r="AA930" s="41"/>
      <c r="AB930" s="86"/>
      <c r="AC930" s="86"/>
      <c r="AD930" s="119"/>
      <c r="AE930" s="45"/>
      <c r="AF930" s="45"/>
      <c r="AG930" s="42"/>
      <c r="AH930" s="42"/>
      <c r="AI930" s="42"/>
      <c r="AJ930" s="42"/>
      <c r="AK930" s="34"/>
      <c r="AM930" s="63">
        <f t="shared" si="71"/>
        <v>28.04</v>
      </c>
      <c r="AN930" s="63">
        <f t="shared" si="72"/>
        <v>28.58</v>
      </c>
      <c r="AO930" s="63">
        <f t="shared" si="73"/>
        <v>27.96</v>
      </c>
      <c r="AP930" s="63">
        <f t="shared" si="74"/>
        <v>28.45</v>
      </c>
      <c r="AQ930" s="42"/>
    </row>
    <row r="931" spans="1:43" s="35" customFormat="1">
      <c r="A931" s="93">
        <v>43762</v>
      </c>
      <c r="B931" s="67">
        <v>27.83</v>
      </c>
      <c r="C931" s="102">
        <v>-2.1800000000000002</v>
      </c>
      <c r="D931" s="67">
        <v>28.65</v>
      </c>
      <c r="E931" s="67">
        <v>27.74</v>
      </c>
      <c r="F931" s="67">
        <v>28.75</v>
      </c>
      <c r="G931" s="67" t="s">
        <v>106</v>
      </c>
      <c r="H931" s="84"/>
      <c r="I931" s="82"/>
      <c r="J931" s="82"/>
      <c r="K931" s="60" t="str">
        <f>Hammer!N931</f>
        <v/>
      </c>
      <c r="L931" s="64"/>
      <c r="M931" s="64"/>
      <c r="N931" s="81"/>
      <c r="O931" s="85">
        <v>-0.283076923076923</v>
      </c>
      <c r="P931" s="66"/>
      <c r="Q931" s="43"/>
      <c r="R931" s="43"/>
      <c r="S931" s="43"/>
      <c r="T931" s="43">
        <f>MACD!F931</f>
        <v>27.366875527442037</v>
      </c>
      <c r="U931" s="43">
        <f>MACD!G931</f>
        <v>26.931680540133769</v>
      </c>
      <c r="V931" s="64">
        <f t="shared" si="70"/>
        <v>0.43519498730826811</v>
      </c>
      <c r="W931" s="81"/>
      <c r="X931" s="64">
        <f>MACD!I931</f>
        <v>0.30056357776472464</v>
      </c>
      <c r="Y931" s="64">
        <f>MACD!J931</f>
        <v>0.13463140954354347</v>
      </c>
      <c r="Z931" s="41"/>
      <c r="AA931" s="41"/>
      <c r="AB931" s="86"/>
      <c r="AC931" s="86"/>
      <c r="AD931" s="119"/>
      <c r="AE931" s="45"/>
      <c r="AF931" s="45"/>
      <c r="AG931" s="42"/>
      <c r="AH931" s="42"/>
      <c r="AI931" s="42"/>
      <c r="AJ931" s="42"/>
      <c r="AK931" s="34"/>
      <c r="AM931" s="63">
        <f t="shared" si="71"/>
        <v>28.65</v>
      </c>
      <c r="AN931" s="63">
        <f t="shared" si="72"/>
        <v>28.75</v>
      </c>
      <c r="AO931" s="63">
        <f t="shared" si="73"/>
        <v>27.74</v>
      </c>
      <c r="AP931" s="63">
        <f t="shared" si="74"/>
        <v>27.83</v>
      </c>
      <c r="AQ931" s="42"/>
    </row>
    <row r="932" spans="1:43" s="35" customFormat="1">
      <c r="A932" s="93">
        <v>43763</v>
      </c>
      <c r="B932" s="67">
        <v>28.75</v>
      </c>
      <c r="C932" s="102">
        <v>3.28</v>
      </c>
      <c r="D932" s="67">
        <v>28.7</v>
      </c>
      <c r="E932" s="67">
        <v>28.51</v>
      </c>
      <c r="F932" s="67">
        <v>29.04</v>
      </c>
      <c r="G932" s="67" t="s">
        <v>105</v>
      </c>
      <c r="H932" s="84"/>
      <c r="I932" s="82"/>
      <c r="J932" s="82"/>
      <c r="K932" s="60" t="str">
        <f>Hammer!N932</f>
        <v/>
      </c>
      <c r="L932" s="64"/>
      <c r="M932" s="64"/>
      <c r="N932" s="81"/>
      <c r="O932" s="85">
        <v>-8.1920903954802005E-2</v>
      </c>
      <c r="P932" s="66"/>
      <c r="Q932" s="43"/>
      <c r="R932" s="43"/>
      <c r="S932" s="43"/>
      <c r="T932" s="43">
        <f>MACD!F932</f>
        <v>27.57966390783557</v>
      </c>
      <c r="U932" s="43">
        <f>MACD!G932</f>
        <v>27.066370870494229</v>
      </c>
      <c r="V932" s="64">
        <f t="shared" si="70"/>
        <v>0.51329303734134157</v>
      </c>
      <c r="W932" s="81"/>
      <c r="X932" s="64">
        <f>MACD!I932</f>
        <v>0.34310946968004802</v>
      </c>
      <c r="Y932" s="64">
        <f>MACD!J932</f>
        <v>0.17018356766129356</v>
      </c>
      <c r="Z932" s="41"/>
      <c r="AA932" s="41"/>
      <c r="AB932" s="86"/>
      <c r="AC932" s="86"/>
      <c r="AD932" s="119"/>
      <c r="AE932" s="45"/>
      <c r="AF932" s="45"/>
      <c r="AG932" s="42"/>
      <c r="AH932" s="42"/>
      <c r="AI932" s="42"/>
      <c r="AJ932" s="42"/>
      <c r="AK932" s="34"/>
      <c r="AM932" s="63">
        <f t="shared" si="71"/>
        <v>28.7</v>
      </c>
      <c r="AN932" s="63">
        <f t="shared" si="72"/>
        <v>29.04</v>
      </c>
      <c r="AO932" s="63">
        <f t="shared" si="73"/>
        <v>28.51</v>
      </c>
      <c r="AP932" s="63">
        <f t="shared" si="74"/>
        <v>28.75</v>
      </c>
      <c r="AQ932" s="42"/>
    </row>
    <row r="933" spans="1:43" s="35" customFormat="1">
      <c r="A933" s="93">
        <v>43766</v>
      </c>
      <c r="B933" s="67">
        <v>29.09</v>
      </c>
      <c r="C933" s="102">
        <v>1.2</v>
      </c>
      <c r="D933" s="67">
        <v>28.72</v>
      </c>
      <c r="E933" s="67">
        <v>28.62</v>
      </c>
      <c r="F933" s="67">
        <v>29.15</v>
      </c>
      <c r="G933" s="67" t="s">
        <v>55</v>
      </c>
      <c r="H933" s="84"/>
      <c r="I933" s="82"/>
      <c r="J933" s="82"/>
      <c r="K933" s="60" t="str">
        <f>Hammer!N933</f>
        <v/>
      </c>
      <c r="L933" s="64"/>
      <c r="M933" s="64"/>
      <c r="N933" s="81"/>
      <c r="O933" s="85">
        <v>-1.7391304347825699E-2</v>
      </c>
      <c r="P933" s="66"/>
      <c r="Q933" s="43"/>
      <c r="R933" s="43"/>
      <c r="S933" s="43"/>
      <c r="T933" s="43">
        <f>MACD!F933</f>
        <v>27.812023306630099</v>
      </c>
      <c r="U933" s="43">
        <f>MACD!G933</f>
        <v>27.216269324531694</v>
      </c>
      <c r="V933" s="64">
        <f t="shared" si="70"/>
        <v>0.59575398209840458</v>
      </c>
      <c r="W933" s="81"/>
      <c r="X933" s="64">
        <f>MACD!I933</f>
        <v>0.39363837216371933</v>
      </c>
      <c r="Y933" s="64">
        <f>MACD!J933</f>
        <v>0.20211560993468525</v>
      </c>
      <c r="Z933" s="41"/>
      <c r="AA933" s="41"/>
      <c r="AB933" s="86"/>
      <c r="AC933" s="86"/>
      <c r="AD933" s="119"/>
      <c r="AE933" s="45"/>
      <c r="AF933" s="45"/>
      <c r="AG933" s="42"/>
      <c r="AH933" s="42"/>
      <c r="AI933" s="42"/>
      <c r="AJ933" s="42"/>
      <c r="AK933" s="34"/>
      <c r="AM933" s="63">
        <f t="shared" si="71"/>
        <v>28.72</v>
      </c>
      <c r="AN933" s="63">
        <f t="shared" si="72"/>
        <v>29.15</v>
      </c>
      <c r="AO933" s="63">
        <f t="shared" si="73"/>
        <v>28.62</v>
      </c>
      <c r="AP933" s="63">
        <f t="shared" si="74"/>
        <v>29.09</v>
      </c>
      <c r="AQ933" s="42"/>
    </row>
    <row r="934" spans="1:43" s="35" customFormat="1">
      <c r="A934" s="93">
        <v>43767</v>
      </c>
      <c r="B934" s="67">
        <v>29.31</v>
      </c>
      <c r="C934" s="102">
        <v>0.74</v>
      </c>
      <c r="D934" s="67">
        <v>28.89</v>
      </c>
      <c r="E934" s="67">
        <v>28.76</v>
      </c>
      <c r="F934" s="67">
        <v>29.42</v>
      </c>
      <c r="G934" s="67" t="s">
        <v>80</v>
      </c>
      <c r="H934" s="84"/>
      <c r="I934" s="82"/>
      <c r="J934" s="82"/>
      <c r="K934" s="60" t="str">
        <f>Hammer!N934</f>
        <v/>
      </c>
      <c r="L934" s="64"/>
      <c r="M934" s="64"/>
      <c r="N934" s="81"/>
      <c r="O934" s="85">
        <v>-3.2934131736527802E-2</v>
      </c>
      <c r="P934" s="66"/>
      <c r="Q934" s="43"/>
      <c r="R934" s="43"/>
      <c r="S934" s="43"/>
      <c r="T934" s="43">
        <f>MACD!F934</f>
        <v>28.042481259456238</v>
      </c>
      <c r="U934" s="43">
        <f>MACD!G934</f>
        <v>27.371360485677496</v>
      </c>
      <c r="V934" s="64">
        <f t="shared" si="70"/>
        <v>0.67112077377874257</v>
      </c>
      <c r="W934" s="81"/>
      <c r="X934" s="64">
        <f>MACD!I934</f>
        <v>0.44913485248672397</v>
      </c>
      <c r="Y934" s="64">
        <f>MACD!J934</f>
        <v>0.22198592129201861</v>
      </c>
      <c r="Z934" s="41"/>
      <c r="AA934" s="41"/>
      <c r="AB934" s="86"/>
      <c r="AC934" s="86"/>
      <c r="AD934" s="119"/>
      <c r="AE934" s="45"/>
      <c r="AF934" s="45"/>
      <c r="AG934" s="42"/>
      <c r="AH934" s="42"/>
      <c r="AI934" s="42"/>
      <c r="AJ934" s="42"/>
      <c r="AK934" s="34"/>
      <c r="AM934" s="63">
        <f t="shared" si="71"/>
        <v>28.89</v>
      </c>
      <c r="AN934" s="63">
        <f t="shared" si="72"/>
        <v>29.42</v>
      </c>
      <c r="AO934" s="63">
        <f t="shared" si="73"/>
        <v>28.76</v>
      </c>
      <c r="AP934" s="63">
        <f t="shared" si="74"/>
        <v>29.31</v>
      </c>
      <c r="AQ934" s="42"/>
    </row>
    <row r="935" spans="1:43" s="35" customFormat="1">
      <c r="A935" s="93">
        <v>43768</v>
      </c>
      <c r="B935" s="67">
        <v>29.56</v>
      </c>
      <c r="C935" s="102">
        <v>0.87</v>
      </c>
      <c r="D935" s="67">
        <v>29.26</v>
      </c>
      <c r="E935" s="67">
        <v>28.96</v>
      </c>
      <c r="F935" s="67">
        <v>29.57</v>
      </c>
      <c r="G935" s="67" t="s">
        <v>104</v>
      </c>
      <c r="H935" s="84"/>
      <c r="I935" s="82"/>
      <c r="J935" s="82"/>
      <c r="K935" s="60" t="str">
        <f>Hammer!N935</f>
        <v/>
      </c>
      <c r="L935" s="64"/>
      <c r="M935" s="64"/>
      <c r="N935" s="81"/>
      <c r="O935" s="85">
        <v>-3.2258064516133998E-3</v>
      </c>
      <c r="P935" s="66"/>
      <c r="Q935" s="43"/>
      <c r="R935" s="43"/>
      <c r="S935" s="43"/>
      <c r="T935" s="43">
        <f>MACD!F935</f>
        <v>28.275945681078355</v>
      </c>
      <c r="U935" s="43">
        <f>MACD!G935</f>
        <v>27.533481931182866</v>
      </c>
      <c r="V935" s="64">
        <f t="shared" si="70"/>
        <v>0.74246374989548869</v>
      </c>
      <c r="W935" s="81"/>
      <c r="X935" s="64">
        <f>MACD!I935</f>
        <v>0.50780063196847691</v>
      </c>
      <c r="Y935" s="64">
        <f>MACD!J935</f>
        <v>0.23466311792701178</v>
      </c>
      <c r="Z935" s="41"/>
      <c r="AA935" s="41"/>
      <c r="AB935" s="86"/>
      <c r="AC935" s="86"/>
      <c r="AD935" s="119"/>
      <c r="AE935" s="45"/>
      <c r="AF935" s="45"/>
      <c r="AG935" s="42"/>
      <c r="AH935" s="42"/>
      <c r="AI935" s="42"/>
      <c r="AJ935" s="42"/>
      <c r="AK935" s="34"/>
      <c r="AM935" s="63">
        <f t="shared" si="71"/>
        <v>29.26</v>
      </c>
      <c r="AN935" s="63">
        <f t="shared" si="72"/>
        <v>29.57</v>
      </c>
      <c r="AO935" s="63">
        <f t="shared" si="73"/>
        <v>28.96</v>
      </c>
      <c r="AP935" s="63">
        <f t="shared" si="74"/>
        <v>29.56</v>
      </c>
      <c r="AQ935" s="42"/>
    </row>
    <row r="936" spans="1:43" s="35" customFormat="1">
      <c r="A936" s="93">
        <v>43769</v>
      </c>
      <c r="B936" s="67">
        <v>29.87</v>
      </c>
      <c r="C936" s="102">
        <v>1.03</v>
      </c>
      <c r="D936" s="67">
        <v>29.35</v>
      </c>
      <c r="E936" s="67">
        <v>29.13</v>
      </c>
      <c r="F936" s="67">
        <v>29.94</v>
      </c>
      <c r="G936" s="67" t="s">
        <v>103</v>
      </c>
      <c r="H936" s="84"/>
      <c r="I936" s="82"/>
      <c r="J936" s="82"/>
      <c r="K936" s="60" t="str">
        <f>Hammer!N936</f>
        <v/>
      </c>
      <c r="L936" s="64"/>
      <c r="M936" s="64"/>
      <c r="N936" s="81"/>
      <c r="O936" s="85">
        <v>-2.0231213872832401E-2</v>
      </c>
      <c r="P936" s="66"/>
      <c r="Q936" s="43"/>
      <c r="R936" s="43"/>
      <c r="S936" s="43"/>
      <c r="T936" s="43">
        <f>MACD!F936</f>
        <v>28.521184807066302</v>
      </c>
      <c r="U936" s="43">
        <f>MACD!G936</f>
        <v>27.706557343687837</v>
      </c>
      <c r="V936" s="64">
        <f t="shared" si="70"/>
        <v>0.81462746337846426</v>
      </c>
      <c r="W936" s="81"/>
      <c r="X936" s="64">
        <f>MACD!I936</f>
        <v>0.56916599825047443</v>
      </c>
      <c r="Y936" s="64">
        <f>MACD!J936</f>
        <v>0.24546146512798983</v>
      </c>
      <c r="Z936" s="41"/>
      <c r="AA936" s="41"/>
      <c r="AB936" s="86"/>
      <c r="AC936" s="86"/>
      <c r="AD936" s="119"/>
      <c r="AE936" s="45"/>
      <c r="AF936" s="45"/>
      <c r="AG936" s="42"/>
      <c r="AH936" s="42"/>
      <c r="AI936" s="42"/>
      <c r="AJ936" s="42"/>
      <c r="AK936" s="34"/>
      <c r="AM936" s="63">
        <f t="shared" si="71"/>
        <v>29.35</v>
      </c>
      <c r="AN936" s="63">
        <f t="shared" si="72"/>
        <v>29.94</v>
      </c>
      <c r="AO936" s="63">
        <f t="shared" si="73"/>
        <v>29.13</v>
      </c>
      <c r="AP936" s="63">
        <f t="shared" si="74"/>
        <v>29.87</v>
      </c>
      <c r="AQ936" s="42"/>
    </row>
    <row r="937" spans="1:43" s="35" customFormat="1">
      <c r="A937" s="93">
        <v>43770</v>
      </c>
      <c r="B937" s="67">
        <v>29.91</v>
      </c>
      <c r="C937" s="102">
        <v>0.13</v>
      </c>
      <c r="D937" s="67">
        <v>30.06</v>
      </c>
      <c r="E937" s="67">
        <v>29.33</v>
      </c>
      <c r="F937" s="67">
        <v>30.69</v>
      </c>
      <c r="G937" s="67" t="s">
        <v>102</v>
      </c>
      <c r="H937" s="84"/>
      <c r="I937" s="82"/>
      <c r="J937" s="82" t="s">
        <v>443</v>
      </c>
      <c r="K937" s="60" t="str">
        <f>Hammer!N937</f>
        <v/>
      </c>
      <c r="L937" s="64"/>
      <c r="M937" s="64"/>
      <c r="N937" s="81"/>
      <c r="O937" s="85">
        <v>-0.202597402597402</v>
      </c>
      <c r="P937" s="66"/>
      <c r="Q937" s="43"/>
      <c r="R937" s="43"/>
      <c r="S937" s="43"/>
      <c r="T937" s="43">
        <f>MACD!F937</f>
        <v>28.734848682902257</v>
      </c>
      <c r="U937" s="43">
        <f>MACD!G937</f>
        <v>27.869775318229479</v>
      </c>
      <c r="V937" s="64">
        <f t="shared" si="70"/>
        <v>0.86507336467277796</v>
      </c>
      <c r="W937" s="81"/>
      <c r="X937" s="64">
        <f>MACD!I937</f>
        <v>0.62834747153493509</v>
      </c>
      <c r="Y937" s="64">
        <f>MACD!J937</f>
        <v>0.23672589313784287</v>
      </c>
      <c r="Z937" s="41"/>
      <c r="AA937" s="41"/>
      <c r="AB937" s="86"/>
      <c r="AC937" s="86"/>
      <c r="AD937" s="119"/>
      <c r="AE937" s="45"/>
      <c r="AF937" s="45"/>
      <c r="AG937" s="42"/>
      <c r="AH937" s="42"/>
      <c r="AI937" s="42"/>
      <c r="AJ937" s="42"/>
      <c r="AK937" s="34"/>
      <c r="AM937" s="63">
        <f t="shared" si="71"/>
        <v>30.06</v>
      </c>
      <c r="AN937" s="63">
        <f t="shared" si="72"/>
        <v>30.69</v>
      </c>
      <c r="AO937" s="63">
        <f t="shared" si="73"/>
        <v>29.33</v>
      </c>
      <c r="AP937" s="63">
        <f t="shared" si="74"/>
        <v>29.91</v>
      </c>
      <c r="AQ937" s="42"/>
    </row>
    <row r="938" spans="1:43" s="35" customFormat="1">
      <c r="A938" s="93">
        <v>43773</v>
      </c>
      <c r="B938" s="67">
        <v>29.84</v>
      </c>
      <c r="C938" s="102">
        <v>-0.23</v>
      </c>
      <c r="D938" s="67">
        <v>30.36</v>
      </c>
      <c r="E938" s="67">
        <v>29.44</v>
      </c>
      <c r="F938" s="67">
        <v>30.68</v>
      </c>
      <c r="G938" s="67" t="s">
        <v>101</v>
      </c>
      <c r="H938" s="84"/>
      <c r="I938" s="82"/>
      <c r="J938" s="82"/>
      <c r="K938" s="60" t="str">
        <f>Hammer!N938</f>
        <v/>
      </c>
      <c r="L938" s="64"/>
      <c r="M938" s="64"/>
      <c r="N938" s="81"/>
      <c r="O938" s="85">
        <v>-0.22368421052631601</v>
      </c>
      <c r="P938" s="66"/>
      <c r="Q938" s="43"/>
      <c r="R938" s="43"/>
      <c r="S938" s="43"/>
      <c r="T938" s="43">
        <f>MACD!F938</f>
        <v>28.904871962455754</v>
      </c>
      <c r="U938" s="43">
        <f>MACD!G938</f>
        <v>28.015717887249519</v>
      </c>
      <c r="V938" s="64">
        <f t="shared" si="70"/>
        <v>0.88915407520623546</v>
      </c>
      <c r="W938" s="81"/>
      <c r="X938" s="64">
        <f>MACD!I938</f>
        <v>0.68050879226919514</v>
      </c>
      <c r="Y938" s="64">
        <f>MACD!J938</f>
        <v>0.20864528293704032</v>
      </c>
      <c r="Z938" s="41"/>
      <c r="AA938" s="41"/>
      <c r="AB938" s="86"/>
      <c r="AC938" s="86"/>
      <c r="AD938" s="119"/>
      <c r="AE938" s="45"/>
      <c r="AF938" s="45"/>
      <c r="AG938" s="42"/>
      <c r="AH938" s="42"/>
      <c r="AI938" s="42"/>
      <c r="AJ938" s="42"/>
      <c r="AK938" s="34"/>
      <c r="AM938" s="63">
        <f t="shared" si="71"/>
        <v>30.36</v>
      </c>
      <c r="AN938" s="63">
        <f t="shared" si="72"/>
        <v>30.68</v>
      </c>
      <c r="AO938" s="63">
        <f t="shared" si="73"/>
        <v>29.44</v>
      </c>
      <c r="AP938" s="63">
        <f t="shared" si="74"/>
        <v>29.84</v>
      </c>
      <c r="AQ938" s="42"/>
    </row>
    <row r="939" spans="1:43" s="35" customFormat="1">
      <c r="A939" s="93">
        <v>43774</v>
      </c>
      <c r="B939" s="67">
        <v>29.14</v>
      </c>
      <c r="C939" s="102">
        <v>-2.34</v>
      </c>
      <c r="D939" s="67">
        <v>29.89</v>
      </c>
      <c r="E939" s="67">
        <v>29.07</v>
      </c>
      <c r="F939" s="67">
        <v>30.07</v>
      </c>
      <c r="G939" s="67" t="s">
        <v>100</v>
      </c>
      <c r="H939" s="84"/>
      <c r="I939" s="82"/>
      <c r="J939" s="82"/>
      <c r="K939" s="60" t="str">
        <f>Hammer!N939</f>
        <v/>
      </c>
      <c r="L939" s="64"/>
      <c r="M939" s="64"/>
      <c r="N939" s="81"/>
      <c r="O939" s="85">
        <v>-0.43296089385474801</v>
      </c>
      <c r="P939" s="66"/>
      <c r="Q939" s="43"/>
      <c r="R939" s="43"/>
      <c r="S939" s="43"/>
      <c r="T939" s="43">
        <f>MACD!F939</f>
        <v>28.941045506693332</v>
      </c>
      <c r="U939" s="43">
        <f>MACD!G939</f>
        <v>28.098998043749553</v>
      </c>
      <c r="V939" s="64">
        <f t="shared" si="70"/>
        <v>0.84204746294377841</v>
      </c>
      <c r="W939" s="81"/>
      <c r="X939" s="64">
        <f>MACD!I939</f>
        <v>0.71281652640411175</v>
      </c>
      <c r="Y939" s="64">
        <f>MACD!J939</f>
        <v>0.12923093653966666</v>
      </c>
      <c r="Z939" s="41"/>
      <c r="AA939" s="41"/>
      <c r="AB939" s="86"/>
      <c r="AC939" s="86"/>
      <c r="AD939" s="119"/>
      <c r="AE939" s="45"/>
      <c r="AF939" s="45"/>
      <c r="AG939" s="42"/>
      <c r="AH939" s="42"/>
      <c r="AI939" s="42"/>
      <c r="AJ939" s="42"/>
      <c r="AK939" s="34"/>
      <c r="AM939" s="63">
        <f>D939</f>
        <v>29.89</v>
      </c>
      <c r="AN939" s="63">
        <f t="shared" si="72"/>
        <v>30.07</v>
      </c>
      <c r="AO939" s="63">
        <f t="shared" si="73"/>
        <v>29.07</v>
      </c>
      <c r="AP939" s="63">
        <f t="shared" si="74"/>
        <v>29.14</v>
      </c>
      <c r="AQ939" s="42"/>
    </row>
    <row r="940" spans="1:43" s="35" customFormat="1">
      <c r="A940" s="93">
        <v>43775</v>
      </c>
      <c r="B940" s="67">
        <v>29.2</v>
      </c>
      <c r="C940" s="102">
        <v>0.2</v>
      </c>
      <c r="D940" s="67">
        <v>29.53</v>
      </c>
      <c r="E940" s="67">
        <v>27.62</v>
      </c>
      <c r="F940" s="67">
        <v>30.17</v>
      </c>
      <c r="G940" s="67" t="s">
        <v>99</v>
      </c>
      <c r="H940" s="84"/>
      <c r="I940" s="82" t="s">
        <v>442</v>
      </c>
      <c r="J940" s="82"/>
      <c r="K940" s="60" t="str">
        <f>Hammer!N940</f>
        <v/>
      </c>
      <c r="L940" s="64"/>
      <c r="M940" s="64"/>
      <c r="N940" s="81"/>
      <c r="O940" s="85">
        <v>-0.417366946778712</v>
      </c>
      <c r="P940" s="66"/>
      <c r="Q940" s="43"/>
      <c r="R940" s="43"/>
      <c r="S940" s="43"/>
      <c r="T940" s="43">
        <f>MACD!F940</f>
        <v>28.980884659509741</v>
      </c>
      <c r="U940" s="43">
        <f>MACD!G940</f>
        <v>28.180553744212549</v>
      </c>
      <c r="V940" s="64">
        <f t="shared" si="70"/>
        <v>0.80033091529719158</v>
      </c>
      <c r="W940" s="81"/>
      <c r="X940" s="64">
        <f>MACD!I940</f>
        <v>0.73031940418272767</v>
      </c>
      <c r="Y940" s="64">
        <f>MACD!J940</f>
        <v>7.0011511114463909E-2</v>
      </c>
      <c r="Z940" s="41"/>
      <c r="AA940" s="41"/>
      <c r="AB940" s="86"/>
      <c r="AC940" s="86"/>
      <c r="AD940" s="119"/>
      <c r="AE940" s="45"/>
      <c r="AF940" s="45"/>
      <c r="AG940" s="42"/>
      <c r="AH940" s="42"/>
      <c r="AI940" s="42"/>
      <c r="AJ940" s="42"/>
      <c r="AK940" s="34"/>
      <c r="AM940" s="63">
        <f t="shared" ref="AM940:AM1003" si="75">D940</f>
        <v>29.53</v>
      </c>
      <c r="AN940" s="63">
        <f t="shared" si="72"/>
        <v>30.17</v>
      </c>
      <c r="AO940" s="63">
        <f t="shared" si="73"/>
        <v>27.62</v>
      </c>
      <c r="AP940" s="63">
        <f t="shared" si="74"/>
        <v>29.2</v>
      </c>
      <c r="AQ940" s="42"/>
    </row>
    <row r="941" spans="1:43" s="35" customFormat="1">
      <c r="A941" s="93">
        <v>43776</v>
      </c>
      <c r="B941" s="67">
        <v>30.37</v>
      </c>
      <c r="C941" s="102">
        <v>4.01</v>
      </c>
      <c r="D941" s="67">
        <v>29.48</v>
      </c>
      <c r="E941" s="67">
        <v>29.03</v>
      </c>
      <c r="F941" s="67">
        <v>30.53</v>
      </c>
      <c r="G941" s="67" t="s">
        <v>98</v>
      </c>
      <c r="H941" s="84"/>
      <c r="I941" s="82"/>
      <c r="J941" s="82" t="s">
        <v>443</v>
      </c>
      <c r="K941" s="60" t="str">
        <f>Hammer!N941</f>
        <v/>
      </c>
      <c r="L941" s="64"/>
      <c r="M941" s="64"/>
      <c r="N941" s="81"/>
      <c r="O941" s="85">
        <v>-8.9635854341736695E-2</v>
      </c>
      <c r="P941" s="66"/>
      <c r="Q941" s="43"/>
      <c r="R941" s="43"/>
      <c r="S941" s="43"/>
      <c r="T941" s="43">
        <f>MACD!F941</f>
        <v>29.194594711892858</v>
      </c>
      <c r="U941" s="43">
        <f>MACD!G941</f>
        <v>28.342734948344955</v>
      </c>
      <c r="V941" s="64">
        <f t="shared" si="70"/>
        <v>0.85185976354790327</v>
      </c>
      <c r="W941" s="81"/>
      <c r="X941" s="64">
        <f>MACD!I941</f>
        <v>0.75462747605576275</v>
      </c>
      <c r="Y941" s="64">
        <f>MACD!J941</f>
        <v>9.7232287492140523E-2</v>
      </c>
      <c r="Z941" s="41"/>
      <c r="AA941" s="41"/>
      <c r="AB941" s="86"/>
      <c r="AC941" s="86"/>
      <c r="AD941" s="119"/>
      <c r="AE941" s="45"/>
      <c r="AF941" s="45"/>
      <c r="AG941" s="42"/>
      <c r="AH941" s="42"/>
      <c r="AI941" s="42"/>
      <c r="AJ941" s="42"/>
      <c r="AK941" s="34"/>
      <c r="AM941" s="63">
        <f t="shared" si="75"/>
        <v>29.48</v>
      </c>
      <c r="AN941" s="63">
        <f t="shared" si="72"/>
        <v>30.53</v>
      </c>
      <c r="AO941" s="63">
        <f t="shared" si="73"/>
        <v>29.03</v>
      </c>
      <c r="AP941" s="63">
        <f t="shared" si="74"/>
        <v>30.37</v>
      </c>
      <c r="AQ941" s="42"/>
    </row>
    <row r="942" spans="1:43" s="35" customFormat="1">
      <c r="A942" s="93">
        <v>43777</v>
      </c>
      <c r="B942" s="67">
        <v>29.5</v>
      </c>
      <c r="C942" s="102">
        <v>-2.85</v>
      </c>
      <c r="D942" s="67">
        <v>29.93</v>
      </c>
      <c r="E942" s="67">
        <v>29.41</v>
      </c>
      <c r="F942" s="67">
        <v>30.26</v>
      </c>
      <c r="G942" s="67" t="s">
        <v>97</v>
      </c>
      <c r="H942" s="84"/>
      <c r="I942" s="82"/>
      <c r="J942" s="82"/>
      <c r="K942" s="60" t="str">
        <f>Hammer!N942</f>
        <v/>
      </c>
      <c r="L942" s="64"/>
      <c r="M942" s="64"/>
      <c r="N942" s="81"/>
      <c r="O942" s="85">
        <v>-0.35</v>
      </c>
      <c r="P942" s="66"/>
      <c r="Q942" s="43"/>
      <c r="R942" s="43"/>
      <c r="S942" s="43"/>
      <c r="T942" s="43">
        <f>MACD!F942</f>
        <v>29.241580140832419</v>
      </c>
      <c r="U942" s="43">
        <f>MACD!G942</f>
        <v>28.428458285504586</v>
      </c>
      <c r="V942" s="64">
        <f t="shared" si="70"/>
        <v>0.81312185532783232</v>
      </c>
      <c r="W942" s="81"/>
      <c r="X942" s="64">
        <f>MACD!I942</f>
        <v>0.76632635191017662</v>
      </c>
      <c r="Y942" s="64">
        <f>MACD!J942</f>
        <v>4.6795503417655704E-2</v>
      </c>
      <c r="Z942" s="41"/>
      <c r="AA942" s="41"/>
      <c r="AB942" s="86"/>
      <c r="AC942" s="86"/>
      <c r="AD942" s="119"/>
      <c r="AE942" s="45"/>
      <c r="AF942" s="45"/>
      <c r="AG942" s="42"/>
      <c r="AH942" s="42"/>
      <c r="AI942" s="42"/>
      <c r="AJ942" s="42"/>
      <c r="AK942" s="34"/>
      <c r="AM942" s="63">
        <f t="shared" si="75"/>
        <v>29.93</v>
      </c>
      <c r="AN942" s="63">
        <f t="shared" si="72"/>
        <v>30.26</v>
      </c>
      <c r="AO942" s="63">
        <f t="shared" si="73"/>
        <v>29.41</v>
      </c>
      <c r="AP942" s="63">
        <f t="shared" si="74"/>
        <v>29.5</v>
      </c>
      <c r="AQ942" s="42"/>
    </row>
    <row r="943" spans="1:43" s="35" customFormat="1">
      <c r="A943" s="93">
        <v>43780</v>
      </c>
      <c r="B943" s="67">
        <v>29.93</v>
      </c>
      <c r="C943" s="102">
        <v>1.43</v>
      </c>
      <c r="D943" s="67">
        <v>29.34</v>
      </c>
      <c r="E943" s="67">
        <v>29.28</v>
      </c>
      <c r="F943" s="67">
        <v>29.93</v>
      </c>
      <c r="G943" s="67" t="s">
        <v>96</v>
      </c>
      <c r="H943" s="84"/>
      <c r="I943" s="82"/>
      <c r="J943" s="82"/>
      <c r="K943" s="60" t="str">
        <f>Hammer!N943</f>
        <v/>
      </c>
      <c r="L943" s="64"/>
      <c r="M943" s="64"/>
      <c r="N943" s="81"/>
      <c r="O943" s="85">
        <v>-0.24755700325732899</v>
      </c>
      <c r="P943" s="66"/>
      <c r="Q943" s="43"/>
      <c r="R943" s="43"/>
      <c r="S943" s="43"/>
      <c r="T943" s="43">
        <f>MACD!F943</f>
        <v>29.347490888396663</v>
      </c>
      <c r="U943" s="43">
        <f>MACD!G943</f>
        <v>28.539683597689432</v>
      </c>
      <c r="V943" s="64">
        <f t="shared" si="70"/>
        <v>0.80780729070723112</v>
      </c>
      <c r="W943" s="81"/>
      <c r="X943" s="64">
        <f>MACD!I943</f>
        <v>0.7746225396695875</v>
      </c>
      <c r="Y943" s="64">
        <f>MACD!J943</f>
        <v>3.3184751037643623E-2</v>
      </c>
      <c r="Z943" s="41"/>
      <c r="AA943" s="41"/>
      <c r="AB943" s="86"/>
      <c r="AC943" s="86"/>
      <c r="AD943" s="119"/>
      <c r="AE943" s="45"/>
      <c r="AF943" s="45"/>
      <c r="AG943" s="42"/>
      <c r="AH943" s="42"/>
      <c r="AI943" s="42"/>
      <c r="AJ943" s="42"/>
      <c r="AK943" s="34"/>
      <c r="AM943" s="63">
        <f t="shared" si="75"/>
        <v>29.34</v>
      </c>
      <c r="AN943" s="63">
        <f t="shared" si="72"/>
        <v>29.93</v>
      </c>
      <c r="AO943" s="63">
        <f t="shared" si="73"/>
        <v>29.28</v>
      </c>
      <c r="AP943" s="63">
        <f t="shared" si="74"/>
        <v>29.93</v>
      </c>
      <c r="AQ943" s="42"/>
    </row>
    <row r="944" spans="1:43" s="35" customFormat="1">
      <c r="A944" s="93">
        <v>43781</v>
      </c>
      <c r="B944" s="67">
        <v>29.67</v>
      </c>
      <c r="C944" s="102">
        <v>-0.86</v>
      </c>
      <c r="D944" s="67">
        <v>29.69</v>
      </c>
      <c r="E944" s="67">
        <v>29.66</v>
      </c>
      <c r="F944" s="67">
        <v>30.25</v>
      </c>
      <c r="G944" s="67" t="s">
        <v>95</v>
      </c>
      <c r="H944" s="84"/>
      <c r="I944" s="82"/>
      <c r="J944" s="82"/>
      <c r="K944" s="60" t="str">
        <f>Hammer!N944</f>
        <v/>
      </c>
      <c r="L944" s="64"/>
      <c r="M944" s="64"/>
      <c r="N944" s="81"/>
      <c r="O944" s="85">
        <v>-0.33224755700325698</v>
      </c>
      <c r="P944" s="66"/>
      <c r="Q944" s="43"/>
      <c r="R944" s="43"/>
      <c r="S944" s="43"/>
      <c r="T944" s="43">
        <f>MACD!F944</f>
        <v>29.397107674797176</v>
      </c>
      <c r="U944" s="43">
        <f>MACD!G944</f>
        <v>28.623410738601326</v>
      </c>
      <c r="V944" s="64">
        <f t="shared" si="70"/>
        <v>0.77369693619585078</v>
      </c>
      <c r="W944" s="81"/>
      <c r="X944" s="64">
        <f>MACD!I944</f>
        <v>0.7744374189748402</v>
      </c>
      <c r="Y944" s="64">
        <f>MACD!J944</f>
        <v>-7.4048277898941528E-4</v>
      </c>
      <c r="Z944" s="41"/>
      <c r="AA944" s="41"/>
      <c r="AB944" s="86"/>
      <c r="AC944" s="86"/>
      <c r="AD944" s="119"/>
      <c r="AE944" s="45"/>
      <c r="AF944" s="45"/>
      <c r="AG944" s="42"/>
      <c r="AH944" s="42"/>
      <c r="AI944" s="42"/>
      <c r="AJ944" s="42"/>
      <c r="AK944" s="34"/>
      <c r="AM944" s="63">
        <f t="shared" si="75"/>
        <v>29.69</v>
      </c>
      <c r="AN944" s="63">
        <f t="shared" si="72"/>
        <v>30.25</v>
      </c>
      <c r="AO944" s="63">
        <f t="shared" si="73"/>
        <v>29.66</v>
      </c>
      <c r="AP944" s="63">
        <f t="shared" si="74"/>
        <v>29.67</v>
      </c>
      <c r="AQ944" s="42"/>
    </row>
    <row r="945" spans="1:43" s="35" customFormat="1">
      <c r="A945" s="93">
        <v>43782</v>
      </c>
      <c r="B945" s="67">
        <v>29.55</v>
      </c>
      <c r="C945" s="102">
        <v>-0.4</v>
      </c>
      <c r="D945" s="67">
        <v>29.6</v>
      </c>
      <c r="E945" s="67">
        <v>29.26</v>
      </c>
      <c r="F945" s="67">
        <v>29.78</v>
      </c>
      <c r="G945" s="67" t="s">
        <v>94</v>
      </c>
      <c r="H945" s="84"/>
      <c r="I945" s="82"/>
      <c r="J945" s="82"/>
      <c r="K945" s="60" t="str">
        <f>Hammer!N945</f>
        <v/>
      </c>
      <c r="L945" s="64"/>
      <c r="M945" s="64"/>
      <c r="N945" s="81"/>
      <c r="O945" s="85">
        <v>-0.37133550488599298</v>
      </c>
      <c r="P945" s="66"/>
      <c r="Q945" s="43"/>
      <c r="R945" s="43"/>
      <c r="S945" s="43"/>
      <c r="T945" s="43">
        <f>MACD!F945</f>
        <v>29.420629570982225</v>
      </c>
      <c r="U945" s="43">
        <f>MACD!G945</f>
        <v>28.692046980186412</v>
      </c>
      <c r="V945" s="64">
        <f t="shared" si="70"/>
        <v>0.72858259079581345</v>
      </c>
      <c r="W945" s="81"/>
      <c r="X945" s="64">
        <f>MACD!I945</f>
        <v>0.76526645333903487</v>
      </c>
      <c r="Y945" s="64">
        <f>MACD!J945</f>
        <v>-3.6683862543221424E-2</v>
      </c>
      <c r="Z945" s="41"/>
      <c r="AA945" s="41"/>
      <c r="AB945" s="86"/>
      <c r="AC945" s="86"/>
      <c r="AD945" s="119"/>
      <c r="AE945" s="45"/>
      <c r="AF945" s="45"/>
      <c r="AG945" s="42"/>
      <c r="AH945" s="42"/>
      <c r="AI945" s="42"/>
      <c r="AJ945" s="42"/>
      <c r="AK945" s="34"/>
      <c r="AM945" s="63">
        <f t="shared" si="75"/>
        <v>29.6</v>
      </c>
      <c r="AN945" s="63">
        <f t="shared" si="72"/>
        <v>29.78</v>
      </c>
      <c r="AO945" s="63">
        <f t="shared" si="73"/>
        <v>29.26</v>
      </c>
      <c r="AP945" s="63">
        <f t="shared" si="74"/>
        <v>29.55</v>
      </c>
      <c r="AQ945" s="42"/>
    </row>
    <row r="946" spans="1:43" s="35" customFormat="1">
      <c r="A946" s="93">
        <v>43783</v>
      </c>
      <c r="B946" s="67">
        <v>28.96</v>
      </c>
      <c r="C946" s="102">
        <v>-2.0099999999999998</v>
      </c>
      <c r="D946" s="67">
        <v>29.53</v>
      </c>
      <c r="E946" s="67">
        <v>28.93</v>
      </c>
      <c r="F946" s="67">
        <v>29.75</v>
      </c>
      <c r="G946" s="67" t="s">
        <v>45</v>
      </c>
      <c r="H946" s="84"/>
      <c r="I946" s="82"/>
      <c r="J946" s="82"/>
      <c r="K946" s="60" t="str">
        <f>Hammer!N946</f>
        <v/>
      </c>
      <c r="L946" s="64"/>
      <c r="M946" s="64"/>
      <c r="N946" s="81"/>
      <c r="O946" s="85">
        <v>-0.56351791530944595</v>
      </c>
      <c r="P946" s="66"/>
      <c r="Q946" s="43"/>
      <c r="R946" s="43"/>
      <c r="S946" s="43"/>
      <c r="T946" s="43">
        <f>MACD!F946</f>
        <v>29.349763483138805</v>
      </c>
      <c r="U946" s="43">
        <f>MACD!G946</f>
        <v>28.711895352024456</v>
      </c>
      <c r="V946" s="64">
        <f t="shared" si="70"/>
        <v>0.63786813111434881</v>
      </c>
      <c r="W946" s="81"/>
      <c r="X946" s="64">
        <f>MACD!I946</f>
        <v>0.73978678889409766</v>
      </c>
      <c r="Y946" s="64">
        <f>MACD!J946</f>
        <v>-0.10191865777974884</v>
      </c>
      <c r="Z946" s="41"/>
      <c r="AA946" s="41"/>
      <c r="AB946" s="86"/>
      <c r="AC946" s="86"/>
      <c r="AD946" s="119"/>
      <c r="AE946" s="45"/>
      <c r="AF946" s="45"/>
      <c r="AG946" s="42"/>
      <c r="AH946" s="42"/>
      <c r="AI946" s="42"/>
      <c r="AJ946" s="42"/>
      <c r="AK946" s="34"/>
      <c r="AM946" s="63">
        <f t="shared" si="75"/>
        <v>29.53</v>
      </c>
      <c r="AN946" s="63">
        <f t="shared" si="72"/>
        <v>29.75</v>
      </c>
      <c r="AO946" s="63">
        <f t="shared" si="73"/>
        <v>28.93</v>
      </c>
      <c r="AP946" s="63">
        <f t="shared" si="74"/>
        <v>28.96</v>
      </c>
      <c r="AQ946" s="42"/>
    </row>
    <row r="947" spans="1:43" s="35" customFormat="1">
      <c r="A947" s="93">
        <v>43787</v>
      </c>
      <c r="B947" s="67">
        <v>28.74</v>
      </c>
      <c r="C947" s="102">
        <v>-0.75</v>
      </c>
      <c r="D947" s="67">
        <v>29.35</v>
      </c>
      <c r="E947" s="67">
        <v>28.73</v>
      </c>
      <c r="F947" s="67">
        <v>29.5</v>
      </c>
      <c r="G947" s="67" t="s">
        <v>50</v>
      </c>
      <c r="H947" s="84"/>
      <c r="I947" s="82"/>
      <c r="J947" s="82"/>
      <c r="K947" s="60" t="str">
        <f>Hammer!N947</f>
        <v/>
      </c>
      <c r="L947" s="64"/>
      <c r="M947" s="64"/>
      <c r="N947" s="81"/>
      <c r="O947" s="85">
        <v>-0.63517915309446304</v>
      </c>
      <c r="P947" s="66"/>
      <c r="Q947" s="43"/>
      <c r="R947" s="43"/>
      <c r="S947" s="43"/>
      <c r="T947" s="43">
        <f>MACD!F947</f>
        <v>29.255953716502066</v>
      </c>
      <c r="U947" s="43">
        <f>MACD!G947</f>
        <v>28.713977177800423</v>
      </c>
      <c r="V947" s="64">
        <f t="shared" si="70"/>
        <v>0.54197653870164331</v>
      </c>
      <c r="W947" s="81"/>
      <c r="X947" s="64">
        <f>MACD!I947</f>
        <v>0.70022473885560677</v>
      </c>
      <c r="Y947" s="64">
        <f>MACD!J947</f>
        <v>-0.15824820015396346</v>
      </c>
      <c r="Z947" s="41"/>
      <c r="AA947" s="41"/>
      <c r="AB947" s="86"/>
      <c r="AC947" s="86"/>
      <c r="AD947" s="119"/>
      <c r="AE947" s="45"/>
      <c r="AF947" s="45"/>
      <c r="AG947" s="42"/>
      <c r="AH947" s="42"/>
      <c r="AI947" s="42"/>
      <c r="AJ947" s="42"/>
      <c r="AK947" s="34"/>
      <c r="AM947" s="63">
        <f t="shared" si="75"/>
        <v>29.35</v>
      </c>
      <c r="AN947" s="63">
        <f t="shared" si="72"/>
        <v>29.5</v>
      </c>
      <c r="AO947" s="63">
        <f t="shared" si="73"/>
        <v>28.73</v>
      </c>
      <c r="AP947" s="63">
        <f t="shared" si="74"/>
        <v>28.74</v>
      </c>
      <c r="AQ947" s="42"/>
    </row>
    <row r="948" spans="1:43" s="35" customFormat="1">
      <c r="A948" s="93">
        <v>43788</v>
      </c>
      <c r="B948" s="67">
        <v>28.44</v>
      </c>
      <c r="C948" s="102">
        <v>-1.03</v>
      </c>
      <c r="D948" s="67">
        <v>28.91</v>
      </c>
      <c r="E948" s="67">
        <v>28.39</v>
      </c>
      <c r="F948" s="67">
        <v>29.15</v>
      </c>
      <c r="G948" s="67" t="s">
        <v>93</v>
      </c>
      <c r="H948" s="84"/>
      <c r="I948" s="82" t="s">
        <v>442</v>
      </c>
      <c r="J948" s="82"/>
      <c r="K948" s="60" t="str">
        <f>Hammer!N948</f>
        <v/>
      </c>
      <c r="L948" s="64"/>
      <c r="M948" s="64"/>
      <c r="N948" s="81"/>
      <c r="O948" s="85">
        <v>-0.73289902280130204</v>
      </c>
      <c r="P948" s="66"/>
      <c r="Q948" s="43"/>
      <c r="R948" s="43"/>
      <c r="S948" s="43"/>
      <c r="T948" s="43">
        <f>MACD!F948</f>
        <v>29.130422375501748</v>
      </c>
      <c r="U948" s="43">
        <f>MACD!G948</f>
        <v>28.693682572037428</v>
      </c>
      <c r="V948" s="64">
        <f t="shared" si="70"/>
        <v>0.43673980346432018</v>
      </c>
      <c r="W948" s="81"/>
      <c r="X948" s="64">
        <f>MACD!I948</f>
        <v>0.64752775177734945</v>
      </c>
      <c r="Y948" s="64">
        <f>MACD!J948</f>
        <v>-0.21078794831302927</v>
      </c>
      <c r="Z948" s="41"/>
      <c r="AA948" s="41"/>
      <c r="AB948" s="86"/>
      <c r="AC948" s="86"/>
      <c r="AD948" s="119"/>
      <c r="AE948" s="45"/>
      <c r="AF948" s="45"/>
      <c r="AG948" s="42"/>
      <c r="AH948" s="42"/>
      <c r="AI948" s="42"/>
      <c r="AJ948" s="42"/>
      <c r="AK948" s="34"/>
      <c r="AM948" s="63">
        <f t="shared" si="75"/>
        <v>28.91</v>
      </c>
      <c r="AN948" s="63">
        <f t="shared" si="72"/>
        <v>29.15</v>
      </c>
      <c r="AO948" s="63">
        <f t="shared" si="73"/>
        <v>28.39</v>
      </c>
      <c r="AP948" s="63">
        <f t="shared" si="74"/>
        <v>28.44</v>
      </c>
      <c r="AQ948" s="42"/>
    </row>
    <row r="949" spans="1:43" s="35" customFormat="1">
      <c r="A949" s="93">
        <v>43790</v>
      </c>
      <c r="B949" s="67">
        <v>29.5</v>
      </c>
      <c r="C949" s="102">
        <v>3.72</v>
      </c>
      <c r="D949" s="67">
        <v>28.59</v>
      </c>
      <c r="E949" s="67">
        <v>28.54</v>
      </c>
      <c r="F949" s="67">
        <v>29.5</v>
      </c>
      <c r="G949" s="67" t="s">
        <v>92</v>
      </c>
      <c r="H949" s="84"/>
      <c r="I949" s="82"/>
      <c r="J949" s="82"/>
      <c r="K949" s="60" t="str">
        <f>Hammer!N949</f>
        <v/>
      </c>
      <c r="L949" s="64"/>
      <c r="M949" s="64"/>
      <c r="N949" s="81"/>
      <c r="O949" s="85">
        <v>-0.387622149837133</v>
      </c>
      <c r="P949" s="66"/>
      <c r="Q949" s="43"/>
      <c r="R949" s="43"/>
      <c r="S949" s="43"/>
      <c r="T949" s="43">
        <f>MACD!F949</f>
        <v>29.187280471578401</v>
      </c>
      <c r="U949" s="43">
        <f>MACD!G949</f>
        <v>28.753409788923545</v>
      </c>
      <c r="V949" s="64">
        <f t="shared" si="70"/>
        <v>0.43387068265485595</v>
      </c>
      <c r="W949" s="81"/>
      <c r="X949" s="64">
        <f>MACD!I949</f>
        <v>0.6047963379528507</v>
      </c>
      <c r="Y949" s="64">
        <f>MACD!J949</f>
        <v>-0.17092565529799475</v>
      </c>
      <c r="Z949" s="41"/>
      <c r="AA949" s="41"/>
      <c r="AB949" s="86"/>
      <c r="AC949" s="86"/>
      <c r="AD949" s="119"/>
      <c r="AE949" s="45"/>
      <c r="AF949" s="45"/>
      <c r="AG949" s="42"/>
      <c r="AH949" s="42"/>
      <c r="AI949" s="42"/>
      <c r="AJ949" s="42"/>
      <c r="AK949" s="34"/>
      <c r="AM949" s="63">
        <f t="shared" si="75"/>
        <v>28.59</v>
      </c>
      <c r="AN949" s="63">
        <f t="shared" si="72"/>
        <v>29.5</v>
      </c>
      <c r="AO949" s="63">
        <f t="shared" si="73"/>
        <v>28.54</v>
      </c>
      <c r="AP949" s="63">
        <f t="shared" si="74"/>
        <v>29.5</v>
      </c>
      <c r="AQ949" s="42"/>
    </row>
    <row r="950" spans="1:43" s="35" customFormat="1">
      <c r="A950" s="93">
        <v>43791</v>
      </c>
      <c r="B950" s="67">
        <v>29.63</v>
      </c>
      <c r="C950" s="102">
        <v>0.44</v>
      </c>
      <c r="D950" s="67">
        <v>29.41</v>
      </c>
      <c r="E950" s="67">
        <v>29.21</v>
      </c>
      <c r="F950" s="67">
        <v>29.99</v>
      </c>
      <c r="G950" s="67" t="s">
        <v>91</v>
      </c>
      <c r="H950" s="84"/>
      <c r="I950" s="82"/>
      <c r="J950" s="82" t="s">
        <v>443</v>
      </c>
      <c r="K950" s="60" t="str">
        <f>Hammer!N950</f>
        <v/>
      </c>
      <c r="L950" s="64"/>
      <c r="M950" s="64"/>
      <c r="N950" s="81"/>
      <c r="O950" s="85">
        <v>-0.34527687296416998</v>
      </c>
      <c r="P950" s="66"/>
      <c r="Q950" s="43"/>
      <c r="R950" s="43"/>
      <c r="S950" s="43"/>
      <c r="T950" s="43">
        <f>MACD!F950</f>
        <v>29.255391168258647</v>
      </c>
      <c r="U950" s="43">
        <f>MACD!G950</f>
        <v>28.818342397151429</v>
      </c>
      <c r="V950" s="64">
        <f t="shared" si="70"/>
        <v>0.43704877110721796</v>
      </c>
      <c r="W950" s="81"/>
      <c r="X950" s="64">
        <f>MACD!I950</f>
        <v>0.57124682458372411</v>
      </c>
      <c r="Y950" s="64">
        <f>MACD!J950</f>
        <v>-0.13419805347650615</v>
      </c>
      <c r="Z950" s="41"/>
      <c r="AA950" s="41"/>
      <c r="AB950" s="86"/>
      <c r="AC950" s="86"/>
      <c r="AD950" s="119"/>
      <c r="AE950" s="45"/>
      <c r="AF950" s="45"/>
      <c r="AG950" s="42"/>
      <c r="AH950" s="42"/>
      <c r="AI950" s="42"/>
      <c r="AJ950" s="42"/>
      <c r="AK950" s="34"/>
      <c r="AM950" s="63">
        <f t="shared" si="75"/>
        <v>29.41</v>
      </c>
      <c r="AN950" s="63">
        <f t="shared" si="72"/>
        <v>29.99</v>
      </c>
      <c r="AO950" s="63">
        <f t="shared" si="73"/>
        <v>29.21</v>
      </c>
      <c r="AP950" s="63">
        <f t="shared" si="74"/>
        <v>29.63</v>
      </c>
      <c r="AQ950" s="42"/>
    </row>
    <row r="951" spans="1:43" s="35" customFormat="1">
      <c r="A951" s="93">
        <v>43794</v>
      </c>
      <c r="B951" s="67">
        <v>29.38</v>
      </c>
      <c r="C951" s="102">
        <v>-0.83</v>
      </c>
      <c r="D951" s="67">
        <v>29.57</v>
      </c>
      <c r="E951" s="67">
        <v>29.28</v>
      </c>
      <c r="F951" s="67">
        <v>29.75</v>
      </c>
      <c r="G951" s="67" t="s">
        <v>90</v>
      </c>
      <c r="H951" s="84"/>
      <c r="I951" s="82"/>
      <c r="J951" s="82"/>
      <c r="K951" s="60" t="str">
        <f>Hammer!N951</f>
        <v/>
      </c>
      <c r="L951" s="64"/>
      <c r="M951" s="64"/>
      <c r="N951" s="81"/>
      <c r="O951" s="85">
        <v>-0.42483660130718998</v>
      </c>
      <c r="P951" s="66"/>
      <c r="Q951" s="43"/>
      <c r="R951" s="43"/>
      <c r="S951" s="43"/>
      <c r="T951" s="43">
        <f>MACD!F951</f>
        <v>29.274561757757319</v>
      </c>
      <c r="U951" s="43">
        <f>MACD!G951</f>
        <v>28.859946664029103</v>
      </c>
      <c r="V951" s="64">
        <f t="shared" si="70"/>
        <v>0.41461509372821581</v>
      </c>
      <c r="W951" s="81"/>
      <c r="X951" s="64">
        <f>MACD!I951</f>
        <v>0.53992047841262247</v>
      </c>
      <c r="Y951" s="64">
        <f>MACD!J951</f>
        <v>-0.12530538468440666</v>
      </c>
      <c r="Z951" s="41"/>
      <c r="AA951" s="41"/>
      <c r="AB951" s="86"/>
      <c r="AC951" s="86"/>
      <c r="AD951" s="119"/>
      <c r="AE951" s="45"/>
      <c r="AF951" s="45"/>
      <c r="AG951" s="42"/>
      <c r="AH951" s="42"/>
      <c r="AI951" s="42"/>
      <c r="AJ951" s="42"/>
      <c r="AK951" s="34"/>
      <c r="AM951" s="63">
        <f t="shared" si="75"/>
        <v>29.57</v>
      </c>
      <c r="AN951" s="63">
        <f t="shared" si="72"/>
        <v>29.75</v>
      </c>
      <c r="AO951" s="63">
        <f t="shared" si="73"/>
        <v>29.28</v>
      </c>
      <c r="AP951" s="63">
        <f t="shared" si="74"/>
        <v>29.38</v>
      </c>
      <c r="AQ951" s="42"/>
    </row>
    <row r="952" spans="1:43" s="35" customFormat="1">
      <c r="A952" s="93">
        <v>43795</v>
      </c>
      <c r="B952" s="67">
        <v>28.85</v>
      </c>
      <c r="C952" s="102">
        <v>-1.82</v>
      </c>
      <c r="D952" s="67">
        <v>29.27</v>
      </c>
      <c r="E952" s="67">
        <v>28.76</v>
      </c>
      <c r="F952" s="67">
        <v>29.38</v>
      </c>
      <c r="G952" s="67" t="s">
        <v>89</v>
      </c>
      <c r="H952" s="84"/>
      <c r="I952" s="82"/>
      <c r="J952" s="82"/>
      <c r="K952" s="60" t="str">
        <f>Hammer!N952</f>
        <v/>
      </c>
      <c r="L952" s="64"/>
      <c r="M952" s="64"/>
      <c r="N952" s="81"/>
      <c r="O952" s="85">
        <v>-0.57731958762886504</v>
      </c>
      <c r="P952" s="66"/>
      <c r="Q952" s="43"/>
      <c r="R952" s="43"/>
      <c r="S952" s="43"/>
      <c r="T952" s="43">
        <f>MACD!F952</f>
        <v>29.209244564256192</v>
      </c>
      <c r="U952" s="43">
        <f>MACD!G952</f>
        <v>28.859209874101023</v>
      </c>
      <c r="V952" s="64">
        <f t="shared" si="70"/>
        <v>0.35003469015516941</v>
      </c>
      <c r="W952" s="81"/>
      <c r="X952" s="64">
        <f>MACD!I952</f>
        <v>0.50194332076113191</v>
      </c>
      <c r="Y952" s="64">
        <f>MACD!J952</f>
        <v>-0.15190863060596249</v>
      </c>
      <c r="Z952" s="41"/>
      <c r="AA952" s="41"/>
      <c r="AB952" s="86"/>
      <c r="AC952" s="86"/>
      <c r="AD952" s="119"/>
      <c r="AE952" s="45"/>
      <c r="AF952" s="45"/>
      <c r="AG952" s="42"/>
      <c r="AH952" s="42"/>
      <c r="AI952" s="42"/>
      <c r="AJ952" s="42"/>
      <c r="AK952" s="34"/>
      <c r="AM952" s="63">
        <f t="shared" si="75"/>
        <v>29.27</v>
      </c>
      <c r="AN952" s="63">
        <f t="shared" si="72"/>
        <v>29.38</v>
      </c>
      <c r="AO952" s="63">
        <f t="shared" si="73"/>
        <v>28.76</v>
      </c>
      <c r="AP952" s="63">
        <f t="shared" si="74"/>
        <v>28.85</v>
      </c>
      <c r="AQ952" s="42"/>
    </row>
    <row r="953" spans="1:43" s="35" customFormat="1">
      <c r="A953" s="93">
        <v>43796</v>
      </c>
      <c r="B953" s="67">
        <v>28.99</v>
      </c>
      <c r="C953" s="102">
        <v>0.48</v>
      </c>
      <c r="D953" s="67">
        <v>29.01</v>
      </c>
      <c r="E953" s="67">
        <v>28.8</v>
      </c>
      <c r="F953" s="67">
        <v>29.3</v>
      </c>
      <c r="G953" s="67" t="s">
        <v>88</v>
      </c>
      <c r="H953" s="84"/>
      <c r="I953" s="82"/>
      <c r="J953" s="82"/>
      <c r="K953" s="60" t="str">
        <f>Hammer!N953</f>
        <v/>
      </c>
      <c r="L953" s="64"/>
      <c r="M953" s="64"/>
      <c r="N953" s="81"/>
      <c r="O953" s="85">
        <v>-0.52920962199312804</v>
      </c>
      <c r="P953" s="66"/>
      <c r="Q953" s="43"/>
      <c r="R953" s="43"/>
      <c r="S953" s="43"/>
      <c r="T953" s="43">
        <f>MACD!F953</f>
        <v>29.175514631293701</v>
      </c>
      <c r="U953" s="43">
        <f>MACD!G953</f>
        <v>28.868898031575021</v>
      </c>
      <c r="V953" s="64">
        <f t="shared" si="70"/>
        <v>0.30661659971868005</v>
      </c>
      <c r="W953" s="81"/>
      <c r="X953" s="64">
        <f>MACD!I953</f>
        <v>0.46287797655264151</v>
      </c>
      <c r="Y953" s="64">
        <f>MACD!J953</f>
        <v>-0.15626137683396146</v>
      </c>
      <c r="Z953" s="41"/>
      <c r="AA953" s="41"/>
      <c r="AB953" s="86"/>
      <c r="AC953" s="86"/>
      <c r="AD953" s="119"/>
      <c r="AE953" s="45"/>
      <c r="AF953" s="45"/>
      <c r="AG953" s="42"/>
      <c r="AH953" s="42"/>
      <c r="AI953" s="42"/>
      <c r="AJ953" s="42"/>
      <c r="AK953" s="34"/>
      <c r="AM953" s="63">
        <f t="shared" si="75"/>
        <v>29.01</v>
      </c>
      <c r="AN953" s="63">
        <f t="shared" si="72"/>
        <v>29.3</v>
      </c>
      <c r="AO953" s="63">
        <f t="shared" si="73"/>
        <v>28.8</v>
      </c>
      <c r="AP953" s="63">
        <f t="shared" si="74"/>
        <v>28.99</v>
      </c>
      <c r="AQ953" s="42"/>
    </row>
    <row r="954" spans="1:43" s="35" customFormat="1">
      <c r="A954" s="93">
        <v>43797</v>
      </c>
      <c r="B954" s="67">
        <v>29.18</v>
      </c>
      <c r="C954" s="102">
        <v>0.68</v>
      </c>
      <c r="D954" s="67">
        <v>28.98</v>
      </c>
      <c r="E954" s="67">
        <v>28.47</v>
      </c>
      <c r="F954" s="67">
        <v>29.19</v>
      </c>
      <c r="G954" s="67" t="s">
        <v>87</v>
      </c>
      <c r="H954" s="84"/>
      <c r="I954" s="82"/>
      <c r="J954" s="82"/>
      <c r="K954" s="60" t="str">
        <f>Hammer!N954</f>
        <v/>
      </c>
      <c r="L954" s="64"/>
      <c r="M954" s="64"/>
      <c r="N954" s="81"/>
      <c r="O954" s="85">
        <v>-0.63084112149532701</v>
      </c>
      <c r="P954" s="66"/>
      <c r="Q954" s="43"/>
      <c r="R954" s="43"/>
      <c r="S954" s="43"/>
      <c r="T954" s="43">
        <f>MACD!F954</f>
        <v>29.176204688017748</v>
      </c>
      <c r="U954" s="43">
        <f>MACD!G954</f>
        <v>28.891942621828722</v>
      </c>
      <c r="V954" s="64">
        <f t="shared" si="70"/>
        <v>0.28426206618902583</v>
      </c>
      <c r="W954" s="81"/>
      <c r="X954" s="64">
        <f>MACD!I954</f>
        <v>0.42715479447991839</v>
      </c>
      <c r="Y954" s="64">
        <f>MACD!J954</f>
        <v>-0.14289272829089256</v>
      </c>
      <c r="Z954" s="41"/>
      <c r="AA954" s="41"/>
      <c r="AB954" s="86"/>
      <c r="AC954" s="86"/>
      <c r="AD954" s="119"/>
      <c r="AE954" s="45"/>
      <c r="AF954" s="45"/>
      <c r="AG954" s="42"/>
      <c r="AH954" s="42"/>
      <c r="AI954" s="42"/>
      <c r="AJ954" s="42"/>
      <c r="AK954" s="34"/>
      <c r="AM954" s="63">
        <f t="shared" si="75"/>
        <v>28.98</v>
      </c>
      <c r="AN954" s="63">
        <f t="shared" si="72"/>
        <v>29.19</v>
      </c>
      <c r="AO954" s="63">
        <f t="shared" si="73"/>
        <v>28.47</v>
      </c>
      <c r="AP954" s="63">
        <f t="shared" si="74"/>
        <v>29.18</v>
      </c>
      <c r="AQ954" s="42"/>
    </row>
    <row r="955" spans="1:43" s="35" customFormat="1">
      <c r="A955" s="93">
        <v>43798</v>
      </c>
      <c r="B955" s="67">
        <v>28.81</v>
      </c>
      <c r="C955" s="102">
        <v>-1.29</v>
      </c>
      <c r="D955" s="67">
        <v>29.15</v>
      </c>
      <c r="E955" s="67">
        <v>28.67</v>
      </c>
      <c r="F955" s="67">
        <v>29.21</v>
      </c>
      <c r="G955" s="67" t="s">
        <v>86</v>
      </c>
      <c r="H955" s="84"/>
      <c r="I955" s="82"/>
      <c r="J955" s="82"/>
      <c r="K955" s="60" t="str">
        <f>Hammer!N955</f>
        <v/>
      </c>
      <c r="L955" s="64"/>
      <c r="M955" s="64"/>
      <c r="N955" s="81"/>
      <c r="O955" s="85">
        <v>-0.77540106951871701</v>
      </c>
      <c r="P955" s="66"/>
      <c r="Q955" s="43"/>
      <c r="R955" s="43"/>
      <c r="S955" s="43"/>
      <c r="T955" s="43">
        <f>MACD!F955</f>
        <v>29.119865505245787</v>
      </c>
      <c r="U955" s="43">
        <f>MACD!G955</f>
        <v>28.885872797989556</v>
      </c>
      <c r="V955" s="64">
        <f t="shared" si="70"/>
        <v>0.23399270725623111</v>
      </c>
      <c r="W955" s="81"/>
      <c r="X955" s="64">
        <f>MACD!I955</f>
        <v>0.38852237703518094</v>
      </c>
      <c r="Y955" s="64">
        <f>MACD!J955</f>
        <v>-0.15452966977894983</v>
      </c>
      <c r="Z955" s="41"/>
      <c r="AA955" s="41"/>
      <c r="AB955" s="86"/>
      <c r="AC955" s="86"/>
      <c r="AD955" s="119"/>
      <c r="AE955" s="45"/>
      <c r="AF955" s="45"/>
      <c r="AG955" s="42"/>
      <c r="AH955" s="42"/>
      <c r="AI955" s="42"/>
      <c r="AJ955" s="42"/>
      <c r="AK955" s="34"/>
      <c r="AM955" s="63">
        <f t="shared" si="75"/>
        <v>29.15</v>
      </c>
      <c r="AN955" s="63">
        <f t="shared" si="72"/>
        <v>29.21</v>
      </c>
      <c r="AO955" s="63">
        <f t="shared" si="73"/>
        <v>28.67</v>
      </c>
      <c r="AP955" s="63">
        <f t="shared" si="74"/>
        <v>28.81</v>
      </c>
      <c r="AQ955" s="42"/>
    </row>
    <row r="956" spans="1:43" s="35" customFormat="1">
      <c r="A956" s="93">
        <v>43801</v>
      </c>
      <c r="B956" s="67">
        <v>28.73</v>
      </c>
      <c r="C956" s="102">
        <v>-0.27</v>
      </c>
      <c r="D956" s="67">
        <v>29.06</v>
      </c>
      <c r="E956" s="67">
        <v>28.73</v>
      </c>
      <c r="F956" s="67">
        <v>29.15</v>
      </c>
      <c r="G956" s="67" t="s">
        <v>85</v>
      </c>
      <c r="H956" s="84"/>
      <c r="I956" s="82"/>
      <c r="J956" s="82"/>
      <c r="K956" s="60" t="str">
        <f>Hammer!N956</f>
        <v/>
      </c>
      <c r="L956" s="64"/>
      <c r="M956" s="64"/>
      <c r="N956" s="81"/>
      <c r="O956" s="85">
        <v>-0.81720430107526798</v>
      </c>
      <c r="P956" s="66"/>
      <c r="Q956" s="43"/>
      <c r="R956" s="43"/>
      <c r="S956" s="43"/>
      <c r="T956" s="43">
        <f>MACD!F956</f>
        <v>29.059886196746437</v>
      </c>
      <c r="U956" s="43">
        <f>MACD!G956</f>
        <v>28.874326664805146</v>
      </c>
      <c r="V956" s="64">
        <f t="shared" si="70"/>
        <v>0.1855595319412906</v>
      </c>
      <c r="W956" s="81"/>
      <c r="X956" s="64">
        <f>MACD!I956</f>
        <v>0.34792980801640289</v>
      </c>
      <c r="Y956" s="64">
        <f>MACD!J956</f>
        <v>-0.16237027607511229</v>
      </c>
      <c r="Z956" s="41"/>
      <c r="AA956" s="41"/>
      <c r="AB956" s="86"/>
      <c r="AC956" s="86"/>
      <c r="AD956" s="119"/>
      <c r="AE956" s="45"/>
      <c r="AF956" s="45"/>
      <c r="AG956" s="42"/>
      <c r="AH956" s="42"/>
      <c r="AI956" s="42"/>
      <c r="AJ956" s="42"/>
      <c r="AK956" s="34"/>
      <c r="AM956" s="63">
        <f t="shared" si="75"/>
        <v>29.06</v>
      </c>
      <c r="AN956" s="63">
        <f t="shared" si="72"/>
        <v>29.15</v>
      </c>
      <c r="AO956" s="63">
        <f t="shared" si="73"/>
        <v>28.73</v>
      </c>
      <c r="AP956" s="63">
        <f t="shared" si="74"/>
        <v>28.73</v>
      </c>
      <c r="AQ956" s="42"/>
    </row>
    <row r="957" spans="1:43" s="35" customFormat="1">
      <c r="A957" s="93">
        <v>43802</v>
      </c>
      <c r="B957" s="67">
        <v>28.64</v>
      </c>
      <c r="C957" s="102">
        <v>-0.31</v>
      </c>
      <c r="D957" s="67">
        <v>28.83</v>
      </c>
      <c r="E957" s="67">
        <v>28.39</v>
      </c>
      <c r="F957" s="67">
        <v>28.85</v>
      </c>
      <c r="G957" s="67" t="s">
        <v>84</v>
      </c>
      <c r="H957" s="84"/>
      <c r="I957" s="82"/>
      <c r="J957" s="82"/>
      <c r="K957" s="60" t="str">
        <f>Hammer!N957</f>
        <v/>
      </c>
      <c r="L957" s="64"/>
      <c r="M957" s="64"/>
      <c r="N957" s="81"/>
      <c r="O957" s="85">
        <v>-0.86559139784946204</v>
      </c>
      <c r="P957" s="66"/>
      <c r="Q957" s="43"/>
      <c r="R957" s="43"/>
      <c r="S957" s="43"/>
      <c r="T957" s="43">
        <f>MACD!F957</f>
        <v>28.995288320323908</v>
      </c>
      <c r="U957" s="43">
        <f>MACD!G957</f>
        <v>28.856969134078838</v>
      </c>
      <c r="V957" s="64">
        <f t="shared" si="70"/>
        <v>0.13831918624507011</v>
      </c>
      <c r="W957" s="81"/>
      <c r="X957" s="64">
        <f>MACD!I957</f>
        <v>0.30600768366213632</v>
      </c>
      <c r="Y957" s="64">
        <f>MACD!J957</f>
        <v>-0.16768849741706621</v>
      </c>
      <c r="Z957" s="41"/>
      <c r="AA957" s="41"/>
      <c r="AB957" s="86"/>
      <c r="AC957" s="86"/>
      <c r="AD957" s="119"/>
      <c r="AE957" s="45"/>
      <c r="AF957" s="45"/>
      <c r="AG957" s="42"/>
      <c r="AH957" s="42"/>
      <c r="AI957" s="42"/>
      <c r="AJ957" s="42"/>
      <c r="AK957" s="34"/>
      <c r="AM957" s="63">
        <f t="shared" si="75"/>
        <v>28.83</v>
      </c>
      <c r="AN957" s="63">
        <f t="shared" si="72"/>
        <v>28.85</v>
      </c>
      <c r="AO957" s="63">
        <f t="shared" si="73"/>
        <v>28.39</v>
      </c>
      <c r="AP957" s="63">
        <f t="shared" si="74"/>
        <v>28.64</v>
      </c>
      <c r="AQ957" s="42"/>
    </row>
    <row r="958" spans="1:43" s="35" customFormat="1">
      <c r="A958" s="93">
        <v>43803</v>
      </c>
      <c r="B958" s="67">
        <v>29.31</v>
      </c>
      <c r="C958" s="102">
        <v>2.35</v>
      </c>
      <c r="D958" s="67">
        <v>28.92</v>
      </c>
      <c r="E958" s="67">
        <v>28.77</v>
      </c>
      <c r="F958" s="67">
        <v>29.31</v>
      </c>
      <c r="G958" s="67" t="s">
        <v>45</v>
      </c>
      <c r="H958" s="84"/>
      <c r="I958" s="82"/>
      <c r="J958" s="82"/>
      <c r="K958" s="60" t="str">
        <f>Hammer!N958</f>
        <v/>
      </c>
      <c r="L958" s="64"/>
      <c r="M958" s="64"/>
      <c r="N958" s="81"/>
      <c r="O958" s="85">
        <v>-0.42499999999999999</v>
      </c>
      <c r="P958" s="66"/>
      <c r="Q958" s="43"/>
      <c r="R958" s="43"/>
      <c r="S958" s="43"/>
      <c r="T958" s="43">
        <f>MACD!F958</f>
        <v>29.043705501812539</v>
      </c>
      <c r="U958" s="43">
        <f>MACD!G958</f>
        <v>28.890526975998924</v>
      </c>
      <c r="V958" s="64">
        <f t="shared" si="70"/>
        <v>0.15317852581361535</v>
      </c>
      <c r="W958" s="81"/>
      <c r="X958" s="64">
        <f>MACD!I958</f>
        <v>0.2754418520924321</v>
      </c>
      <c r="Y958" s="64">
        <f>MACD!J958</f>
        <v>-0.12226332627881675</v>
      </c>
      <c r="Z958" s="41"/>
      <c r="AA958" s="41"/>
      <c r="AB958" s="86"/>
      <c r="AC958" s="86"/>
      <c r="AD958" s="119"/>
      <c r="AE958" s="45"/>
      <c r="AF958" s="45"/>
      <c r="AG958" s="42"/>
      <c r="AH958" s="42"/>
      <c r="AI958" s="42"/>
      <c r="AJ958" s="42"/>
      <c r="AK958" s="34"/>
      <c r="AM958" s="63">
        <f t="shared" si="75"/>
        <v>28.92</v>
      </c>
      <c r="AN958" s="63">
        <f t="shared" si="72"/>
        <v>29.31</v>
      </c>
      <c r="AO958" s="63">
        <f t="shared" si="73"/>
        <v>28.77</v>
      </c>
      <c r="AP958" s="63">
        <f t="shared" si="74"/>
        <v>29.31</v>
      </c>
      <c r="AQ958" s="42"/>
    </row>
    <row r="959" spans="1:43" s="35" customFormat="1">
      <c r="A959" s="93">
        <v>43804</v>
      </c>
      <c r="B959" s="67">
        <v>29.7</v>
      </c>
      <c r="C959" s="102">
        <v>1.31</v>
      </c>
      <c r="D959" s="67">
        <v>29.29</v>
      </c>
      <c r="E959" s="67">
        <v>29.17</v>
      </c>
      <c r="F959" s="67">
        <v>30.03</v>
      </c>
      <c r="G959" s="67" t="s">
        <v>83</v>
      </c>
      <c r="H959" s="84"/>
      <c r="I959" s="82"/>
      <c r="J959" s="82"/>
      <c r="K959" s="60" t="str">
        <f>Hammer!N959</f>
        <v/>
      </c>
      <c r="L959" s="64"/>
      <c r="M959" s="64"/>
      <c r="N959" s="81"/>
      <c r="O959" s="85">
        <v>-0.20121951219512299</v>
      </c>
      <c r="P959" s="66"/>
      <c r="Q959" s="43"/>
      <c r="R959" s="43"/>
      <c r="S959" s="43"/>
      <c r="T959" s="43">
        <f>MACD!F959</f>
        <v>29.144673886149072</v>
      </c>
      <c r="U959" s="43">
        <f>MACD!G959</f>
        <v>28.950487940739745</v>
      </c>
      <c r="V959" s="64">
        <f t="shared" si="70"/>
        <v>0.19418594540932688</v>
      </c>
      <c r="W959" s="81"/>
      <c r="X959" s="64">
        <f>MACD!I959</f>
        <v>0.25919067075581104</v>
      </c>
      <c r="Y959" s="64">
        <f>MACD!J959</f>
        <v>-6.500472534648416E-2</v>
      </c>
      <c r="Z959" s="41"/>
      <c r="AA959" s="41"/>
      <c r="AB959" s="86"/>
      <c r="AC959" s="86"/>
      <c r="AD959" s="119"/>
      <c r="AE959" s="45"/>
      <c r="AF959" s="45"/>
      <c r="AG959" s="42"/>
      <c r="AH959" s="42"/>
      <c r="AI959" s="42"/>
      <c r="AJ959" s="42"/>
      <c r="AK959" s="34"/>
      <c r="AM959" s="63">
        <f t="shared" si="75"/>
        <v>29.29</v>
      </c>
      <c r="AN959" s="63">
        <f t="shared" si="72"/>
        <v>30.03</v>
      </c>
      <c r="AO959" s="63">
        <f t="shared" si="73"/>
        <v>29.17</v>
      </c>
      <c r="AP959" s="63">
        <f t="shared" si="74"/>
        <v>29.7</v>
      </c>
      <c r="AQ959" s="42"/>
    </row>
    <row r="960" spans="1:43" s="35" customFormat="1">
      <c r="A960" s="93">
        <v>43805</v>
      </c>
      <c r="B960" s="67">
        <v>29.99</v>
      </c>
      <c r="C960" s="102">
        <v>1</v>
      </c>
      <c r="D960" s="67">
        <v>29.8</v>
      </c>
      <c r="E960" s="67">
        <v>29.78</v>
      </c>
      <c r="F960" s="67">
        <v>30.23</v>
      </c>
      <c r="G960" s="67" t="s">
        <v>38</v>
      </c>
      <c r="H960" s="84"/>
      <c r="I960" s="82"/>
      <c r="J960" s="82" t="s">
        <v>443</v>
      </c>
      <c r="K960" s="60" t="str">
        <f>Hammer!N960</f>
        <v/>
      </c>
      <c r="L960" s="64"/>
      <c r="M960" s="64"/>
      <c r="N960" s="81"/>
      <c r="O960" s="85">
        <v>-0.13043478260869601</v>
      </c>
      <c r="P960" s="66"/>
      <c r="Q960" s="43"/>
      <c r="R960" s="43"/>
      <c r="S960" s="43"/>
      <c r="T960" s="43">
        <f>MACD!F960</f>
        <v>29.274724057510753</v>
      </c>
      <c r="U960" s="43">
        <f>MACD!G960</f>
        <v>29.027488834018282</v>
      </c>
      <c r="V960" s="64">
        <f t="shared" si="70"/>
        <v>0.24723522349247062</v>
      </c>
      <c r="W960" s="81"/>
      <c r="X960" s="64">
        <f>MACD!I960</f>
        <v>0.25679958130314295</v>
      </c>
      <c r="Y960" s="64">
        <f>MACD!J960</f>
        <v>-9.5643578106723304E-3</v>
      </c>
      <c r="Z960" s="41"/>
      <c r="AA960" s="41"/>
      <c r="AB960" s="86"/>
      <c r="AC960" s="86"/>
      <c r="AD960" s="119"/>
      <c r="AE960" s="45"/>
      <c r="AF960" s="45"/>
      <c r="AG960" s="42"/>
      <c r="AH960" s="42"/>
      <c r="AI960" s="42"/>
      <c r="AJ960" s="42"/>
      <c r="AK960" s="34"/>
      <c r="AM960" s="63">
        <f t="shared" si="75"/>
        <v>29.8</v>
      </c>
      <c r="AN960" s="63">
        <f t="shared" si="72"/>
        <v>30.23</v>
      </c>
      <c r="AO960" s="63">
        <f t="shared" si="73"/>
        <v>29.78</v>
      </c>
      <c r="AP960" s="63">
        <f t="shared" si="74"/>
        <v>29.99</v>
      </c>
      <c r="AQ960" s="42"/>
    </row>
    <row r="961" spans="1:43" s="35" customFormat="1">
      <c r="A961" s="93">
        <v>43808</v>
      </c>
      <c r="B961" s="67">
        <v>29.86</v>
      </c>
      <c r="C961" s="102">
        <v>-0.46</v>
      </c>
      <c r="D961" s="67">
        <v>29.95</v>
      </c>
      <c r="E961" s="67">
        <v>29.77</v>
      </c>
      <c r="F961" s="67">
        <v>30.12</v>
      </c>
      <c r="G961" s="67" t="s">
        <v>59</v>
      </c>
      <c r="H961" s="84"/>
      <c r="I961" s="82"/>
      <c r="J961" s="82"/>
      <c r="K961" s="60" t="str">
        <f>Hammer!N961</f>
        <v/>
      </c>
      <c r="L961" s="64"/>
      <c r="M961" s="64"/>
      <c r="N961" s="81"/>
      <c r="O961" s="85">
        <v>-0.201086956521739</v>
      </c>
      <c r="P961" s="66"/>
      <c r="Q961" s="43"/>
      <c r="R961" s="43"/>
      <c r="S961" s="43"/>
      <c r="T961" s="43">
        <f>MACD!F961</f>
        <v>29.364766510201406</v>
      </c>
      <c r="U961" s="43">
        <f>MACD!G961</f>
        <v>29.089156327794704</v>
      </c>
      <c r="V961" s="64">
        <f t="shared" si="70"/>
        <v>0.27561018240670165</v>
      </c>
      <c r="W961" s="81"/>
      <c r="X961" s="64">
        <f>MACD!I961</f>
        <v>0.26056170152385472</v>
      </c>
      <c r="Y961" s="64">
        <f>MACD!J961</f>
        <v>1.5048480882846937E-2</v>
      </c>
      <c r="Z961" s="41"/>
      <c r="AA961" s="41"/>
      <c r="AB961" s="86"/>
      <c r="AC961" s="86"/>
      <c r="AD961" s="119"/>
      <c r="AE961" s="45"/>
      <c r="AF961" s="45"/>
      <c r="AG961" s="42"/>
      <c r="AH961" s="42"/>
      <c r="AI961" s="42"/>
      <c r="AJ961" s="42"/>
      <c r="AK961" s="34"/>
      <c r="AM961" s="63">
        <f t="shared" si="75"/>
        <v>29.95</v>
      </c>
      <c r="AN961" s="63">
        <f t="shared" si="72"/>
        <v>30.12</v>
      </c>
      <c r="AO961" s="63">
        <f t="shared" si="73"/>
        <v>29.77</v>
      </c>
      <c r="AP961" s="63">
        <f t="shared" si="74"/>
        <v>29.86</v>
      </c>
      <c r="AQ961" s="42"/>
    </row>
    <row r="962" spans="1:43" s="35" customFormat="1">
      <c r="A962" s="93">
        <v>43809</v>
      </c>
      <c r="B962" s="67">
        <v>30.08</v>
      </c>
      <c r="C962" s="102">
        <v>0.76</v>
      </c>
      <c r="D962" s="67">
        <v>29.75</v>
      </c>
      <c r="E962" s="67">
        <v>29.55</v>
      </c>
      <c r="F962" s="67">
        <v>30.08</v>
      </c>
      <c r="G962" s="67" t="s">
        <v>82</v>
      </c>
      <c r="H962" s="84"/>
      <c r="I962" s="82" t="s">
        <v>442</v>
      </c>
      <c r="J962" s="82"/>
      <c r="K962" s="60" t="str">
        <f>Hammer!N962</f>
        <v/>
      </c>
      <c r="L962" s="64"/>
      <c r="M962" s="64"/>
      <c r="N962" s="81"/>
      <c r="O962" s="85">
        <v>-8.1521739130435894E-2</v>
      </c>
      <c r="P962" s="66"/>
      <c r="Q962" s="43"/>
      <c r="R962" s="43"/>
      <c r="S962" s="43"/>
      <c r="T962" s="43">
        <f>MACD!F962</f>
        <v>29.474802431708881</v>
      </c>
      <c r="U962" s="43">
        <f>MACD!G962</f>
        <v>29.162552155365468</v>
      </c>
      <c r="V962" s="64">
        <f t="shared" si="70"/>
        <v>0.31225027634341274</v>
      </c>
      <c r="W962" s="81"/>
      <c r="X962" s="64">
        <f>MACD!I962</f>
        <v>0.27089941648776633</v>
      </c>
      <c r="Y962" s="64">
        <f>MACD!J962</f>
        <v>4.1350859855646405E-2</v>
      </c>
      <c r="Z962" s="41"/>
      <c r="AA962" s="41"/>
      <c r="AB962" s="86"/>
      <c r="AC962" s="86"/>
      <c r="AD962" s="119"/>
      <c r="AE962" s="45"/>
      <c r="AF962" s="45"/>
      <c r="AG962" s="42"/>
      <c r="AH962" s="42"/>
      <c r="AI962" s="42"/>
      <c r="AJ962" s="42"/>
      <c r="AK962" s="34"/>
      <c r="AM962" s="63">
        <f t="shared" si="75"/>
        <v>29.75</v>
      </c>
      <c r="AN962" s="63">
        <f t="shared" si="72"/>
        <v>30.08</v>
      </c>
      <c r="AO962" s="63">
        <f t="shared" si="73"/>
        <v>29.55</v>
      </c>
      <c r="AP962" s="63">
        <f t="shared" si="74"/>
        <v>30.08</v>
      </c>
      <c r="AQ962" s="42"/>
    </row>
    <row r="963" spans="1:43" s="35" customFormat="1">
      <c r="A963" s="93">
        <v>43810</v>
      </c>
      <c r="B963" s="67">
        <v>30.04</v>
      </c>
      <c r="C963" s="102">
        <v>-0.13</v>
      </c>
      <c r="D963" s="67">
        <v>30.15</v>
      </c>
      <c r="E963" s="67">
        <v>29.91</v>
      </c>
      <c r="F963" s="67">
        <v>30.35</v>
      </c>
      <c r="G963" s="67" t="s">
        <v>81</v>
      </c>
      <c r="H963" s="84"/>
      <c r="I963" s="82"/>
      <c r="J963" s="82"/>
      <c r="K963" s="60" t="str">
        <f>Hammer!N963</f>
        <v/>
      </c>
      <c r="L963" s="64"/>
      <c r="M963" s="64"/>
      <c r="N963" s="81"/>
      <c r="O963" s="85">
        <v>-0.15816326530612301</v>
      </c>
      <c r="P963" s="66"/>
      <c r="Q963" s="43"/>
      <c r="R963" s="43"/>
      <c r="S963" s="43"/>
      <c r="T963" s="43">
        <f>MACD!F963</f>
        <v>29.561755903753667</v>
      </c>
      <c r="U963" s="43">
        <f>MACD!G963</f>
        <v>29.227548292005064</v>
      </c>
      <c r="V963" s="64">
        <f t="shared" ref="V963:V1026" si="76">T963-U963</f>
        <v>0.33420761174860303</v>
      </c>
      <c r="W963" s="81"/>
      <c r="X963" s="64">
        <f>MACD!I963</f>
        <v>0.28356105553993366</v>
      </c>
      <c r="Y963" s="64">
        <f>MACD!J963</f>
        <v>5.0646556208669369E-2</v>
      </c>
      <c r="Z963" s="41"/>
      <c r="AA963" s="41"/>
      <c r="AB963" s="86"/>
      <c r="AC963" s="86"/>
      <c r="AD963" s="119"/>
      <c r="AE963" s="45"/>
      <c r="AF963" s="45"/>
      <c r="AG963" s="42"/>
      <c r="AH963" s="42"/>
      <c r="AI963" s="42"/>
      <c r="AJ963" s="42"/>
      <c r="AK963" s="34"/>
      <c r="AM963" s="63">
        <f t="shared" si="75"/>
        <v>30.15</v>
      </c>
      <c r="AN963" s="63">
        <f t="shared" si="72"/>
        <v>30.35</v>
      </c>
      <c r="AO963" s="63">
        <f t="shared" si="73"/>
        <v>29.91</v>
      </c>
      <c r="AP963" s="63">
        <f t="shared" si="74"/>
        <v>30.04</v>
      </c>
      <c r="AQ963" s="42"/>
    </row>
    <row r="964" spans="1:43" s="35" customFormat="1">
      <c r="A964" s="93">
        <v>43811</v>
      </c>
      <c r="B964" s="67">
        <v>30.61</v>
      </c>
      <c r="C964" s="102">
        <v>1.88</v>
      </c>
      <c r="D964" s="67">
        <v>30.28</v>
      </c>
      <c r="E964" s="67">
        <v>30.12</v>
      </c>
      <c r="F964" s="67">
        <v>30.69</v>
      </c>
      <c r="G964" s="67" t="s">
        <v>80</v>
      </c>
      <c r="H964" s="84"/>
      <c r="I964" s="82"/>
      <c r="J964" s="82" t="s">
        <v>443</v>
      </c>
      <c r="K964" s="60" t="str">
        <f>Hammer!N964</f>
        <v/>
      </c>
      <c r="L964" s="64"/>
      <c r="M964" s="64"/>
      <c r="N964" s="81"/>
      <c r="O964" s="85">
        <v>-3.4782608695652903E-2</v>
      </c>
      <c r="P964" s="66"/>
      <c r="Q964" s="43"/>
      <c r="R964" s="43"/>
      <c r="S964" s="43"/>
      <c r="T964" s="43">
        <f>MACD!F964</f>
        <v>29.723024226253102</v>
      </c>
      <c r="U964" s="43">
        <f>MACD!G964</f>
        <v>29.32995212222691</v>
      </c>
      <c r="V964" s="64">
        <f t="shared" si="76"/>
        <v>0.39307210402619219</v>
      </c>
      <c r="W964" s="81"/>
      <c r="X964" s="64">
        <f>MACD!I964</f>
        <v>0.30546326523718537</v>
      </c>
      <c r="Y964" s="64">
        <f>MACD!J964</f>
        <v>8.7608838789006827E-2</v>
      </c>
      <c r="Z964" s="41"/>
      <c r="AA964" s="41"/>
      <c r="AB964" s="86"/>
      <c r="AC964" s="86"/>
      <c r="AD964" s="119"/>
      <c r="AE964" s="45"/>
      <c r="AF964" s="45"/>
      <c r="AG964" s="42"/>
      <c r="AH964" s="42"/>
      <c r="AI964" s="42"/>
      <c r="AJ964" s="42"/>
      <c r="AK964" s="34"/>
      <c r="AM964" s="63">
        <f t="shared" si="75"/>
        <v>30.28</v>
      </c>
      <c r="AN964" s="63">
        <f t="shared" si="72"/>
        <v>30.69</v>
      </c>
      <c r="AO964" s="63">
        <f t="shared" si="73"/>
        <v>30.12</v>
      </c>
      <c r="AP964" s="63">
        <f t="shared" si="74"/>
        <v>30.61</v>
      </c>
      <c r="AQ964" s="42"/>
    </row>
    <row r="965" spans="1:43" s="35" customFormat="1">
      <c r="A965" s="93">
        <v>43812</v>
      </c>
      <c r="B965" s="67">
        <v>29.63</v>
      </c>
      <c r="C965" s="102">
        <v>-3.2</v>
      </c>
      <c r="D965" s="67">
        <v>30.53</v>
      </c>
      <c r="E965" s="67">
        <v>29.52</v>
      </c>
      <c r="F965" s="67">
        <v>30.61</v>
      </c>
      <c r="G965" s="67" t="s">
        <v>79</v>
      </c>
      <c r="H965" s="84"/>
      <c r="I965" s="82"/>
      <c r="J965" s="82"/>
      <c r="K965" s="60" t="str">
        <f>Hammer!N965</f>
        <v/>
      </c>
      <c r="L965" s="64"/>
      <c r="M965" s="64"/>
      <c r="N965" s="81"/>
      <c r="O965" s="85">
        <v>-0.46086956521739197</v>
      </c>
      <c r="P965" s="66"/>
      <c r="Q965" s="43"/>
      <c r="R965" s="43"/>
      <c r="S965" s="43"/>
      <c r="T965" s="43">
        <f>MACD!F965</f>
        <v>29.708712806829549</v>
      </c>
      <c r="U965" s="43">
        <f>MACD!G965</f>
        <v>29.352177890950841</v>
      </c>
      <c r="V965" s="64">
        <f t="shared" si="76"/>
        <v>0.35653491587870789</v>
      </c>
      <c r="W965" s="81"/>
      <c r="X965" s="64">
        <f>MACD!I965</f>
        <v>0.31567759536548989</v>
      </c>
      <c r="Y965" s="64">
        <f>MACD!J965</f>
        <v>4.0857320513217998E-2</v>
      </c>
      <c r="Z965" s="41"/>
      <c r="AA965" s="41"/>
      <c r="AB965" s="86"/>
      <c r="AC965" s="86"/>
      <c r="AD965" s="119"/>
      <c r="AE965" s="45"/>
      <c r="AF965" s="45"/>
      <c r="AG965" s="42"/>
      <c r="AH965" s="42"/>
      <c r="AI965" s="42"/>
      <c r="AJ965" s="42"/>
      <c r="AK965" s="34"/>
      <c r="AM965" s="63">
        <f t="shared" si="75"/>
        <v>30.53</v>
      </c>
      <c r="AN965" s="63">
        <f t="shared" si="72"/>
        <v>30.61</v>
      </c>
      <c r="AO965" s="63">
        <f t="shared" si="73"/>
        <v>29.52</v>
      </c>
      <c r="AP965" s="63">
        <f t="shared" si="74"/>
        <v>29.63</v>
      </c>
      <c r="AQ965" s="42"/>
    </row>
    <row r="966" spans="1:43" s="35" customFormat="1">
      <c r="A966" s="93">
        <v>43815</v>
      </c>
      <c r="B966" s="67">
        <v>29.07</v>
      </c>
      <c r="C966" s="102">
        <v>-1.9</v>
      </c>
      <c r="D966" s="67">
        <v>29.7</v>
      </c>
      <c r="E966" s="67">
        <v>29.07</v>
      </c>
      <c r="F966" s="67">
        <v>29.82</v>
      </c>
      <c r="G966" s="67" t="s">
        <v>78</v>
      </c>
      <c r="H966" s="84"/>
      <c r="I966" s="82" t="s">
        <v>442</v>
      </c>
      <c r="J966" s="82"/>
      <c r="K966" s="60" t="str">
        <f>Hammer!N966</f>
        <v/>
      </c>
      <c r="L966" s="64"/>
      <c r="M966" s="64"/>
      <c r="N966" s="81"/>
      <c r="O966" s="85">
        <v>-0.70434782608695601</v>
      </c>
      <c r="P966" s="66"/>
      <c r="Q966" s="43"/>
      <c r="R966" s="43"/>
      <c r="S966" s="43"/>
      <c r="T966" s="43">
        <f>MACD!F966</f>
        <v>29.610449298086543</v>
      </c>
      <c r="U966" s="43">
        <f>MACD!G966</f>
        <v>29.331275824954481</v>
      </c>
      <c r="V966" s="64">
        <f t="shared" si="76"/>
        <v>0.27917347313206164</v>
      </c>
      <c r="W966" s="81"/>
      <c r="X966" s="64">
        <f>MACD!I966</f>
        <v>0.30837677091880422</v>
      </c>
      <c r="Y966" s="64">
        <f>MACD!J966</f>
        <v>-2.9203297786742577E-2</v>
      </c>
      <c r="Z966" s="41"/>
      <c r="AA966" s="41"/>
      <c r="AB966" s="86"/>
      <c r="AC966" s="86"/>
      <c r="AD966" s="119"/>
      <c r="AE966" s="45"/>
      <c r="AF966" s="45"/>
      <c r="AG966" s="42"/>
      <c r="AH966" s="42"/>
      <c r="AI966" s="42"/>
      <c r="AJ966" s="42"/>
      <c r="AK966" s="34"/>
      <c r="AM966" s="63">
        <f t="shared" si="75"/>
        <v>29.7</v>
      </c>
      <c r="AN966" s="63">
        <f t="shared" si="72"/>
        <v>29.82</v>
      </c>
      <c r="AO966" s="63">
        <f t="shared" si="73"/>
        <v>29.07</v>
      </c>
      <c r="AP966" s="63">
        <f t="shared" si="74"/>
        <v>29.07</v>
      </c>
      <c r="AQ966" s="42"/>
    </row>
    <row r="967" spans="1:43" s="35" customFormat="1">
      <c r="A967" s="93">
        <v>43816</v>
      </c>
      <c r="B967" s="67">
        <v>29.5</v>
      </c>
      <c r="C967" s="102">
        <v>1.5</v>
      </c>
      <c r="D967" s="67">
        <v>29.29</v>
      </c>
      <c r="E967" s="67">
        <v>29.09</v>
      </c>
      <c r="F967" s="67">
        <v>29.55</v>
      </c>
      <c r="G967" s="67" t="s">
        <v>62</v>
      </c>
      <c r="H967" s="84"/>
      <c r="I967" s="82"/>
      <c r="J967" s="82"/>
      <c r="K967" s="60" t="str">
        <f>Hammer!N967</f>
        <v/>
      </c>
      <c r="L967" s="64"/>
      <c r="M967" s="64"/>
      <c r="N967" s="81"/>
      <c r="O967" s="85">
        <v>-0.51739130434782599</v>
      </c>
      <c r="P967" s="66"/>
      <c r="Q967" s="43"/>
      <c r="R967" s="43"/>
      <c r="S967" s="43"/>
      <c r="T967" s="43">
        <f>MACD!F967</f>
        <v>29.59345709838092</v>
      </c>
      <c r="U967" s="43">
        <f>MACD!G967</f>
        <v>29.343773911994891</v>
      </c>
      <c r="V967" s="64">
        <f t="shared" si="76"/>
        <v>0.24968318638602938</v>
      </c>
      <c r="W967" s="81"/>
      <c r="X967" s="64">
        <f>MACD!I967</f>
        <v>0.29663805401224924</v>
      </c>
      <c r="Y967" s="64">
        <f>MACD!J967</f>
        <v>-4.6954867626219865E-2</v>
      </c>
      <c r="Z967" s="41"/>
      <c r="AA967" s="41"/>
      <c r="AB967" s="86"/>
      <c r="AC967" s="86"/>
      <c r="AD967" s="119"/>
      <c r="AE967" s="45"/>
      <c r="AF967" s="45"/>
      <c r="AG967" s="42"/>
      <c r="AH967" s="42"/>
      <c r="AI967" s="42"/>
      <c r="AJ967" s="42"/>
      <c r="AK967" s="34"/>
      <c r="AM967" s="63">
        <f t="shared" si="75"/>
        <v>29.29</v>
      </c>
      <c r="AN967" s="63">
        <f t="shared" si="72"/>
        <v>29.55</v>
      </c>
      <c r="AO967" s="63">
        <f t="shared" si="73"/>
        <v>29.09</v>
      </c>
      <c r="AP967" s="63">
        <f t="shared" si="74"/>
        <v>29.5</v>
      </c>
      <c r="AQ967" s="42"/>
    </row>
    <row r="968" spans="1:43" s="35" customFormat="1">
      <c r="A968" s="93">
        <v>43817</v>
      </c>
      <c r="B968" s="67">
        <v>30.18</v>
      </c>
      <c r="C968" s="102">
        <v>2.31</v>
      </c>
      <c r="D968" s="67">
        <v>29.4</v>
      </c>
      <c r="E968" s="67">
        <v>29.35</v>
      </c>
      <c r="F968" s="67">
        <v>30.21</v>
      </c>
      <c r="G968" s="67" t="s">
        <v>77</v>
      </c>
      <c r="H968" s="84"/>
      <c r="I968" s="82"/>
      <c r="J968" s="82"/>
      <c r="K968" s="60" t="str">
        <f>Hammer!N968</f>
        <v/>
      </c>
      <c r="L968" s="64"/>
      <c r="M968" s="64"/>
      <c r="N968" s="81"/>
      <c r="O968" s="85">
        <v>-0.22173913043478299</v>
      </c>
      <c r="P968" s="66"/>
      <c r="Q968" s="43"/>
      <c r="R968" s="43"/>
      <c r="S968" s="43"/>
      <c r="T968" s="43">
        <f>MACD!F968</f>
        <v>29.683694467860779</v>
      </c>
      <c r="U968" s="43">
        <f>MACD!G968</f>
        <v>29.405716585180453</v>
      </c>
      <c r="V968" s="64">
        <f t="shared" si="76"/>
        <v>0.27797788268032519</v>
      </c>
      <c r="W968" s="81"/>
      <c r="X968" s="64">
        <f>MACD!I968</f>
        <v>0.29290601974586444</v>
      </c>
      <c r="Y968" s="64">
        <f>MACD!J968</f>
        <v>-1.4928137065539249E-2</v>
      </c>
      <c r="Z968" s="41"/>
      <c r="AA968" s="41"/>
      <c r="AB968" s="86"/>
      <c r="AC968" s="86"/>
      <c r="AD968" s="119"/>
      <c r="AE968" s="45"/>
      <c r="AF968" s="45"/>
      <c r="AG968" s="42"/>
      <c r="AH968" s="42"/>
      <c r="AI968" s="42"/>
      <c r="AJ968" s="42"/>
      <c r="AK968" s="34"/>
      <c r="AM968" s="63">
        <f t="shared" si="75"/>
        <v>29.4</v>
      </c>
      <c r="AN968" s="63">
        <f t="shared" si="72"/>
        <v>30.21</v>
      </c>
      <c r="AO968" s="63">
        <f t="shared" si="73"/>
        <v>29.35</v>
      </c>
      <c r="AP968" s="63">
        <f t="shared" si="74"/>
        <v>30.18</v>
      </c>
      <c r="AQ968" s="42"/>
    </row>
    <row r="969" spans="1:43" s="35" customFormat="1">
      <c r="A969" s="93">
        <v>43818</v>
      </c>
      <c r="B969" s="67">
        <v>30.25</v>
      </c>
      <c r="C969" s="102">
        <v>0.23</v>
      </c>
      <c r="D969" s="67">
        <v>30.09</v>
      </c>
      <c r="E969" s="67">
        <v>30.06</v>
      </c>
      <c r="F969" s="67">
        <v>30.39</v>
      </c>
      <c r="G969" s="67" t="s">
        <v>76</v>
      </c>
      <c r="H969" s="84"/>
      <c r="I969" s="82"/>
      <c r="J969" s="82" t="s">
        <v>443</v>
      </c>
      <c r="K969" s="60" t="str">
        <f>Hammer!N969</f>
        <v/>
      </c>
      <c r="L969" s="64"/>
      <c r="M969" s="64"/>
      <c r="N969" s="81"/>
      <c r="O969" s="85">
        <v>-0.19130434782608699</v>
      </c>
      <c r="P969" s="66"/>
      <c r="Q969" s="43"/>
      <c r="R969" s="43"/>
      <c r="S969" s="43"/>
      <c r="T969" s="43">
        <f>MACD!F969</f>
        <v>29.770818395882198</v>
      </c>
      <c r="U969" s="43">
        <f>MACD!G969</f>
        <v>29.468256097389308</v>
      </c>
      <c r="V969" s="64">
        <f t="shared" si="76"/>
        <v>0.30256229849289085</v>
      </c>
      <c r="W969" s="81"/>
      <c r="X969" s="64">
        <f>MACD!I969</f>
        <v>0.29483727549526972</v>
      </c>
      <c r="Y969" s="64">
        <f>MACD!J969</f>
        <v>7.7250229976211227E-3</v>
      </c>
      <c r="Z969" s="41"/>
      <c r="AA969" s="41"/>
      <c r="AB969" s="86"/>
      <c r="AC969" s="86"/>
      <c r="AD969" s="119"/>
      <c r="AE969" s="45"/>
      <c r="AF969" s="45"/>
      <c r="AG969" s="42"/>
      <c r="AH969" s="42"/>
      <c r="AI969" s="42"/>
      <c r="AJ969" s="42"/>
      <c r="AK969" s="34"/>
      <c r="AM969" s="63">
        <f t="shared" si="75"/>
        <v>30.09</v>
      </c>
      <c r="AN969" s="63">
        <f t="shared" si="72"/>
        <v>30.39</v>
      </c>
      <c r="AO969" s="63">
        <f t="shared" si="73"/>
        <v>30.06</v>
      </c>
      <c r="AP969" s="63">
        <f t="shared" si="74"/>
        <v>30.25</v>
      </c>
      <c r="AQ969" s="42"/>
    </row>
    <row r="970" spans="1:43" s="35" customFormat="1">
      <c r="A970" s="93">
        <v>43819</v>
      </c>
      <c r="B970" s="67">
        <v>29.91</v>
      </c>
      <c r="C970" s="102">
        <v>-1.1399999999999999</v>
      </c>
      <c r="D970" s="67">
        <v>30.24</v>
      </c>
      <c r="E970" s="67">
        <v>29.67</v>
      </c>
      <c r="F970" s="67">
        <v>30.24</v>
      </c>
      <c r="G970" s="67" t="s">
        <v>75</v>
      </c>
      <c r="H970" s="84"/>
      <c r="I970" s="82"/>
      <c r="J970" s="82"/>
      <c r="K970" s="60" t="str">
        <f>Hammer!N970</f>
        <v/>
      </c>
      <c r="L970" s="64"/>
      <c r="M970" s="64"/>
      <c r="N970" s="81"/>
      <c r="O970" s="85">
        <v>-0.33913043478260901</v>
      </c>
      <c r="P970" s="66"/>
      <c r="Q970" s="43"/>
      <c r="R970" s="43"/>
      <c r="S970" s="43"/>
      <c r="T970" s="43">
        <f>MACD!F970</f>
        <v>29.792230950361859</v>
      </c>
      <c r="U970" s="43">
        <f>MACD!G970</f>
        <v>29.500977867953061</v>
      </c>
      <c r="V970" s="64">
        <f t="shared" si="76"/>
        <v>0.29125308240879733</v>
      </c>
      <c r="W970" s="81"/>
      <c r="X970" s="64">
        <f>MACD!I970</f>
        <v>0.29412043687797523</v>
      </c>
      <c r="Y970" s="64">
        <f>MACD!J970</f>
        <v>-2.8673544691779074E-3</v>
      </c>
      <c r="Z970" s="41"/>
      <c r="AA970" s="41"/>
      <c r="AB970" s="86"/>
      <c r="AC970" s="86"/>
      <c r="AD970" s="119"/>
      <c r="AE970" s="45"/>
      <c r="AF970" s="45"/>
      <c r="AG970" s="42"/>
      <c r="AH970" s="42"/>
      <c r="AI970" s="42"/>
      <c r="AJ970" s="42"/>
      <c r="AK970" s="34"/>
      <c r="AM970" s="63">
        <f t="shared" si="75"/>
        <v>30.24</v>
      </c>
      <c r="AN970" s="63">
        <f t="shared" si="72"/>
        <v>30.24</v>
      </c>
      <c r="AO970" s="63">
        <f t="shared" si="73"/>
        <v>29.67</v>
      </c>
      <c r="AP970" s="63">
        <f t="shared" si="74"/>
        <v>29.91</v>
      </c>
      <c r="AQ970" s="42"/>
    </row>
    <row r="971" spans="1:43" s="35" customFormat="1">
      <c r="A971" s="93">
        <v>43822</v>
      </c>
      <c r="B971" s="67">
        <v>30.14</v>
      </c>
      <c r="C971" s="102">
        <v>0.79</v>
      </c>
      <c r="D971" s="67">
        <v>29.84</v>
      </c>
      <c r="E971" s="67">
        <v>29.68</v>
      </c>
      <c r="F971" s="67">
        <v>30.14</v>
      </c>
      <c r="G971" s="67" t="s">
        <v>74</v>
      </c>
      <c r="H971" s="84"/>
      <c r="I971" s="82"/>
      <c r="J971" s="82"/>
      <c r="K971" s="60" t="str">
        <f>Hammer!N971</f>
        <v/>
      </c>
      <c r="L971" s="64"/>
      <c r="M971" s="64"/>
      <c r="N971" s="81"/>
      <c r="O971" s="85">
        <v>-0.28645833333333298</v>
      </c>
      <c r="P971" s="66"/>
      <c r="Q971" s="43"/>
      <c r="R971" s="43"/>
      <c r="S971" s="43"/>
      <c r="T971" s="43">
        <f>MACD!F971</f>
        <v>29.845733881075418</v>
      </c>
      <c r="U971" s="43">
        <f>MACD!G971</f>
        <v>29.548312840697278</v>
      </c>
      <c r="V971" s="64">
        <f t="shared" si="76"/>
        <v>0.29742104037813988</v>
      </c>
      <c r="W971" s="81"/>
      <c r="X971" s="64">
        <f>MACD!I971</f>
        <v>0.29478055757800814</v>
      </c>
      <c r="Y971" s="64">
        <f>MACD!J971</f>
        <v>2.6404828001317382E-3</v>
      </c>
      <c r="Z971" s="41"/>
      <c r="AA971" s="41"/>
      <c r="AB971" s="86"/>
      <c r="AC971" s="86"/>
      <c r="AD971" s="119"/>
      <c r="AE971" s="45"/>
      <c r="AF971" s="45"/>
      <c r="AG971" s="42"/>
      <c r="AH971" s="42"/>
      <c r="AI971" s="42"/>
      <c r="AJ971" s="42"/>
      <c r="AK971" s="34"/>
      <c r="AM971" s="63">
        <f t="shared" si="75"/>
        <v>29.84</v>
      </c>
      <c r="AN971" s="63">
        <f t="shared" si="72"/>
        <v>30.14</v>
      </c>
      <c r="AO971" s="63">
        <f t="shared" si="73"/>
        <v>29.68</v>
      </c>
      <c r="AP971" s="63">
        <f t="shared" si="74"/>
        <v>30.14</v>
      </c>
      <c r="AQ971" s="42"/>
    </row>
    <row r="972" spans="1:43" s="35" customFormat="1">
      <c r="A972" s="93">
        <v>43825</v>
      </c>
      <c r="B972" s="67">
        <v>30.55</v>
      </c>
      <c r="C972" s="102">
        <v>1.34</v>
      </c>
      <c r="D972" s="67">
        <v>30.23</v>
      </c>
      <c r="E972" s="67">
        <v>30.14</v>
      </c>
      <c r="F972" s="67">
        <v>30.57</v>
      </c>
      <c r="G972" s="67" t="s">
        <v>73</v>
      </c>
      <c r="H972" s="84"/>
      <c r="I972" s="82"/>
      <c r="J972" s="82"/>
      <c r="K972" s="60" t="str">
        <f>Hammer!N972</f>
        <v/>
      </c>
      <c r="L972" s="64"/>
      <c r="M972" s="64"/>
      <c r="N972" s="81"/>
      <c r="O972" s="85">
        <v>-8.6419753086419998E-2</v>
      </c>
      <c r="P972" s="66"/>
      <c r="Q972" s="43"/>
      <c r="R972" s="43"/>
      <c r="S972" s="43"/>
      <c r="T972" s="43">
        <f>MACD!F972</f>
        <v>29.954082514756124</v>
      </c>
      <c r="U972" s="43">
        <f>MACD!G972</f>
        <v>29.622511889534518</v>
      </c>
      <c r="V972" s="64">
        <f t="shared" si="76"/>
        <v>0.3315706252216053</v>
      </c>
      <c r="W972" s="81"/>
      <c r="X972" s="64">
        <f>MACD!I972</f>
        <v>0.30213857110672759</v>
      </c>
      <c r="Y972" s="64">
        <f>MACD!J972</f>
        <v>2.9432054114877704E-2</v>
      </c>
      <c r="Z972" s="41"/>
      <c r="AA972" s="41"/>
      <c r="AB972" s="86"/>
      <c r="AC972" s="86"/>
      <c r="AD972" s="119"/>
      <c r="AE972" s="45"/>
      <c r="AF972" s="45"/>
      <c r="AG972" s="42"/>
      <c r="AH972" s="42"/>
      <c r="AI972" s="42"/>
      <c r="AJ972" s="42"/>
      <c r="AK972" s="34"/>
      <c r="AM972" s="63">
        <f t="shared" si="75"/>
        <v>30.23</v>
      </c>
      <c r="AN972" s="63">
        <f t="shared" si="72"/>
        <v>30.57</v>
      </c>
      <c r="AO972" s="63">
        <f t="shared" si="73"/>
        <v>30.14</v>
      </c>
      <c r="AP972" s="63">
        <f t="shared" si="74"/>
        <v>30.55</v>
      </c>
      <c r="AQ972" s="42"/>
    </row>
    <row r="973" spans="1:43" s="35" customFormat="1">
      <c r="A973" s="93">
        <v>43826</v>
      </c>
      <c r="B973" s="67">
        <v>30.52</v>
      </c>
      <c r="C973" s="102">
        <v>-0.09</v>
      </c>
      <c r="D973" s="67">
        <v>30.69</v>
      </c>
      <c r="E973" s="67">
        <v>30.29</v>
      </c>
      <c r="F973" s="67">
        <v>30.92</v>
      </c>
      <c r="G973" s="67" t="s">
        <v>72</v>
      </c>
      <c r="H973" s="84"/>
      <c r="I973" s="82"/>
      <c r="J973" s="82" t="s">
        <v>443</v>
      </c>
      <c r="K973" s="60" t="str">
        <f>Hammer!N973</f>
        <v/>
      </c>
      <c r="L973" s="64"/>
      <c r="M973" s="64"/>
      <c r="N973" s="81"/>
      <c r="O973" s="85">
        <v>-0.21621621621621701</v>
      </c>
      <c r="P973" s="66"/>
      <c r="Q973" s="43"/>
      <c r="R973" s="43"/>
      <c r="S973" s="43"/>
      <c r="T973" s="43">
        <f>MACD!F973</f>
        <v>30.041146743255183</v>
      </c>
      <c r="U973" s="43">
        <f>MACD!G973</f>
        <v>29.68899249030974</v>
      </c>
      <c r="V973" s="64">
        <f t="shared" si="76"/>
        <v>0.35215425294544289</v>
      </c>
      <c r="W973" s="81"/>
      <c r="X973" s="64">
        <f>MACD!I973</f>
        <v>0.31214170747447068</v>
      </c>
      <c r="Y973" s="64">
        <f>MACD!J973</f>
        <v>4.0012545470972216E-2</v>
      </c>
      <c r="Z973" s="41"/>
      <c r="AA973" s="41"/>
      <c r="AB973" s="86"/>
      <c r="AC973" s="86"/>
      <c r="AD973" s="119"/>
      <c r="AE973" s="45"/>
      <c r="AF973" s="45"/>
      <c r="AG973" s="42"/>
      <c r="AH973" s="42"/>
      <c r="AI973" s="42"/>
      <c r="AJ973" s="42"/>
      <c r="AK973" s="34"/>
      <c r="AM973" s="63">
        <f t="shared" si="75"/>
        <v>30.69</v>
      </c>
      <c r="AN973" s="63">
        <f t="shared" si="72"/>
        <v>30.92</v>
      </c>
      <c r="AO973" s="63">
        <f t="shared" si="73"/>
        <v>30.29</v>
      </c>
      <c r="AP973" s="63">
        <f t="shared" si="74"/>
        <v>30.52</v>
      </c>
      <c r="AQ973" s="42"/>
    </row>
    <row r="974" spans="1:43" s="35" customFormat="1">
      <c r="A974" s="93">
        <v>43829</v>
      </c>
      <c r="B974" s="67">
        <v>30.18</v>
      </c>
      <c r="C974" s="102">
        <v>-1.1100000000000001</v>
      </c>
      <c r="D974" s="67">
        <v>30.55</v>
      </c>
      <c r="E974" s="67">
        <v>30.15</v>
      </c>
      <c r="F974" s="67">
        <v>30.71</v>
      </c>
      <c r="G974" s="67" t="s">
        <v>71</v>
      </c>
      <c r="H974" s="84"/>
      <c r="I974" s="82"/>
      <c r="J974" s="82"/>
      <c r="K974" s="60" t="str">
        <f>Hammer!N974</f>
        <v/>
      </c>
      <c r="L974" s="64"/>
      <c r="M974" s="64"/>
      <c r="N974" s="81"/>
      <c r="O974" s="85">
        <v>-0.4</v>
      </c>
      <c r="P974" s="66"/>
      <c r="Q974" s="43"/>
      <c r="R974" s="43"/>
      <c r="S974" s="43"/>
      <c r="T974" s="43">
        <f>MACD!F974</f>
        <v>30.062508782754385</v>
      </c>
      <c r="U974" s="43">
        <f>MACD!G974</f>
        <v>29.725363416953464</v>
      </c>
      <c r="V974" s="64">
        <f t="shared" si="76"/>
        <v>0.33714536580092158</v>
      </c>
      <c r="W974" s="81"/>
      <c r="X974" s="64">
        <f>MACD!I974</f>
        <v>0.31714243913976087</v>
      </c>
      <c r="Y974" s="64">
        <f>MACD!J974</f>
        <v>2.0002926661160714E-2</v>
      </c>
      <c r="Z974" s="41"/>
      <c r="AA974" s="41"/>
      <c r="AB974" s="86"/>
      <c r="AC974" s="86"/>
      <c r="AD974" s="119"/>
      <c r="AE974" s="45"/>
      <c r="AF974" s="45"/>
      <c r="AG974" s="42"/>
      <c r="AH974" s="42"/>
      <c r="AI974" s="42"/>
      <c r="AJ974" s="42"/>
      <c r="AK974" s="34"/>
      <c r="AM974" s="63">
        <f t="shared" si="75"/>
        <v>30.55</v>
      </c>
      <c r="AN974" s="63">
        <f t="shared" si="72"/>
        <v>30.71</v>
      </c>
      <c r="AO974" s="63">
        <f t="shared" si="73"/>
        <v>30.15</v>
      </c>
      <c r="AP974" s="63">
        <f t="shared" si="74"/>
        <v>30.18</v>
      </c>
      <c r="AQ974" s="42"/>
    </row>
    <row r="975" spans="1:43" s="35" customFormat="1">
      <c r="A975" s="93">
        <v>43832</v>
      </c>
      <c r="B975" s="67">
        <v>30.7</v>
      </c>
      <c r="C975" s="102">
        <v>1.72</v>
      </c>
      <c r="D975" s="67">
        <v>30.51</v>
      </c>
      <c r="E975" s="67">
        <v>30.31</v>
      </c>
      <c r="F975" s="67">
        <v>30.7</v>
      </c>
      <c r="G975" s="67" t="s">
        <v>70</v>
      </c>
      <c r="H975" s="84"/>
      <c r="I975" s="82"/>
      <c r="J975" s="82"/>
      <c r="K975" s="60" t="str">
        <f>Hammer!N975</f>
        <v/>
      </c>
      <c r="L975" s="64"/>
      <c r="M975" s="64"/>
      <c r="N975" s="81"/>
      <c r="O975" s="85">
        <v>-0.11891891891891999</v>
      </c>
      <c r="P975" s="66"/>
      <c r="Q975" s="43"/>
      <c r="R975" s="43"/>
      <c r="S975" s="43"/>
      <c r="T975" s="43">
        <f>MACD!F975</f>
        <v>30.160584354638324</v>
      </c>
      <c r="U975" s="43">
        <f>MACD!G975</f>
        <v>29.797558719401355</v>
      </c>
      <c r="V975" s="64">
        <f t="shared" si="76"/>
        <v>0.36302563523696918</v>
      </c>
      <c r="W975" s="81"/>
      <c r="X975" s="64">
        <f>MACD!I975</f>
        <v>0.32631907835920254</v>
      </c>
      <c r="Y975" s="64">
        <f>MACD!J975</f>
        <v>3.6706556877766638E-2</v>
      </c>
      <c r="Z975" s="41"/>
      <c r="AA975" s="41"/>
      <c r="AB975" s="86"/>
      <c r="AC975" s="86"/>
      <c r="AD975" s="119"/>
      <c r="AE975" s="45"/>
      <c r="AF975" s="45"/>
      <c r="AG975" s="42"/>
      <c r="AH975" s="42"/>
      <c r="AI975" s="42"/>
      <c r="AJ975" s="42"/>
      <c r="AK975" s="34"/>
      <c r="AM975" s="63">
        <f t="shared" si="75"/>
        <v>30.51</v>
      </c>
      <c r="AN975" s="63">
        <f t="shared" si="72"/>
        <v>30.7</v>
      </c>
      <c r="AO975" s="63">
        <f t="shared" si="73"/>
        <v>30.31</v>
      </c>
      <c r="AP975" s="63">
        <f t="shared" si="74"/>
        <v>30.7</v>
      </c>
      <c r="AQ975" s="42"/>
    </row>
    <row r="976" spans="1:43" s="35" customFormat="1">
      <c r="A976" s="93">
        <v>43833</v>
      </c>
      <c r="B976" s="67">
        <v>30.45</v>
      </c>
      <c r="C976" s="102">
        <v>-0.81</v>
      </c>
      <c r="D976" s="67">
        <v>30.88</v>
      </c>
      <c r="E976" s="67">
        <v>30.45</v>
      </c>
      <c r="F976" s="67">
        <v>31.24</v>
      </c>
      <c r="G976" s="67" t="s">
        <v>69</v>
      </c>
      <c r="H976" s="84"/>
      <c r="I976" s="82"/>
      <c r="J976" s="82"/>
      <c r="K976" s="60" t="str">
        <f>Hammer!N976</f>
        <v/>
      </c>
      <c r="L976" s="64"/>
      <c r="M976" s="64"/>
      <c r="N976" s="81"/>
      <c r="O976" s="85">
        <v>-0.36405529953916999</v>
      </c>
      <c r="P976" s="66"/>
      <c r="Q976" s="43"/>
      <c r="R976" s="43"/>
      <c r="S976" s="43"/>
      <c r="T976" s="43">
        <f>MACD!F976</f>
        <v>30.205109838540121</v>
      </c>
      <c r="U976" s="43">
        <f>MACD!G976</f>
        <v>29.845887703149401</v>
      </c>
      <c r="V976" s="64">
        <f t="shared" si="76"/>
        <v>0.3592221353907199</v>
      </c>
      <c r="W976" s="81"/>
      <c r="X976" s="64">
        <f>MACD!I976</f>
        <v>0.33289968976550599</v>
      </c>
      <c r="Y976" s="64">
        <f>MACD!J976</f>
        <v>2.6322445625213908E-2</v>
      </c>
      <c r="Z976" s="41"/>
      <c r="AA976" s="41"/>
      <c r="AB976" s="86"/>
      <c r="AC976" s="86"/>
      <c r="AD976" s="119"/>
      <c r="AE976" s="45"/>
      <c r="AF976" s="45"/>
      <c r="AG976" s="42"/>
      <c r="AH976" s="42"/>
      <c r="AI976" s="42"/>
      <c r="AJ976" s="42"/>
      <c r="AK976" s="34"/>
      <c r="AM976" s="63">
        <f t="shared" si="75"/>
        <v>30.88</v>
      </c>
      <c r="AN976" s="63">
        <f t="shared" si="72"/>
        <v>31.24</v>
      </c>
      <c r="AO976" s="63">
        <f t="shared" si="73"/>
        <v>30.45</v>
      </c>
      <c r="AP976" s="63">
        <f t="shared" si="74"/>
        <v>30.45</v>
      </c>
      <c r="AQ976" s="42"/>
    </row>
    <row r="977" spans="1:43" s="35" customFormat="1">
      <c r="A977" s="93">
        <v>43836</v>
      </c>
      <c r="B977" s="67">
        <v>30.81</v>
      </c>
      <c r="C977" s="102">
        <v>1.18</v>
      </c>
      <c r="D977" s="67">
        <v>30.43</v>
      </c>
      <c r="E977" s="67">
        <v>29.95</v>
      </c>
      <c r="F977" s="67">
        <v>30.94</v>
      </c>
      <c r="G977" s="67" t="s">
        <v>68</v>
      </c>
      <c r="H977" s="84"/>
      <c r="I977" s="82"/>
      <c r="J977" s="82"/>
      <c r="K977" s="60" t="str">
        <f>Hammer!N977</f>
        <v/>
      </c>
      <c r="L977" s="64"/>
      <c r="M977" s="64"/>
      <c r="N977" s="81"/>
      <c r="O977" s="85">
        <v>-0.19815668202764899</v>
      </c>
      <c r="P977" s="66"/>
      <c r="Q977" s="43"/>
      <c r="R977" s="43"/>
      <c r="S977" s="43"/>
      <c r="T977" s="43">
        <f>MACD!F977</f>
        <v>30.298169863380103</v>
      </c>
      <c r="U977" s="43">
        <f>MACD!G977</f>
        <v>29.91730342884204</v>
      </c>
      <c r="V977" s="64">
        <f t="shared" si="76"/>
        <v>0.38086643453806346</v>
      </c>
      <c r="W977" s="81"/>
      <c r="X977" s="64">
        <f>MACD!I977</f>
        <v>0.34249303872001746</v>
      </c>
      <c r="Y977" s="64">
        <f>MACD!J977</f>
        <v>3.8373395818045997E-2</v>
      </c>
      <c r="Z977" s="41"/>
      <c r="AA977" s="41"/>
      <c r="AB977" s="86"/>
      <c r="AC977" s="86"/>
      <c r="AD977" s="119"/>
      <c r="AE977" s="45"/>
      <c r="AF977" s="45"/>
      <c r="AG977" s="42"/>
      <c r="AH977" s="42"/>
      <c r="AI977" s="42"/>
      <c r="AJ977" s="42"/>
      <c r="AK977" s="34"/>
      <c r="AM977" s="63">
        <f t="shared" si="75"/>
        <v>30.43</v>
      </c>
      <c r="AN977" s="63">
        <f t="shared" si="72"/>
        <v>30.94</v>
      </c>
      <c r="AO977" s="63">
        <f t="shared" si="73"/>
        <v>29.95</v>
      </c>
      <c r="AP977" s="63">
        <f t="shared" si="74"/>
        <v>30.81</v>
      </c>
      <c r="AQ977" s="42"/>
    </row>
    <row r="978" spans="1:43" s="35" customFormat="1">
      <c r="A978" s="93">
        <v>43837</v>
      </c>
      <c r="B978" s="67">
        <v>30.69</v>
      </c>
      <c r="C978" s="102">
        <v>-0.39</v>
      </c>
      <c r="D978" s="67">
        <v>30.82</v>
      </c>
      <c r="E978" s="67">
        <v>30.47</v>
      </c>
      <c r="F978" s="67">
        <v>30.88</v>
      </c>
      <c r="G978" s="67" t="s">
        <v>67</v>
      </c>
      <c r="H978" s="84"/>
      <c r="I978" s="82"/>
      <c r="J978" s="82"/>
      <c r="K978" s="60" t="str">
        <f>Hammer!N978</f>
        <v/>
      </c>
      <c r="L978" s="64"/>
      <c r="M978" s="64"/>
      <c r="N978" s="81"/>
      <c r="O978" s="85">
        <v>-0.25345622119815497</v>
      </c>
      <c r="P978" s="66"/>
      <c r="Q978" s="43"/>
      <c r="R978" s="43"/>
      <c r="S978" s="43"/>
      <c r="T978" s="43">
        <f>MACD!F978</f>
        <v>30.358451422860089</v>
      </c>
      <c r="U978" s="43">
        <f>MACD!G978</f>
        <v>29.974540211890776</v>
      </c>
      <c r="V978" s="64">
        <f t="shared" si="76"/>
        <v>0.38391121096931258</v>
      </c>
      <c r="W978" s="81"/>
      <c r="X978" s="64">
        <f>MACD!I978</f>
        <v>0.35077667316987649</v>
      </c>
      <c r="Y978" s="64">
        <f>MACD!J978</f>
        <v>3.3134537799436092E-2</v>
      </c>
      <c r="Z978" s="41"/>
      <c r="AA978" s="41"/>
      <c r="AB978" s="86"/>
      <c r="AC978" s="86"/>
      <c r="AD978" s="119"/>
      <c r="AE978" s="45"/>
      <c r="AF978" s="45"/>
      <c r="AG978" s="42"/>
      <c r="AH978" s="42"/>
      <c r="AI978" s="42"/>
      <c r="AJ978" s="42"/>
      <c r="AK978" s="34"/>
      <c r="AM978" s="63">
        <f t="shared" si="75"/>
        <v>30.82</v>
      </c>
      <c r="AN978" s="63">
        <f t="shared" si="72"/>
        <v>30.88</v>
      </c>
      <c r="AO978" s="63">
        <f t="shared" si="73"/>
        <v>30.47</v>
      </c>
      <c r="AP978" s="63">
        <f t="shared" si="74"/>
        <v>30.69</v>
      </c>
      <c r="AQ978" s="42"/>
    </row>
    <row r="979" spans="1:43" s="35" customFormat="1">
      <c r="A979" s="93">
        <v>43838</v>
      </c>
      <c r="B979" s="67">
        <v>30.5</v>
      </c>
      <c r="C979" s="102">
        <v>-0.62</v>
      </c>
      <c r="D979" s="67">
        <v>30.69</v>
      </c>
      <c r="E979" s="67">
        <v>30.24</v>
      </c>
      <c r="F979" s="67">
        <v>30.77</v>
      </c>
      <c r="G979" s="67" t="s">
        <v>66</v>
      </c>
      <c r="H979" s="84"/>
      <c r="I979" s="82"/>
      <c r="J979" s="82"/>
      <c r="K979" s="60" t="str">
        <f>Hammer!N979</f>
        <v/>
      </c>
      <c r="L979" s="64"/>
      <c r="M979" s="64"/>
      <c r="N979" s="81"/>
      <c r="O979" s="85">
        <v>-0.34101382488479198</v>
      </c>
      <c r="P979" s="66"/>
      <c r="Q979" s="43"/>
      <c r="R979" s="43"/>
      <c r="S979" s="43"/>
      <c r="T979" s="43">
        <f>MACD!F979</f>
        <v>30.380228127035458</v>
      </c>
      <c r="U979" s="43">
        <f>MACD!G979</f>
        <v>30.013463159158125</v>
      </c>
      <c r="V979" s="64">
        <f t="shared" si="76"/>
        <v>0.3667649678773337</v>
      </c>
      <c r="W979" s="81"/>
      <c r="X979" s="64">
        <f>MACD!I979</f>
        <v>0.35397433211136792</v>
      </c>
      <c r="Y979" s="64">
        <f>MACD!J979</f>
        <v>1.2790635765965785E-2</v>
      </c>
      <c r="Z979" s="41"/>
      <c r="AA979" s="41"/>
      <c r="AB979" s="86"/>
      <c r="AC979" s="86"/>
      <c r="AD979" s="119"/>
      <c r="AE979" s="45"/>
      <c r="AF979" s="45"/>
      <c r="AG979" s="42"/>
      <c r="AH979" s="42"/>
      <c r="AI979" s="42"/>
      <c r="AJ979" s="42"/>
      <c r="AK979" s="34"/>
      <c r="AM979" s="63">
        <f t="shared" si="75"/>
        <v>30.69</v>
      </c>
      <c r="AN979" s="63">
        <f t="shared" si="72"/>
        <v>30.77</v>
      </c>
      <c r="AO979" s="63">
        <f t="shared" si="73"/>
        <v>30.24</v>
      </c>
      <c r="AP979" s="63">
        <f t="shared" si="74"/>
        <v>30.5</v>
      </c>
      <c r="AQ979" s="42"/>
    </row>
    <row r="980" spans="1:43" s="35" customFormat="1">
      <c r="A980" s="93">
        <v>43839</v>
      </c>
      <c r="B980" s="67">
        <v>30.4</v>
      </c>
      <c r="C980" s="102">
        <v>-0.33</v>
      </c>
      <c r="D980" s="67">
        <v>30.47</v>
      </c>
      <c r="E980" s="67">
        <v>30.25</v>
      </c>
      <c r="F980" s="67">
        <v>30.62</v>
      </c>
      <c r="G980" s="67" t="s">
        <v>65</v>
      </c>
      <c r="H980" s="84"/>
      <c r="I980" s="82"/>
      <c r="J980" s="82"/>
      <c r="K980" s="60" t="str">
        <f>Hammer!N980</f>
        <v/>
      </c>
      <c r="L980" s="64"/>
      <c r="M980" s="64"/>
      <c r="N980" s="81"/>
      <c r="O980" s="85">
        <v>-0.39069767441860398</v>
      </c>
      <c r="P980" s="66"/>
      <c r="Q980" s="43"/>
      <c r="R980" s="43"/>
      <c r="S980" s="43"/>
      <c r="T980" s="43">
        <f>MACD!F980</f>
        <v>30.383269953645389</v>
      </c>
      <c r="U980" s="43">
        <f>MACD!G980</f>
        <v>30.042095517739003</v>
      </c>
      <c r="V980" s="64">
        <f t="shared" si="76"/>
        <v>0.3411744359063853</v>
      </c>
      <c r="W980" s="81"/>
      <c r="X980" s="64">
        <f>MACD!I980</f>
        <v>0.35141435287037137</v>
      </c>
      <c r="Y980" s="64">
        <f>MACD!J980</f>
        <v>-1.0239916963986073E-2</v>
      </c>
      <c r="Z980" s="41"/>
      <c r="AA980" s="41"/>
      <c r="AB980" s="86"/>
      <c r="AC980" s="86"/>
      <c r="AD980" s="119"/>
      <c r="AE980" s="45"/>
      <c r="AF980" s="45"/>
      <c r="AG980" s="42"/>
      <c r="AH980" s="42"/>
      <c r="AI980" s="42"/>
      <c r="AJ980" s="42"/>
      <c r="AK980" s="34"/>
      <c r="AM980" s="63">
        <f t="shared" si="75"/>
        <v>30.47</v>
      </c>
      <c r="AN980" s="63">
        <f t="shared" si="72"/>
        <v>30.62</v>
      </c>
      <c r="AO980" s="63">
        <f t="shared" si="73"/>
        <v>30.25</v>
      </c>
      <c r="AP980" s="63">
        <f t="shared" si="74"/>
        <v>30.4</v>
      </c>
      <c r="AQ980" s="42"/>
    </row>
    <row r="981" spans="1:43" s="35" customFormat="1">
      <c r="A981" s="93">
        <v>43840</v>
      </c>
      <c r="B981" s="67">
        <v>30.27</v>
      </c>
      <c r="C981" s="102">
        <v>-0.43</v>
      </c>
      <c r="D981" s="67">
        <v>30.39</v>
      </c>
      <c r="E981" s="67">
        <v>30.13</v>
      </c>
      <c r="F981" s="67">
        <v>30.44</v>
      </c>
      <c r="G981" s="67" t="s">
        <v>64</v>
      </c>
      <c r="H981" s="84"/>
      <c r="I981" s="82"/>
      <c r="J981" s="82"/>
      <c r="K981" s="60" t="str">
        <f>Hammer!N981</f>
        <v/>
      </c>
      <c r="L981" s="64"/>
      <c r="M981" s="64"/>
      <c r="N981" s="81"/>
      <c r="O981" s="85">
        <v>-0.51322751322751303</v>
      </c>
      <c r="P981" s="66"/>
      <c r="Q981" s="43"/>
      <c r="R981" s="43"/>
      <c r="S981" s="43"/>
      <c r="T981" s="43">
        <f>MACD!F981</f>
        <v>30.365843806930712</v>
      </c>
      <c r="U981" s="43">
        <f>MACD!G981</f>
        <v>30.058977331239817</v>
      </c>
      <c r="V981" s="64">
        <f t="shared" si="76"/>
        <v>0.30686647569089587</v>
      </c>
      <c r="W981" s="81"/>
      <c r="X981" s="64">
        <f>MACD!I981</f>
        <v>0.34250477743447627</v>
      </c>
      <c r="Y981" s="64">
        <f>MACD!J981</f>
        <v>-3.5638301743580403E-2</v>
      </c>
      <c r="Z981" s="41"/>
      <c r="AA981" s="41"/>
      <c r="AB981" s="86"/>
      <c r="AC981" s="86"/>
      <c r="AD981" s="119"/>
      <c r="AE981" s="45"/>
      <c r="AF981" s="45"/>
      <c r="AG981" s="42"/>
      <c r="AH981" s="42"/>
      <c r="AI981" s="42"/>
      <c r="AJ981" s="42"/>
      <c r="AK981" s="34"/>
      <c r="AM981" s="63">
        <f t="shared" si="75"/>
        <v>30.39</v>
      </c>
      <c r="AN981" s="63">
        <f t="shared" si="72"/>
        <v>30.44</v>
      </c>
      <c r="AO981" s="63">
        <f t="shared" si="73"/>
        <v>30.13</v>
      </c>
      <c r="AP981" s="63">
        <f t="shared" si="74"/>
        <v>30.27</v>
      </c>
      <c r="AQ981" s="42"/>
    </row>
    <row r="982" spans="1:43" s="35" customFormat="1">
      <c r="A982" s="93">
        <v>43843</v>
      </c>
      <c r="B982" s="67">
        <v>30.33</v>
      </c>
      <c r="C982" s="102">
        <v>0.2</v>
      </c>
      <c r="D982" s="67">
        <v>30.35</v>
      </c>
      <c r="E982" s="67">
        <v>30.21</v>
      </c>
      <c r="F982" s="67">
        <v>30.43</v>
      </c>
      <c r="G982" s="67" t="s">
        <v>63</v>
      </c>
      <c r="H982" s="84"/>
      <c r="I982" s="82"/>
      <c r="J982" s="82"/>
      <c r="K982" s="60" t="str">
        <f>Hammer!N982</f>
        <v/>
      </c>
      <c r="L982" s="64"/>
      <c r="M982" s="64"/>
      <c r="N982" s="81"/>
      <c r="O982" s="85">
        <v>-0.579617834394905</v>
      </c>
      <c r="P982" s="66"/>
      <c r="Q982" s="43"/>
      <c r="R982" s="43"/>
      <c r="S982" s="43"/>
      <c r="T982" s="43">
        <f>MACD!F982</f>
        <v>30.360329375095219</v>
      </c>
      <c r="U982" s="43">
        <f>MACD!G982</f>
        <v>30.079053084481313</v>
      </c>
      <c r="V982" s="64">
        <f t="shared" si="76"/>
        <v>0.28127629061390635</v>
      </c>
      <c r="W982" s="81"/>
      <c r="X982" s="64">
        <f>MACD!I982</f>
        <v>0.33025908007036231</v>
      </c>
      <c r="Y982" s="64">
        <f>MACD!J982</f>
        <v>-4.8982789456455955E-2</v>
      </c>
      <c r="Z982" s="41"/>
      <c r="AA982" s="41"/>
      <c r="AB982" s="86"/>
      <c r="AC982" s="86"/>
      <c r="AD982" s="119"/>
      <c r="AE982" s="45"/>
      <c r="AF982" s="45"/>
      <c r="AG982" s="42"/>
      <c r="AH982" s="42"/>
      <c r="AI982" s="42"/>
      <c r="AJ982" s="42"/>
      <c r="AK982" s="34"/>
      <c r="AM982" s="63">
        <f t="shared" si="75"/>
        <v>30.35</v>
      </c>
      <c r="AN982" s="63">
        <f t="shared" ref="AN982:AN1043" si="77">F982</f>
        <v>30.43</v>
      </c>
      <c r="AO982" s="63">
        <f t="shared" ref="AO982:AO1043" si="78">E982</f>
        <v>30.21</v>
      </c>
      <c r="AP982" s="63">
        <f t="shared" ref="AP982:AP1043" si="79">B982</f>
        <v>30.33</v>
      </c>
      <c r="AQ982" s="42"/>
    </row>
    <row r="983" spans="1:43" s="35" customFormat="1">
      <c r="A983" s="93">
        <v>43844</v>
      </c>
      <c r="B983" s="67">
        <v>30</v>
      </c>
      <c r="C983" s="102">
        <v>-1.0900000000000001</v>
      </c>
      <c r="D983" s="67">
        <v>30.23</v>
      </c>
      <c r="E983" s="67">
        <v>29.77</v>
      </c>
      <c r="F983" s="67">
        <v>30.27</v>
      </c>
      <c r="G983" s="67" t="s">
        <v>62</v>
      </c>
      <c r="H983" s="84"/>
      <c r="I983" s="82"/>
      <c r="J983" s="82"/>
      <c r="K983" s="60" t="str">
        <f>Hammer!N983</f>
        <v/>
      </c>
      <c r="L983" s="64"/>
      <c r="M983" s="64"/>
      <c r="N983" s="81"/>
      <c r="O983" s="85">
        <v>-0.78980891719745205</v>
      </c>
      <c r="P983" s="66"/>
      <c r="Q983" s="43"/>
      <c r="R983" s="43"/>
      <c r="S983" s="43"/>
      <c r="T983" s="43">
        <f>MACD!F983</f>
        <v>30.304894086619033</v>
      </c>
      <c r="U983" s="43">
        <f>MACD!G983</f>
        <v>30.07319730044566</v>
      </c>
      <c r="V983" s="64">
        <f t="shared" si="76"/>
        <v>0.23169678617337297</v>
      </c>
      <c r="W983" s="81"/>
      <c r="X983" s="64">
        <f>MACD!I983</f>
        <v>0.31054662129096444</v>
      </c>
      <c r="Y983" s="64">
        <f>MACD!J983</f>
        <v>-7.8849835117591471E-2</v>
      </c>
      <c r="Z983" s="41"/>
      <c r="AA983" s="41"/>
      <c r="AB983" s="86"/>
      <c r="AC983" s="86"/>
      <c r="AD983" s="119"/>
      <c r="AE983" s="45"/>
      <c r="AF983" s="45"/>
      <c r="AG983" s="42"/>
      <c r="AH983" s="42"/>
      <c r="AI983" s="42"/>
      <c r="AJ983" s="42"/>
      <c r="AK983" s="34"/>
      <c r="AM983" s="63">
        <f t="shared" si="75"/>
        <v>30.23</v>
      </c>
      <c r="AN983" s="63">
        <f t="shared" si="77"/>
        <v>30.27</v>
      </c>
      <c r="AO983" s="63">
        <f t="shared" si="78"/>
        <v>29.77</v>
      </c>
      <c r="AP983" s="63">
        <f t="shared" si="79"/>
        <v>30</v>
      </c>
      <c r="AQ983" s="42"/>
    </row>
    <row r="984" spans="1:43" s="35" customFormat="1">
      <c r="A984" s="93">
        <v>43845</v>
      </c>
      <c r="B984" s="67">
        <v>29.55</v>
      </c>
      <c r="C984" s="102">
        <v>-1.5</v>
      </c>
      <c r="D984" s="67">
        <v>29.9</v>
      </c>
      <c r="E984" s="67">
        <v>29.54</v>
      </c>
      <c r="F984" s="67">
        <v>29.93</v>
      </c>
      <c r="G984" s="67" t="s">
        <v>61</v>
      </c>
      <c r="H984" s="84"/>
      <c r="I984" s="82"/>
      <c r="J984" s="82"/>
      <c r="K984" s="60" t="str">
        <f>Hammer!N984</f>
        <v/>
      </c>
      <c r="L984" s="64"/>
      <c r="M984" s="64"/>
      <c r="N984" s="81"/>
      <c r="O984" s="85">
        <v>-0.994117647058822</v>
      </c>
      <c r="P984" s="66"/>
      <c r="Q984" s="43"/>
      <c r="R984" s="43"/>
      <c r="S984" s="43"/>
      <c r="T984" s="43">
        <f>MACD!F984</f>
        <v>30.188756534831491</v>
      </c>
      <c r="U984" s="43">
        <f>MACD!G984</f>
        <v>30.034441944857093</v>
      </c>
      <c r="V984" s="64">
        <f t="shared" si="76"/>
        <v>0.15431458997439762</v>
      </c>
      <c r="W984" s="81"/>
      <c r="X984" s="64">
        <f>MACD!I984</f>
        <v>0.27930021502765107</v>
      </c>
      <c r="Y984" s="64">
        <f>MACD!J984</f>
        <v>-0.12498562505325345</v>
      </c>
      <c r="Z984" s="41"/>
      <c r="AA984" s="41"/>
      <c r="AB984" s="86"/>
      <c r="AC984" s="86"/>
      <c r="AD984" s="119"/>
      <c r="AE984" s="45"/>
      <c r="AF984" s="45"/>
      <c r="AG984" s="42"/>
      <c r="AH984" s="42"/>
      <c r="AI984" s="42"/>
      <c r="AJ984" s="42"/>
      <c r="AK984" s="34"/>
      <c r="AM984" s="63">
        <f t="shared" si="75"/>
        <v>29.9</v>
      </c>
      <c r="AN984" s="63">
        <f t="shared" si="77"/>
        <v>29.93</v>
      </c>
      <c r="AO984" s="63">
        <f t="shared" si="78"/>
        <v>29.54</v>
      </c>
      <c r="AP984" s="63">
        <f t="shared" si="79"/>
        <v>29.55</v>
      </c>
      <c r="AQ984" s="42"/>
    </row>
    <row r="985" spans="1:43" s="35" customFormat="1">
      <c r="A985" s="93">
        <v>43846</v>
      </c>
      <c r="B985" s="67">
        <v>29.52</v>
      </c>
      <c r="C985" s="102">
        <v>-0.1</v>
      </c>
      <c r="D985" s="67">
        <v>29.6</v>
      </c>
      <c r="E985" s="67">
        <v>29.33</v>
      </c>
      <c r="F985" s="67">
        <v>29.7</v>
      </c>
      <c r="G985" s="67" t="s">
        <v>60</v>
      </c>
      <c r="H985" s="84"/>
      <c r="I985" s="82" t="s">
        <v>442</v>
      </c>
      <c r="J985" s="82"/>
      <c r="K985" s="60" t="str">
        <f>Hammer!N985</f>
        <v/>
      </c>
      <c r="L985" s="64"/>
      <c r="M985" s="64"/>
      <c r="N985" s="81"/>
      <c r="O985" s="85">
        <v>-0.90052356020942304</v>
      </c>
      <c r="P985" s="66"/>
      <c r="Q985" s="43"/>
      <c r="R985" s="43"/>
      <c r="S985" s="43"/>
      <c r="T985" s="43">
        <f>MACD!F985</f>
        <v>30.085870914088183</v>
      </c>
      <c r="U985" s="43">
        <f>MACD!G985</f>
        <v>29.996335134126937</v>
      </c>
      <c r="V985" s="64">
        <f t="shared" si="76"/>
        <v>8.953577996124551E-2</v>
      </c>
      <c r="W985" s="81"/>
      <c r="X985" s="64">
        <f>MACD!I985</f>
        <v>0.24134732801436995</v>
      </c>
      <c r="Y985" s="64">
        <f>MACD!J985</f>
        <v>-0.15181154805312444</v>
      </c>
      <c r="Z985" s="41"/>
      <c r="AA985" s="41"/>
      <c r="AB985" s="86"/>
      <c r="AC985" s="86"/>
      <c r="AD985" s="119"/>
      <c r="AE985" s="45"/>
      <c r="AF985" s="45"/>
      <c r="AG985" s="42"/>
      <c r="AH985" s="42"/>
      <c r="AI985" s="42"/>
      <c r="AJ985" s="42"/>
      <c r="AK985" s="34"/>
      <c r="AM985" s="63">
        <f t="shared" si="75"/>
        <v>29.6</v>
      </c>
      <c r="AN985" s="63">
        <f t="shared" si="77"/>
        <v>29.7</v>
      </c>
      <c r="AO985" s="63">
        <f t="shared" si="78"/>
        <v>29.33</v>
      </c>
      <c r="AP985" s="63">
        <f t="shared" si="79"/>
        <v>29.52</v>
      </c>
      <c r="AQ985" s="42"/>
    </row>
    <row r="986" spans="1:43" s="35" customFormat="1">
      <c r="A986" s="93">
        <v>43847</v>
      </c>
      <c r="B986" s="67">
        <v>29.85</v>
      </c>
      <c r="C986" s="102">
        <v>1.1200000000000001</v>
      </c>
      <c r="D986" s="67">
        <v>29.72</v>
      </c>
      <c r="E986" s="67">
        <v>29.54</v>
      </c>
      <c r="F986" s="67">
        <v>29.85</v>
      </c>
      <c r="G986" s="67" t="s">
        <v>59</v>
      </c>
      <c r="H986" s="84"/>
      <c r="I986" s="82"/>
      <c r="J986" s="82"/>
      <c r="K986" s="60" t="str">
        <f>Hammer!N986</f>
        <v/>
      </c>
      <c r="L986" s="64"/>
      <c r="M986" s="64"/>
      <c r="N986" s="81"/>
      <c r="O986" s="85">
        <v>-0.72774869109947404</v>
      </c>
      <c r="P986" s="66"/>
      <c r="Q986" s="43"/>
      <c r="R986" s="43"/>
      <c r="S986" s="43"/>
      <c r="T986" s="43">
        <f>MACD!F986</f>
        <v>30.049583081151539</v>
      </c>
      <c r="U986" s="43">
        <f>MACD!G986</f>
        <v>29.985495494561977</v>
      </c>
      <c r="V986" s="64">
        <f t="shared" si="76"/>
        <v>6.4087586589561596E-2</v>
      </c>
      <c r="W986" s="81"/>
      <c r="X986" s="64">
        <f>MACD!I986</f>
        <v>0.20589537972940827</v>
      </c>
      <c r="Y986" s="64">
        <f>MACD!J986</f>
        <v>-0.14180779313984668</v>
      </c>
      <c r="Z986" s="41"/>
      <c r="AA986" s="41"/>
      <c r="AB986" s="86"/>
      <c r="AC986" s="86"/>
      <c r="AD986" s="119"/>
      <c r="AE986" s="45"/>
      <c r="AF986" s="45"/>
      <c r="AG986" s="42"/>
      <c r="AH986" s="42"/>
      <c r="AI986" s="42"/>
      <c r="AJ986" s="42"/>
      <c r="AK986" s="34"/>
      <c r="AM986" s="63">
        <f t="shared" si="75"/>
        <v>29.72</v>
      </c>
      <c r="AN986" s="63">
        <f t="shared" si="77"/>
        <v>29.85</v>
      </c>
      <c r="AO986" s="63">
        <f t="shared" si="78"/>
        <v>29.54</v>
      </c>
      <c r="AP986" s="63">
        <f t="shared" si="79"/>
        <v>29.85</v>
      </c>
      <c r="AQ986" s="42"/>
    </row>
    <row r="987" spans="1:43" s="35" customFormat="1">
      <c r="A987" s="93">
        <v>43850</v>
      </c>
      <c r="B987" s="67">
        <v>30</v>
      </c>
      <c r="C987" s="102">
        <v>0.5</v>
      </c>
      <c r="D987" s="67">
        <v>29.7</v>
      </c>
      <c r="E987" s="67">
        <v>29.65</v>
      </c>
      <c r="F987" s="67">
        <v>30.1</v>
      </c>
      <c r="G987" s="67" t="s">
        <v>58</v>
      </c>
      <c r="H987" s="84"/>
      <c r="I987" s="82"/>
      <c r="J987" s="82" t="s">
        <v>443</v>
      </c>
      <c r="K987" s="60" t="str">
        <f>Hammer!N987</f>
        <v/>
      </c>
      <c r="L987" s="64"/>
      <c r="M987" s="64"/>
      <c r="N987" s="81"/>
      <c r="O987" s="85">
        <v>-0.649214659685863</v>
      </c>
      <c r="P987" s="66"/>
      <c r="Q987" s="43"/>
      <c r="R987" s="43"/>
      <c r="S987" s="43"/>
      <c r="T987" s="43">
        <f>MACD!F987</f>
        <v>30.041954914820533</v>
      </c>
      <c r="U987" s="43">
        <f>MACD!G987</f>
        <v>29.986569902372203</v>
      </c>
      <c r="V987" s="64">
        <f t="shared" si="76"/>
        <v>5.5385012448329718E-2</v>
      </c>
      <c r="W987" s="81"/>
      <c r="X987" s="64">
        <f>MACD!I987</f>
        <v>0.17579330627319256</v>
      </c>
      <c r="Y987" s="64">
        <f>MACD!J987</f>
        <v>-0.12040829382486284</v>
      </c>
      <c r="Z987" s="41"/>
      <c r="AA987" s="41"/>
      <c r="AB987" s="86"/>
      <c r="AC987" s="86"/>
      <c r="AD987" s="119"/>
      <c r="AE987" s="45"/>
      <c r="AF987" s="45"/>
      <c r="AG987" s="42"/>
      <c r="AH987" s="42"/>
      <c r="AI987" s="42"/>
      <c r="AJ987" s="42"/>
      <c r="AK987" s="34"/>
      <c r="AM987" s="63">
        <f t="shared" si="75"/>
        <v>29.7</v>
      </c>
      <c r="AN987" s="63">
        <f t="shared" si="77"/>
        <v>30.1</v>
      </c>
      <c r="AO987" s="63">
        <f t="shared" si="78"/>
        <v>29.65</v>
      </c>
      <c r="AP987" s="63">
        <f t="shared" si="79"/>
        <v>30</v>
      </c>
      <c r="AQ987" s="42"/>
    </row>
    <row r="988" spans="1:43" s="35" customFormat="1">
      <c r="A988" s="93">
        <v>43851</v>
      </c>
      <c r="B988" s="67">
        <v>29.62</v>
      </c>
      <c r="C988" s="102">
        <v>-1.27</v>
      </c>
      <c r="D988" s="67">
        <v>29.8</v>
      </c>
      <c r="E988" s="67">
        <v>29.55</v>
      </c>
      <c r="F988" s="67">
        <v>29.94</v>
      </c>
      <c r="G988" s="67" t="s">
        <v>57</v>
      </c>
      <c r="H988" s="84"/>
      <c r="I988" s="82"/>
      <c r="J988" s="82"/>
      <c r="K988" s="60" t="str">
        <f>Hammer!N988</f>
        <v/>
      </c>
      <c r="L988" s="64"/>
      <c r="M988" s="64"/>
      <c r="N988" s="81"/>
      <c r="O988" s="85">
        <v>-0.84816753926701405</v>
      </c>
      <c r="P988" s="66"/>
      <c r="Q988" s="43"/>
      <c r="R988" s="43"/>
      <c r="S988" s="43"/>
      <c r="T988" s="43">
        <f>MACD!F988</f>
        <v>29.977038774078913</v>
      </c>
      <c r="U988" s="43">
        <f>MACD!G988</f>
        <v>29.959416576270559</v>
      </c>
      <c r="V988" s="64">
        <f t="shared" si="76"/>
        <v>1.7622197808353945E-2</v>
      </c>
      <c r="W988" s="81"/>
      <c r="X988" s="64">
        <f>MACD!I988</f>
        <v>0.14415908458022483</v>
      </c>
      <c r="Y988" s="64">
        <f>MACD!J988</f>
        <v>-0.12653688677187089</v>
      </c>
      <c r="Z988" s="41"/>
      <c r="AA988" s="41"/>
      <c r="AB988" s="86"/>
      <c r="AC988" s="86"/>
      <c r="AD988" s="119"/>
      <c r="AE988" s="45"/>
      <c r="AF988" s="45"/>
      <c r="AG988" s="42"/>
      <c r="AH988" s="42"/>
      <c r="AI988" s="42"/>
      <c r="AJ988" s="42"/>
      <c r="AK988" s="34"/>
      <c r="AM988" s="63">
        <f t="shared" si="75"/>
        <v>29.8</v>
      </c>
      <c r="AN988" s="63">
        <f t="shared" si="77"/>
        <v>29.94</v>
      </c>
      <c r="AO988" s="63">
        <f t="shared" si="78"/>
        <v>29.55</v>
      </c>
      <c r="AP988" s="63">
        <f t="shared" si="79"/>
        <v>29.62</v>
      </c>
      <c r="AQ988" s="42"/>
    </row>
    <row r="989" spans="1:43" s="35" customFormat="1">
      <c r="A989" s="93">
        <v>43852</v>
      </c>
      <c r="B989" s="67">
        <v>29.29</v>
      </c>
      <c r="C989" s="102">
        <v>-1.1100000000000001</v>
      </c>
      <c r="D989" s="67">
        <v>29.73</v>
      </c>
      <c r="E989" s="67">
        <v>29.27</v>
      </c>
      <c r="F989" s="67">
        <v>29.81</v>
      </c>
      <c r="G989" s="67" t="s">
        <v>56</v>
      </c>
      <c r="H989" s="84"/>
      <c r="I989" s="82"/>
      <c r="J989" s="82"/>
      <c r="K989" s="60" t="str">
        <f>Hammer!N989</f>
        <v/>
      </c>
      <c r="L989" s="64"/>
      <c r="M989" s="64"/>
      <c r="N989" s="81"/>
      <c r="O989" s="85">
        <v>-0.98984771573604002</v>
      </c>
      <c r="P989" s="66"/>
      <c r="Q989" s="43"/>
      <c r="R989" s="43"/>
      <c r="S989" s="43"/>
      <c r="T989" s="43">
        <f>MACD!F989</f>
        <v>29.871340501143695</v>
      </c>
      <c r="U989" s="43">
        <f>MACD!G989</f>
        <v>29.909830163213481</v>
      </c>
      <c r="V989" s="64">
        <f t="shared" si="76"/>
        <v>-3.8489662069785879E-2</v>
      </c>
      <c r="W989" s="81"/>
      <c r="X989" s="64">
        <f>MACD!I989</f>
        <v>0.1076293352502227</v>
      </c>
      <c r="Y989" s="64">
        <f>MACD!J989</f>
        <v>-0.14611899732000858</v>
      </c>
      <c r="Z989" s="41"/>
      <c r="AA989" s="41"/>
      <c r="AB989" s="86"/>
      <c r="AC989" s="86"/>
      <c r="AD989" s="119"/>
      <c r="AE989" s="45"/>
      <c r="AF989" s="45"/>
      <c r="AG989" s="42"/>
      <c r="AH989" s="42"/>
      <c r="AI989" s="42"/>
      <c r="AJ989" s="42"/>
      <c r="AK989" s="34"/>
      <c r="AM989" s="63">
        <f t="shared" si="75"/>
        <v>29.73</v>
      </c>
      <c r="AN989" s="63">
        <f t="shared" si="77"/>
        <v>29.81</v>
      </c>
      <c r="AO989" s="63">
        <f t="shared" si="78"/>
        <v>29.27</v>
      </c>
      <c r="AP989" s="63">
        <f t="shared" si="79"/>
        <v>29.29</v>
      </c>
      <c r="AQ989" s="42"/>
    </row>
    <row r="990" spans="1:43" s="35" customFormat="1">
      <c r="A990" s="93">
        <v>43853</v>
      </c>
      <c r="B990" s="67">
        <v>29.6</v>
      </c>
      <c r="C990" s="102">
        <v>1.06</v>
      </c>
      <c r="D990" s="67">
        <v>29.09</v>
      </c>
      <c r="E990" s="67">
        <v>28.82</v>
      </c>
      <c r="F990" s="67">
        <v>29.76</v>
      </c>
      <c r="G990" s="67" t="s">
        <v>50</v>
      </c>
      <c r="H990" s="84"/>
      <c r="I990" s="82"/>
      <c r="J990" s="82"/>
      <c r="K990" s="60" t="str">
        <f>Hammer!N990</f>
        <v/>
      </c>
      <c r="L990" s="64"/>
      <c r="M990" s="64"/>
      <c r="N990" s="81"/>
      <c r="O990" s="85">
        <v>-0.63207547169811196</v>
      </c>
      <c r="P990" s="66"/>
      <c r="Q990" s="43"/>
      <c r="R990" s="43"/>
      <c r="S990" s="43"/>
      <c r="T990" s="43">
        <f>MACD!F990</f>
        <v>29.829595808660049</v>
      </c>
      <c r="U990" s="43">
        <f>MACD!G990</f>
        <v>29.886879780753222</v>
      </c>
      <c r="V990" s="64">
        <f t="shared" si="76"/>
        <v>-5.7283972093173929E-2</v>
      </c>
      <c r="W990" s="81"/>
      <c r="X990" s="64">
        <f>MACD!I990</f>
        <v>7.4646673781543368E-2</v>
      </c>
      <c r="Y990" s="64">
        <f>MACD!J990</f>
        <v>-0.13193064587471731</v>
      </c>
      <c r="Z990" s="41"/>
      <c r="AA990" s="41"/>
      <c r="AB990" s="86"/>
      <c r="AC990" s="86"/>
      <c r="AD990" s="119"/>
      <c r="AE990" s="45"/>
      <c r="AF990" s="45"/>
      <c r="AG990" s="42"/>
      <c r="AH990" s="42"/>
      <c r="AI990" s="42"/>
      <c r="AJ990" s="42"/>
      <c r="AK990" s="34"/>
      <c r="AM990" s="63">
        <f t="shared" si="75"/>
        <v>29.09</v>
      </c>
      <c r="AN990" s="63">
        <f t="shared" si="77"/>
        <v>29.76</v>
      </c>
      <c r="AO990" s="63">
        <f t="shared" si="78"/>
        <v>28.82</v>
      </c>
      <c r="AP990" s="63">
        <f t="shared" si="79"/>
        <v>29.6</v>
      </c>
      <c r="AQ990" s="42"/>
    </row>
    <row r="991" spans="1:43" s="35" customFormat="1">
      <c r="A991" s="93">
        <v>43854</v>
      </c>
      <c r="B991" s="67">
        <v>29.3</v>
      </c>
      <c r="C991" s="102">
        <v>-1.01</v>
      </c>
      <c r="D991" s="67">
        <v>29.56</v>
      </c>
      <c r="E991" s="67">
        <v>29.14</v>
      </c>
      <c r="F991" s="67">
        <v>29.78</v>
      </c>
      <c r="G991" s="67" t="s">
        <v>55</v>
      </c>
      <c r="H991" s="84"/>
      <c r="I991" s="82"/>
      <c r="J991" s="82"/>
      <c r="K991" s="60" t="str">
        <f>Hammer!N991</f>
        <v/>
      </c>
      <c r="L991" s="64"/>
      <c r="M991" s="64"/>
      <c r="N991" s="81"/>
      <c r="O991" s="85">
        <v>-0.76699029126213503</v>
      </c>
      <c r="P991" s="66"/>
      <c r="Q991" s="43"/>
      <c r="R991" s="43"/>
      <c r="S991" s="43"/>
      <c r="T991" s="43">
        <f>MACD!F991</f>
        <v>29.748119530404658</v>
      </c>
      <c r="U991" s="43">
        <f>MACD!G991</f>
        <v>29.843407204401132</v>
      </c>
      <c r="V991" s="64">
        <f t="shared" si="76"/>
        <v>-9.5287673996473643E-2</v>
      </c>
      <c r="W991" s="81"/>
      <c r="X991" s="64">
        <f>MACD!I991</f>
        <v>4.0659804225939962E-2</v>
      </c>
      <c r="Y991" s="64">
        <f>MACD!J991</f>
        <v>-0.1359474782224136</v>
      </c>
      <c r="Z991" s="41"/>
      <c r="AA991" s="41"/>
      <c r="AB991" s="86"/>
      <c r="AC991" s="86"/>
      <c r="AD991" s="119"/>
      <c r="AE991" s="45"/>
      <c r="AF991" s="45"/>
      <c r="AG991" s="42"/>
      <c r="AH991" s="42"/>
      <c r="AI991" s="42"/>
      <c r="AJ991" s="42"/>
      <c r="AK991" s="34"/>
      <c r="AM991" s="63">
        <f t="shared" si="75"/>
        <v>29.56</v>
      </c>
      <c r="AN991" s="63">
        <f t="shared" si="77"/>
        <v>29.78</v>
      </c>
      <c r="AO991" s="63">
        <f t="shared" si="78"/>
        <v>29.14</v>
      </c>
      <c r="AP991" s="63">
        <f t="shared" si="79"/>
        <v>29.3</v>
      </c>
      <c r="AQ991" s="42"/>
    </row>
    <row r="992" spans="1:43" s="35" customFormat="1">
      <c r="A992" s="93">
        <v>43857</v>
      </c>
      <c r="B992" s="67">
        <v>28.03</v>
      </c>
      <c r="C992" s="102">
        <v>-4.33</v>
      </c>
      <c r="D992" s="67">
        <v>28.63</v>
      </c>
      <c r="E992" s="67">
        <v>27.67</v>
      </c>
      <c r="F992" s="68">
        <v>28.64</v>
      </c>
      <c r="G992" s="67" t="s">
        <v>54</v>
      </c>
      <c r="H992" s="84"/>
      <c r="I992" s="82"/>
      <c r="J992" s="82"/>
      <c r="K992" s="60" t="str">
        <f>Hammer!N992</f>
        <v/>
      </c>
      <c r="L992" s="64"/>
      <c r="M992" s="64"/>
      <c r="N992" s="81"/>
      <c r="O992" s="85">
        <v>-0.88387096774193497</v>
      </c>
      <c r="P992" s="66"/>
      <c r="Q992" s="43"/>
      <c r="R992" s="43"/>
      <c r="S992" s="43"/>
      <c r="T992" s="43">
        <f>MACD!F992</f>
        <v>29.48379344880394</v>
      </c>
      <c r="U992" s="43">
        <f>MACD!G992</f>
        <v>29.709080744815864</v>
      </c>
      <c r="V992" s="64">
        <f t="shared" si="76"/>
        <v>-0.2252872960119241</v>
      </c>
      <c r="W992" s="81"/>
      <c r="X992" s="64">
        <f>MACD!I992</f>
        <v>-1.2529615821632853E-2</v>
      </c>
      <c r="Y992" s="64">
        <f>MACD!J992</f>
        <v>-0.21275768019029123</v>
      </c>
      <c r="Z992" s="41"/>
      <c r="AA992" s="41"/>
      <c r="AB992" s="86"/>
      <c r="AC992" s="86"/>
      <c r="AD992" s="119"/>
      <c r="AE992" s="45"/>
      <c r="AF992" s="45"/>
      <c r="AG992" s="42"/>
      <c r="AH992" s="42"/>
      <c r="AI992" s="42"/>
      <c r="AJ992" s="42"/>
      <c r="AK992" s="34"/>
      <c r="AM992" s="63">
        <f t="shared" si="75"/>
        <v>28.63</v>
      </c>
      <c r="AN992" s="63">
        <f t="shared" si="77"/>
        <v>28.64</v>
      </c>
      <c r="AO992" s="63">
        <f t="shared" si="78"/>
        <v>27.67</v>
      </c>
      <c r="AP992" s="63">
        <f t="shared" si="79"/>
        <v>28.03</v>
      </c>
      <c r="AQ992" s="42"/>
    </row>
    <row r="993" spans="1:43" s="35" customFormat="1">
      <c r="A993" s="93">
        <v>43858</v>
      </c>
      <c r="B993" s="67">
        <v>28.8</v>
      </c>
      <c r="C993" s="102">
        <v>2.75</v>
      </c>
      <c r="D993" s="67">
        <v>28.43</v>
      </c>
      <c r="E993" s="67">
        <v>28.42</v>
      </c>
      <c r="F993" s="68">
        <v>29.14</v>
      </c>
      <c r="G993" s="67" t="s">
        <v>53</v>
      </c>
      <c r="H993" s="84"/>
      <c r="I993" s="82"/>
      <c r="J993" s="82"/>
      <c r="K993" s="60" t="str">
        <f>Hammer!N993</f>
        <v/>
      </c>
      <c r="L993" s="64"/>
      <c r="M993" s="64"/>
      <c r="N993" s="81"/>
      <c r="O993" s="85">
        <v>-0.61694915254237304</v>
      </c>
      <c r="P993" s="66"/>
      <c r="Q993" s="43"/>
      <c r="R993" s="43"/>
      <c r="S993" s="43"/>
      <c r="T993" s="43">
        <f>MACD!F993</f>
        <v>29.378594456680258</v>
      </c>
      <c r="U993" s="43">
        <f>MACD!G993</f>
        <v>29.641741430385061</v>
      </c>
      <c r="V993" s="64">
        <f t="shared" si="76"/>
        <v>-0.26314697370480289</v>
      </c>
      <c r="W993" s="81"/>
      <c r="X993" s="64">
        <f>MACD!I993</f>
        <v>-6.265308739826686E-2</v>
      </c>
      <c r="Y993" s="64">
        <f>MACD!J993</f>
        <v>-0.20049388630653603</v>
      </c>
      <c r="Z993" s="41"/>
      <c r="AA993" s="41"/>
      <c r="AB993" s="86"/>
      <c r="AC993" s="86"/>
      <c r="AD993" s="119"/>
      <c r="AE993" s="45"/>
      <c r="AF993" s="45"/>
      <c r="AG993" s="42"/>
      <c r="AH993" s="42"/>
      <c r="AI993" s="42"/>
      <c r="AJ993" s="42"/>
      <c r="AK993" s="34"/>
      <c r="AM993" s="63">
        <f t="shared" si="75"/>
        <v>28.43</v>
      </c>
      <c r="AN993" s="63">
        <f t="shared" si="77"/>
        <v>29.14</v>
      </c>
      <c r="AO993" s="63">
        <f t="shared" si="78"/>
        <v>28.42</v>
      </c>
      <c r="AP993" s="63">
        <f t="shared" si="79"/>
        <v>28.8</v>
      </c>
      <c r="AQ993" s="42"/>
    </row>
    <row r="994" spans="1:43" s="35" customFormat="1">
      <c r="A994" s="93">
        <v>43859</v>
      </c>
      <c r="B994" s="67">
        <v>28.85</v>
      </c>
      <c r="C994" s="102">
        <v>0.17</v>
      </c>
      <c r="D994" s="67">
        <v>29</v>
      </c>
      <c r="E994" s="67">
        <v>28.67</v>
      </c>
      <c r="F994" s="68">
        <v>29.08</v>
      </c>
      <c r="G994" s="67" t="s">
        <v>52</v>
      </c>
      <c r="H994" s="84"/>
      <c r="I994" s="82"/>
      <c r="J994" s="82"/>
      <c r="K994" s="60" t="str">
        <f>Hammer!N994</f>
        <v/>
      </c>
      <c r="L994" s="64"/>
      <c r="M994" s="64"/>
      <c r="N994" s="81"/>
      <c r="O994" s="85">
        <v>-0.574007220216606</v>
      </c>
      <c r="P994" s="66"/>
      <c r="Q994" s="43"/>
      <c r="R994" s="43"/>
      <c r="S994" s="43"/>
      <c r="T994" s="43">
        <f>MACD!F994</f>
        <v>29.297272232575605</v>
      </c>
      <c r="U994" s="43">
        <f>MACD!G994</f>
        <v>29.583093917023206</v>
      </c>
      <c r="V994" s="64">
        <f t="shared" si="76"/>
        <v>-0.28582168444760114</v>
      </c>
      <c r="W994" s="81"/>
      <c r="X994" s="64">
        <f>MACD!I994</f>
        <v>-0.10728680680813371</v>
      </c>
      <c r="Y994" s="64">
        <f>MACD!J994</f>
        <v>-0.17853487763946743</v>
      </c>
      <c r="Z994" s="41"/>
      <c r="AA994" s="41"/>
      <c r="AB994" s="86"/>
      <c r="AC994" s="86"/>
      <c r="AD994" s="119"/>
      <c r="AE994" s="45"/>
      <c r="AF994" s="45"/>
      <c r="AG994" s="42"/>
      <c r="AH994" s="42"/>
      <c r="AI994" s="42"/>
      <c r="AJ994" s="42"/>
      <c r="AK994" s="34"/>
      <c r="AM994" s="63">
        <f t="shared" si="75"/>
        <v>29</v>
      </c>
      <c r="AN994" s="63">
        <f t="shared" si="77"/>
        <v>29.08</v>
      </c>
      <c r="AO994" s="63">
        <f t="shared" si="78"/>
        <v>28.67</v>
      </c>
      <c r="AP994" s="63">
        <f t="shared" si="79"/>
        <v>28.85</v>
      </c>
      <c r="AQ994" s="42"/>
    </row>
    <row r="995" spans="1:43" s="35" customFormat="1">
      <c r="A995" s="93">
        <v>43860</v>
      </c>
      <c r="B995" s="67">
        <v>28.94</v>
      </c>
      <c r="C995" s="102">
        <v>0.31</v>
      </c>
      <c r="D995" s="67">
        <v>28.28</v>
      </c>
      <c r="E995" s="67">
        <v>28.18</v>
      </c>
      <c r="F995" s="67">
        <v>29.04</v>
      </c>
      <c r="G995" s="67" t="s">
        <v>51</v>
      </c>
      <c r="H995" s="84"/>
      <c r="I995" s="82"/>
      <c r="J995" s="82"/>
      <c r="K995" s="60" t="str">
        <f>Hammer!N995</f>
        <v/>
      </c>
      <c r="L995" s="64"/>
      <c r="M995" s="64"/>
      <c r="N995" s="81"/>
      <c r="O995" s="85">
        <v>-0.53985507246376796</v>
      </c>
      <c r="P995" s="66"/>
      <c r="Q995" s="43"/>
      <c r="R995" s="43"/>
      <c r="S995" s="43"/>
      <c r="T995" s="43">
        <f>MACD!F995</f>
        <v>29.24230727371782</v>
      </c>
      <c r="U995" s="43">
        <f>MACD!G995</f>
        <v>29.535457330577042</v>
      </c>
      <c r="V995" s="64">
        <f t="shared" si="76"/>
        <v>-0.29315005685922202</v>
      </c>
      <c r="W995" s="81"/>
      <c r="X995" s="64">
        <f>MACD!I995</f>
        <v>-0.14445945681835137</v>
      </c>
      <c r="Y995" s="64">
        <f>MACD!J995</f>
        <v>-0.14869060004087065</v>
      </c>
      <c r="Z995" s="41"/>
      <c r="AA995" s="41"/>
      <c r="AB995" s="86"/>
      <c r="AC995" s="86"/>
      <c r="AD995" s="119"/>
      <c r="AE995" s="45"/>
      <c r="AF995" s="45"/>
      <c r="AG995" s="42"/>
      <c r="AH995" s="42"/>
      <c r="AI995" s="42"/>
      <c r="AJ995" s="42"/>
      <c r="AK995" s="34"/>
      <c r="AM995" s="63">
        <f t="shared" si="75"/>
        <v>28.28</v>
      </c>
      <c r="AN995" s="63">
        <f t="shared" si="77"/>
        <v>29.04</v>
      </c>
      <c r="AO995" s="63">
        <f t="shared" si="78"/>
        <v>28.18</v>
      </c>
      <c r="AP995" s="63">
        <f t="shared" si="79"/>
        <v>28.94</v>
      </c>
      <c r="AQ995" s="42"/>
    </row>
    <row r="996" spans="1:43" s="35" customFormat="1">
      <c r="A996" s="93">
        <v>43861</v>
      </c>
      <c r="B996" s="67">
        <v>28.45</v>
      </c>
      <c r="C996" s="102">
        <v>-1.69</v>
      </c>
      <c r="D996" s="67">
        <v>28.63</v>
      </c>
      <c r="E996" s="67">
        <v>28.31</v>
      </c>
      <c r="F996" s="67">
        <v>28.84</v>
      </c>
      <c r="G996" s="67" t="s">
        <v>50</v>
      </c>
      <c r="H996" s="84"/>
      <c r="I996" s="82"/>
      <c r="J996" s="82"/>
      <c r="K996" s="60" t="str">
        <f>Hammer!N996</f>
        <v/>
      </c>
      <c r="L996" s="64"/>
      <c r="M996" s="64"/>
      <c r="N996" s="81"/>
      <c r="O996" s="85">
        <v>-0.7</v>
      </c>
      <c r="P996" s="66"/>
      <c r="Q996" s="43"/>
      <c r="R996" s="43"/>
      <c r="S996" s="43"/>
      <c r="T996" s="43">
        <f>MACD!F996</f>
        <v>29.120413846992001</v>
      </c>
      <c r="U996" s="43">
        <f>MACD!G996</f>
        <v>29.455053083867632</v>
      </c>
      <c r="V996" s="64">
        <f t="shared" si="76"/>
        <v>-0.33463923687563124</v>
      </c>
      <c r="W996" s="81"/>
      <c r="X996" s="64">
        <f>MACD!I996</f>
        <v>-0.18249541282980736</v>
      </c>
      <c r="Y996" s="64">
        <f>MACD!J996</f>
        <v>-0.15214382404582388</v>
      </c>
      <c r="Z996" s="41"/>
      <c r="AA996" s="41"/>
      <c r="AB996" s="86"/>
      <c r="AC996" s="86"/>
      <c r="AD996" s="119"/>
      <c r="AE996" s="45"/>
      <c r="AF996" s="45"/>
      <c r="AG996" s="42"/>
      <c r="AH996" s="42"/>
      <c r="AI996" s="42"/>
      <c r="AJ996" s="42"/>
      <c r="AK996" s="34"/>
      <c r="AM996" s="63">
        <f t="shared" si="75"/>
        <v>28.63</v>
      </c>
      <c r="AN996" s="63">
        <f t="shared" si="77"/>
        <v>28.84</v>
      </c>
      <c r="AO996" s="63">
        <f t="shared" si="78"/>
        <v>28.31</v>
      </c>
      <c r="AP996" s="63">
        <f t="shared" si="79"/>
        <v>28.45</v>
      </c>
      <c r="AQ996" s="42"/>
    </row>
    <row r="997" spans="1:43" s="35" customFormat="1">
      <c r="A997" s="93">
        <v>43864</v>
      </c>
      <c r="B997" s="67">
        <v>28.18</v>
      </c>
      <c r="C997" s="102">
        <v>-0.95</v>
      </c>
      <c r="D997" s="67">
        <v>28.52</v>
      </c>
      <c r="E997" s="67">
        <v>28.16</v>
      </c>
      <c r="F997" s="67">
        <v>28.73</v>
      </c>
      <c r="G997" s="67" t="s">
        <v>49</v>
      </c>
      <c r="H997" s="84"/>
      <c r="I997" s="82"/>
      <c r="J997" s="82"/>
      <c r="K997" s="60" t="str">
        <f>Hammer!N997</f>
        <v/>
      </c>
      <c r="L997" s="64"/>
      <c r="M997" s="64"/>
      <c r="N997" s="81"/>
      <c r="O997" s="85">
        <v>-0.79012345679012397</v>
      </c>
      <c r="P997" s="66"/>
      <c r="Q997" s="43"/>
      <c r="R997" s="43"/>
      <c r="S997" s="43"/>
      <c r="T997" s="43">
        <f>MACD!F997</f>
        <v>28.975734793608616</v>
      </c>
      <c r="U997" s="43">
        <f>MACD!G997</f>
        <v>29.360604707284846</v>
      </c>
      <c r="V997" s="64">
        <f t="shared" si="76"/>
        <v>-0.38486991367622991</v>
      </c>
      <c r="W997" s="81"/>
      <c r="X997" s="64">
        <f>MACD!I997</f>
        <v>-0.22297031299909187</v>
      </c>
      <c r="Y997" s="64">
        <f>MACD!J997</f>
        <v>-0.16189960067713804</v>
      </c>
      <c r="Z997" s="41"/>
      <c r="AA997" s="41"/>
      <c r="AB997" s="86"/>
      <c r="AC997" s="86"/>
      <c r="AD997" s="119"/>
      <c r="AE997" s="45"/>
      <c r="AF997" s="45"/>
      <c r="AG997" s="42"/>
      <c r="AH997" s="42"/>
      <c r="AI997" s="42"/>
      <c r="AJ997" s="42"/>
      <c r="AK997" s="34"/>
      <c r="AM997" s="63">
        <f t="shared" si="75"/>
        <v>28.52</v>
      </c>
      <c r="AN997" s="63">
        <f t="shared" si="77"/>
        <v>28.73</v>
      </c>
      <c r="AO997" s="63">
        <f t="shared" si="78"/>
        <v>28.16</v>
      </c>
      <c r="AP997" s="63">
        <f t="shared" si="79"/>
        <v>28.18</v>
      </c>
      <c r="AQ997" s="42"/>
    </row>
    <row r="998" spans="1:43" s="35" customFormat="1">
      <c r="A998" s="93">
        <v>43865</v>
      </c>
      <c r="B998" s="67">
        <v>28.63</v>
      </c>
      <c r="C998" s="102">
        <v>1.6</v>
      </c>
      <c r="D998" s="67">
        <v>28.65</v>
      </c>
      <c r="E998" s="67">
        <v>28.56</v>
      </c>
      <c r="F998" s="67">
        <v>29.04</v>
      </c>
      <c r="G998" s="67" t="s">
        <v>48</v>
      </c>
      <c r="H998" s="84"/>
      <c r="I998" s="82"/>
      <c r="J998" s="82"/>
      <c r="K998" s="60" t="str">
        <f>Hammer!N998</f>
        <v/>
      </c>
      <c r="L998" s="64"/>
      <c r="M998" s="64"/>
      <c r="N998" s="81"/>
      <c r="O998" s="85">
        <v>-0.60493827160493896</v>
      </c>
      <c r="P998" s="66"/>
      <c r="Q998" s="43"/>
      <c r="R998" s="43"/>
      <c r="S998" s="43"/>
      <c r="T998" s="43">
        <f>MACD!F998</f>
        <v>28.922544825361136</v>
      </c>
      <c r="U998" s="43">
        <f>MACD!G998</f>
        <v>29.306485840078562</v>
      </c>
      <c r="V998" s="64">
        <f t="shared" si="76"/>
        <v>-0.38394101471742559</v>
      </c>
      <c r="W998" s="81"/>
      <c r="X998" s="64">
        <f>MACD!I998</f>
        <v>-0.25516445334275861</v>
      </c>
      <c r="Y998" s="64">
        <f>MACD!J998</f>
        <v>-0.12877656137466698</v>
      </c>
      <c r="Z998" s="41"/>
      <c r="AA998" s="41"/>
      <c r="AB998" s="86"/>
      <c r="AC998" s="86"/>
      <c r="AD998" s="119"/>
      <c r="AE998" s="45"/>
      <c r="AF998" s="45"/>
      <c r="AG998" s="42"/>
      <c r="AH998" s="42"/>
      <c r="AI998" s="42"/>
      <c r="AJ998" s="42"/>
      <c r="AK998" s="34"/>
      <c r="AM998" s="63">
        <f t="shared" si="75"/>
        <v>28.65</v>
      </c>
      <c r="AN998" s="63">
        <f t="shared" si="77"/>
        <v>29.04</v>
      </c>
      <c r="AO998" s="63">
        <f t="shared" si="78"/>
        <v>28.56</v>
      </c>
      <c r="AP998" s="63">
        <f t="shared" si="79"/>
        <v>28.63</v>
      </c>
      <c r="AQ998" s="42"/>
    </row>
    <row r="999" spans="1:43" s="35" customFormat="1">
      <c r="A999" s="93">
        <v>43866</v>
      </c>
      <c r="B999" s="67">
        <v>28.39</v>
      </c>
      <c r="C999" s="102">
        <v>-0.84</v>
      </c>
      <c r="D999" s="67">
        <v>29.05</v>
      </c>
      <c r="E999" s="67">
        <v>28.39</v>
      </c>
      <c r="F999" s="67">
        <v>29.22</v>
      </c>
      <c r="G999" s="67" t="s">
        <v>43</v>
      </c>
      <c r="H999" s="84"/>
      <c r="I999" s="82"/>
      <c r="J999" s="82"/>
      <c r="K999" s="60" t="str">
        <f>Hammer!N999</f>
        <v/>
      </c>
      <c r="L999" s="64"/>
      <c r="M999" s="64"/>
      <c r="N999" s="81"/>
      <c r="O999" s="85">
        <v>-0.70370370370370405</v>
      </c>
      <c r="P999" s="66"/>
      <c r="Q999" s="43"/>
      <c r="R999" s="43"/>
      <c r="S999" s="43"/>
      <c r="T999" s="43">
        <f>MACD!F999</f>
        <v>28.840614852228654</v>
      </c>
      <c r="U999" s="43">
        <f>MACD!G999</f>
        <v>29.238598000072741</v>
      </c>
      <c r="V999" s="64">
        <f t="shared" si="76"/>
        <v>-0.39798314784408717</v>
      </c>
      <c r="W999" s="81"/>
      <c r="X999" s="64">
        <f>MACD!I999</f>
        <v>-0.28372819224302431</v>
      </c>
      <c r="Y999" s="64">
        <f>MACD!J999</f>
        <v>-0.11425495560106286</v>
      </c>
      <c r="Z999" s="41"/>
      <c r="AA999" s="41"/>
      <c r="AB999" s="86"/>
      <c r="AC999" s="86"/>
      <c r="AD999" s="119"/>
      <c r="AE999" s="45"/>
      <c r="AF999" s="45"/>
      <c r="AG999" s="42"/>
      <c r="AH999" s="42"/>
      <c r="AI999" s="42"/>
      <c r="AJ999" s="42"/>
      <c r="AK999" s="34"/>
      <c r="AM999" s="63">
        <f t="shared" si="75"/>
        <v>29.05</v>
      </c>
      <c r="AN999" s="63">
        <f t="shared" si="77"/>
        <v>29.22</v>
      </c>
      <c r="AO999" s="63">
        <f t="shared" si="78"/>
        <v>28.39</v>
      </c>
      <c r="AP999" s="63">
        <f t="shared" si="79"/>
        <v>28.39</v>
      </c>
      <c r="AQ999" s="42"/>
    </row>
    <row r="1000" spans="1:43" s="35" customFormat="1">
      <c r="A1000" s="93">
        <v>43867</v>
      </c>
      <c r="B1000" s="67">
        <v>29.18</v>
      </c>
      <c r="C1000" s="102">
        <v>2.78</v>
      </c>
      <c r="D1000" s="67">
        <v>28.7</v>
      </c>
      <c r="E1000" s="67">
        <v>28.12</v>
      </c>
      <c r="F1000" s="67">
        <v>29.51</v>
      </c>
      <c r="G1000" s="67" t="s">
        <v>47</v>
      </c>
      <c r="H1000" s="84"/>
      <c r="I1000" s="82"/>
      <c r="J1000" s="82" t="s">
        <v>443</v>
      </c>
      <c r="K1000" s="60" t="str">
        <f>Hammer!N1000</f>
        <v/>
      </c>
      <c r="L1000" s="64"/>
      <c r="M1000" s="64"/>
      <c r="N1000" s="81"/>
      <c r="O1000" s="85">
        <v>-0.37860082304526799</v>
      </c>
      <c r="P1000" s="66"/>
      <c r="Q1000" s="43"/>
      <c r="R1000" s="43"/>
      <c r="S1000" s="43"/>
      <c r="T1000" s="43">
        <f>MACD!F1000</f>
        <v>28.892827951885785</v>
      </c>
      <c r="U1000" s="43">
        <f>MACD!G1000</f>
        <v>29.234257407474761</v>
      </c>
      <c r="V1000" s="64">
        <f t="shared" si="76"/>
        <v>-0.34142945558897608</v>
      </c>
      <c r="W1000" s="81"/>
      <c r="X1000" s="64">
        <f>MACD!I1000</f>
        <v>-0.29526844491221466</v>
      </c>
      <c r="Y1000" s="64">
        <f>MACD!J1000</f>
        <v>-4.6161010676761427E-2</v>
      </c>
      <c r="Z1000" s="41"/>
      <c r="AA1000" s="41"/>
      <c r="AB1000" s="86"/>
      <c r="AC1000" s="86"/>
      <c r="AD1000" s="119"/>
      <c r="AE1000" s="45"/>
      <c r="AF1000" s="45"/>
      <c r="AG1000" s="42"/>
      <c r="AH1000" s="42"/>
      <c r="AI1000" s="42"/>
      <c r="AJ1000" s="42"/>
      <c r="AK1000" s="34"/>
      <c r="AM1000" s="63">
        <f t="shared" si="75"/>
        <v>28.7</v>
      </c>
      <c r="AN1000" s="63">
        <f t="shared" si="77"/>
        <v>29.51</v>
      </c>
      <c r="AO1000" s="63">
        <f t="shared" si="78"/>
        <v>28.12</v>
      </c>
      <c r="AP1000" s="63">
        <f t="shared" si="79"/>
        <v>29.18</v>
      </c>
      <c r="AQ1000" s="42"/>
    </row>
    <row r="1001" spans="1:43" s="35" customFormat="1">
      <c r="A1001" s="93">
        <v>43868</v>
      </c>
      <c r="B1001" s="67">
        <v>28.93</v>
      </c>
      <c r="C1001" s="102">
        <v>-0.86</v>
      </c>
      <c r="D1001" s="67">
        <v>29</v>
      </c>
      <c r="E1001" s="67">
        <v>28.73</v>
      </c>
      <c r="F1001" s="67">
        <v>29.35</v>
      </c>
      <c r="G1001" s="67" t="s">
        <v>46</v>
      </c>
      <c r="H1001" s="84"/>
      <c r="I1001" s="82"/>
      <c r="J1001" s="82"/>
      <c r="K1001" s="60" t="str">
        <f>Hammer!N1001</f>
        <v/>
      </c>
      <c r="L1001" s="64"/>
      <c r="M1001" s="64"/>
      <c r="N1001" s="81"/>
      <c r="O1001" s="85">
        <v>-0.444933920704846</v>
      </c>
      <c r="P1001" s="66"/>
      <c r="Q1001" s="43"/>
      <c r="R1001" s="43"/>
      <c r="S1001" s="43"/>
      <c r="T1001" s="43">
        <f>MACD!F1001</f>
        <v>28.898546728518742</v>
      </c>
      <c r="U1001" s="43">
        <f>MACD!G1001</f>
        <v>29.21171982173589</v>
      </c>
      <c r="V1001" s="64">
        <f t="shared" si="76"/>
        <v>-0.31317309321714859</v>
      </c>
      <c r="W1001" s="81"/>
      <c r="X1001" s="64">
        <f>MACD!I1001</f>
        <v>-0.29884937457320143</v>
      </c>
      <c r="Y1001" s="64">
        <f>MACD!J1001</f>
        <v>-1.4323718643947159E-2</v>
      </c>
      <c r="Z1001" s="41"/>
      <c r="AA1001" s="41"/>
      <c r="AB1001" s="86"/>
      <c r="AC1001" s="86"/>
      <c r="AD1001" s="119"/>
      <c r="AE1001" s="45"/>
      <c r="AF1001" s="45"/>
      <c r="AG1001" s="42"/>
      <c r="AH1001" s="42"/>
      <c r="AI1001" s="42"/>
      <c r="AJ1001" s="42"/>
      <c r="AK1001" s="34"/>
      <c r="AM1001" s="63">
        <f t="shared" si="75"/>
        <v>29</v>
      </c>
      <c r="AN1001" s="63">
        <f t="shared" si="77"/>
        <v>29.35</v>
      </c>
      <c r="AO1001" s="63">
        <f t="shared" si="78"/>
        <v>28.73</v>
      </c>
      <c r="AP1001" s="63">
        <f t="shared" si="79"/>
        <v>28.93</v>
      </c>
      <c r="AQ1001" s="42"/>
    </row>
    <row r="1002" spans="1:43" s="35" customFormat="1">
      <c r="A1002" s="93">
        <v>43871</v>
      </c>
      <c r="B1002" s="67">
        <v>29.13</v>
      </c>
      <c r="C1002" s="102">
        <v>0.69</v>
      </c>
      <c r="D1002" s="67">
        <v>28.89</v>
      </c>
      <c r="E1002" s="67">
        <v>28.64</v>
      </c>
      <c r="F1002" s="67">
        <v>29.13</v>
      </c>
      <c r="G1002" s="67" t="s">
        <v>45</v>
      </c>
      <c r="H1002" s="84"/>
      <c r="I1002" s="82"/>
      <c r="J1002" s="82"/>
      <c r="K1002" s="60" t="str">
        <f>Hammer!N1002</f>
        <v/>
      </c>
      <c r="L1002" s="64"/>
      <c r="M1002" s="64"/>
      <c r="N1002" s="81"/>
      <c r="O1002" s="85">
        <v>-0.31775700934579398</v>
      </c>
      <c r="P1002" s="66"/>
      <c r="Q1002" s="43"/>
      <c r="R1002" s="43"/>
      <c r="S1002" s="43"/>
      <c r="T1002" s="43">
        <f>MACD!F1002</f>
        <v>28.934154924131242</v>
      </c>
      <c r="U1002" s="43">
        <f>MACD!G1002</f>
        <v>29.205666501607308</v>
      </c>
      <c r="V1002" s="64">
        <f t="shared" si="76"/>
        <v>-0.27151157747606547</v>
      </c>
      <c r="W1002" s="81"/>
      <c r="X1002" s="64">
        <f>MACD!I1002</f>
        <v>-0.29338181515377426</v>
      </c>
      <c r="Y1002" s="64">
        <f>MACD!J1002</f>
        <v>2.1870237677708793E-2</v>
      </c>
      <c r="Z1002" s="41"/>
      <c r="AA1002" s="41"/>
      <c r="AB1002" s="86"/>
      <c r="AC1002" s="86"/>
      <c r="AD1002" s="119"/>
      <c r="AE1002" s="45"/>
      <c r="AF1002" s="45"/>
      <c r="AG1002" s="42"/>
      <c r="AH1002" s="42"/>
      <c r="AI1002" s="42"/>
      <c r="AJ1002" s="42"/>
      <c r="AK1002" s="34"/>
      <c r="AM1002" s="63">
        <f t="shared" si="75"/>
        <v>28.89</v>
      </c>
      <c r="AN1002" s="63">
        <f t="shared" si="77"/>
        <v>29.13</v>
      </c>
      <c r="AO1002" s="63">
        <f t="shared" si="78"/>
        <v>28.64</v>
      </c>
      <c r="AP1002" s="63">
        <f t="shared" si="79"/>
        <v>29.13</v>
      </c>
      <c r="AQ1002" s="42"/>
    </row>
    <row r="1003" spans="1:43" s="35" customFormat="1">
      <c r="A1003" s="93">
        <v>43872</v>
      </c>
      <c r="B1003" s="67">
        <v>29.48</v>
      </c>
      <c r="C1003" s="102">
        <v>1.2</v>
      </c>
      <c r="D1003" s="67">
        <v>29.4</v>
      </c>
      <c r="E1003" s="67">
        <v>29.26</v>
      </c>
      <c r="F1003" s="67">
        <v>29.63</v>
      </c>
      <c r="G1003" s="67" t="s">
        <v>44</v>
      </c>
      <c r="H1003" s="84"/>
      <c r="I1003" s="82"/>
      <c r="J1003" s="82"/>
      <c r="K1003" s="60" t="str">
        <f>Hammer!N1003</f>
        <v/>
      </c>
      <c r="L1003" s="64"/>
      <c r="M1003" s="64"/>
      <c r="N1003" s="81"/>
      <c r="O1003" s="85">
        <v>-0.14218009478672999</v>
      </c>
      <c r="P1003" s="66"/>
      <c r="Q1003" s="43"/>
      <c r="R1003" s="43"/>
      <c r="S1003" s="43"/>
      <c r="T1003" s="43">
        <f>MACD!F1003</f>
        <v>29.018131089649511</v>
      </c>
      <c r="U1003" s="43">
        <f>MACD!G1003</f>
        <v>29.225987501488248</v>
      </c>
      <c r="V1003" s="64">
        <f t="shared" si="76"/>
        <v>-0.20785641183873693</v>
      </c>
      <c r="W1003" s="81"/>
      <c r="X1003" s="64">
        <f>MACD!I1003</f>
        <v>-0.27627673449076678</v>
      </c>
      <c r="Y1003" s="64">
        <f>MACD!J1003</f>
        <v>6.8420322652029852E-2</v>
      </c>
      <c r="Z1003" s="41"/>
      <c r="AA1003" s="41"/>
      <c r="AB1003" s="86"/>
      <c r="AC1003" s="86"/>
      <c r="AD1003" s="119"/>
      <c r="AE1003" s="45"/>
      <c r="AF1003" s="45"/>
      <c r="AG1003" s="42"/>
      <c r="AH1003" s="42"/>
      <c r="AI1003" s="42"/>
      <c r="AJ1003" s="42"/>
      <c r="AK1003" s="34"/>
      <c r="AM1003" s="63">
        <f t="shared" si="75"/>
        <v>29.4</v>
      </c>
      <c r="AN1003" s="63">
        <f t="shared" si="77"/>
        <v>29.63</v>
      </c>
      <c r="AO1003" s="63">
        <f t="shared" si="78"/>
        <v>29.26</v>
      </c>
      <c r="AP1003" s="63">
        <f t="shared" si="79"/>
        <v>29.48</v>
      </c>
      <c r="AQ1003" s="42"/>
    </row>
    <row r="1004" spans="1:43" s="35" customFormat="1">
      <c r="A1004" s="93">
        <v>43873</v>
      </c>
      <c r="B1004" s="67">
        <v>30.13</v>
      </c>
      <c r="C1004" s="102">
        <v>2.2000000000000002</v>
      </c>
      <c r="D1004" s="67">
        <v>29.64</v>
      </c>
      <c r="E1004" s="67">
        <v>29.63</v>
      </c>
      <c r="F1004" s="67">
        <v>30.28</v>
      </c>
      <c r="G1004" s="67" t="s">
        <v>43</v>
      </c>
      <c r="H1004" s="84"/>
      <c r="I1004" s="82"/>
      <c r="J1004" s="82" t="s">
        <v>443</v>
      </c>
      <c r="K1004" s="60" t="str">
        <f>Hammer!N1004</f>
        <v/>
      </c>
      <c r="L1004" s="64"/>
      <c r="M1004" s="64"/>
      <c r="N1004" s="81"/>
      <c r="O1004" s="85">
        <v>-5.7471264367816903E-2</v>
      </c>
      <c r="P1004" s="66"/>
      <c r="Q1004" s="43"/>
      <c r="R1004" s="43"/>
      <c r="S1004" s="43"/>
      <c r="T1004" s="43">
        <f>MACD!F1004</f>
        <v>29.189187845088046</v>
      </c>
      <c r="U1004" s="43">
        <f>MACD!G1004</f>
        <v>29.292951390266897</v>
      </c>
      <c r="V1004" s="64">
        <f t="shared" si="76"/>
        <v>-0.10376354517885034</v>
      </c>
      <c r="W1004" s="81"/>
      <c r="X1004" s="64">
        <f>MACD!I1004</f>
        <v>-0.24177409662838351</v>
      </c>
      <c r="Y1004" s="64">
        <f>MACD!J1004</f>
        <v>0.13801055144953317</v>
      </c>
      <c r="Z1004" s="41"/>
      <c r="AA1004" s="41"/>
      <c r="AB1004" s="86"/>
      <c r="AC1004" s="86"/>
      <c r="AD1004" s="119"/>
      <c r="AE1004" s="45"/>
      <c r="AF1004" s="45"/>
      <c r="AG1004" s="42"/>
      <c r="AH1004" s="42"/>
      <c r="AI1004" s="42"/>
      <c r="AJ1004" s="42"/>
      <c r="AK1004" s="34"/>
      <c r="AM1004" s="63">
        <f t="shared" ref="AM1004:AM1043" si="80">D1004</f>
        <v>29.64</v>
      </c>
      <c r="AN1004" s="63">
        <f t="shared" si="77"/>
        <v>30.28</v>
      </c>
      <c r="AO1004" s="63">
        <f t="shared" si="78"/>
        <v>29.63</v>
      </c>
      <c r="AP1004" s="63">
        <f t="shared" si="79"/>
        <v>30.13</v>
      </c>
      <c r="AQ1004" s="42"/>
    </row>
    <row r="1005" spans="1:43" s="35" customFormat="1">
      <c r="A1005" s="93">
        <v>43874</v>
      </c>
      <c r="B1005" s="67">
        <v>29.72</v>
      </c>
      <c r="C1005" s="102">
        <v>-1.36</v>
      </c>
      <c r="D1005" s="67">
        <v>29.77</v>
      </c>
      <c r="E1005" s="67">
        <v>29.64</v>
      </c>
      <c r="F1005" s="67">
        <v>30.21</v>
      </c>
      <c r="G1005" s="67" t="s">
        <v>42</v>
      </c>
      <c r="H1005" s="84"/>
      <c r="I1005" s="82"/>
      <c r="J1005" s="82"/>
      <c r="K1005" s="60" t="str">
        <f>Hammer!N1005</f>
        <v/>
      </c>
      <c r="L1005" s="64"/>
      <c r="M1005" s="64"/>
      <c r="N1005" s="81"/>
      <c r="O1005" s="85">
        <v>-0.214559386973181</v>
      </c>
      <c r="P1005" s="66"/>
      <c r="Q1005" s="43"/>
      <c r="R1005" s="43"/>
      <c r="S1005" s="43"/>
      <c r="T1005" s="43">
        <f>MACD!F1005</f>
        <v>29.270851253536041</v>
      </c>
      <c r="U1005" s="43">
        <f>MACD!G1005</f>
        <v>29.324584620617497</v>
      </c>
      <c r="V1005" s="64">
        <f t="shared" si="76"/>
        <v>-5.3733367081456151E-2</v>
      </c>
      <c r="W1005" s="81"/>
      <c r="X1005" s="64">
        <f>MACD!I1005</f>
        <v>-0.20416595071899804</v>
      </c>
      <c r="Y1005" s="64">
        <f>MACD!J1005</f>
        <v>0.15043258363754189</v>
      </c>
      <c r="Z1005" s="41"/>
      <c r="AA1005" s="41"/>
      <c r="AB1005" s="86"/>
      <c r="AC1005" s="86"/>
      <c r="AD1005" s="119"/>
      <c r="AE1005" s="45"/>
      <c r="AF1005" s="45"/>
      <c r="AG1005" s="42"/>
      <c r="AH1005" s="42"/>
      <c r="AI1005" s="42"/>
      <c r="AJ1005" s="42"/>
      <c r="AK1005" s="34"/>
      <c r="AM1005" s="63">
        <f t="shared" si="80"/>
        <v>29.77</v>
      </c>
      <c r="AN1005" s="63">
        <f t="shared" si="77"/>
        <v>30.21</v>
      </c>
      <c r="AO1005" s="63">
        <f t="shared" si="78"/>
        <v>29.64</v>
      </c>
      <c r="AP1005" s="63">
        <f t="shared" si="79"/>
        <v>29.72</v>
      </c>
      <c r="AQ1005" s="42"/>
    </row>
    <row r="1006" spans="1:43" s="35" customFormat="1">
      <c r="A1006" s="93">
        <v>43875</v>
      </c>
      <c r="B1006" s="67">
        <v>29.42</v>
      </c>
      <c r="C1006" s="102">
        <v>-1.01</v>
      </c>
      <c r="D1006" s="67">
        <v>29.86</v>
      </c>
      <c r="E1006" s="67">
        <v>29.34</v>
      </c>
      <c r="F1006" s="67">
        <v>29.96</v>
      </c>
      <c r="G1006" s="67" t="s">
        <v>41</v>
      </c>
      <c r="H1006" s="84"/>
      <c r="I1006" s="82"/>
      <c r="J1006" s="82"/>
      <c r="K1006" s="60" t="str">
        <f>Hammer!N1006</f>
        <v/>
      </c>
      <c r="L1006" s="64"/>
      <c r="M1006" s="64"/>
      <c r="N1006" s="81"/>
      <c r="O1006" s="85">
        <v>-0.39814814814814697</v>
      </c>
      <c r="P1006" s="66"/>
      <c r="Q1006" s="43"/>
      <c r="R1006" s="43"/>
      <c r="S1006" s="43"/>
      <c r="T1006" s="43">
        <f>MACD!F1006</f>
        <v>29.293797214530496</v>
      </c>
      <c r="U1006" s="43">
        <f>MACD!G1006</f>
        <v>29.331652426497683</v>
      </c>
      <c r="V1006" s="64">
        <f t="shared" si="76"/>
        <v>-3.785521196718733E-2</v>
      </c>
      <c r="W1006" s="81"/>
      <c r="X1006" s="64">
        <f>MACD!I1006</f>
        <v>-0.17090380296863589</v>
      </c>
      <c r="Y1006" s="64">
        <f>MACD!J1006</f>
        <v>0.13304859100144856</v>
      </c>
      <c r="Z1006" s="41"/>
      <c r="AA1006" s="41"/>
      <c r="AB1006" s="86"/>
      <c r="AC1006" s="64"/>
      <c r="AD1006" s="110"/>
      <c r="AE1006" s="45"/>
      <c r="AF1006" s="45"/>
      <c r="AG1006" s="42"/>
      <c r="AH1006" s="42"/>
      <c r="AI1006" s="42"/>
      <c r="AJ1006" s="42"/>
      <c r="AK1006" s="34"/>
      <c r="AM1006" s="63">
        <f t="shared" si="80"/>
        <v>29.86</v>
      </c>
      <c r="AN1006" s="63">
        <f t="shared" si="77"/>
        <v>29.96</v>
      </c>
      <c r="AO1006" s="63">
        <f t="shared" si="78"/>
        <v>29.34</v>
      </c>
      <c r="AP1006" s="63">
        <f t="shared" si="79"/>
        <v>29.42</v>
      </c>
      <c r="AQ1006" s="42"/>
    </row>
    <row r="1007" spans="1:43" s="35" customFormat="1">
      <c r="A1007" s="93">
        <v>43878</v>
      </c>
      <c r="B1007" s="67">
        <v>29.36</v>
      </c>
      <c r="C1007" s="102">
        <v>-0.2</v>
      </c>
      <c r="D1007" s="67">
        <v>29.63</v>
      </c>
      <c r="E1007" s="67">
        <v>29.31</v>
      </c>
      <c r="F1007" s="67">
        <v>29.77</v>
      </c>
      <c r="G1007" s="67" t="s">
        <v>40</v>
      </c>
      <c r="H1007" s="84"/>
      <c r="I1007" s="82"/>
      <c r="J1007" s="82"/>
      <c r="K1007" s="60" t="str">
        <f>Hammer!N1007</f>
        <v/>
      </c>
      <c r="L1007" s="64"/>
      <c r="M1007" s="64"/>
      <c r="N1007" s="81"/>
      <c r="O1007" s="85">
        <v>-0.42592592592592599</v>
      </c>
      <c r="P1007" s="66"/>
      <c r="Q1007" s="43"/>
      <c r="R1007" s="43"/>
      <c r="S1007" s="43"/>
      <c r="T1007" s="43">
        <f>MACD!F1007</f>
        <v>29.30398225844888</v>
      </c>
      <c r="U1007" s="43">
        <f>MACD!G1007</f>
        <v>29.333752246757115</v>
      </c>
      <c r="V1007" s="64">
        <f t="shared" si="76"/>
        <v>-2.9769988308235185E-2</v>
      </c>
      <c r="W1007" s="81"/>
      <c r="X1007" s="64">
        <f>MACD!I1007</f>
        <v>-0.14267704003655574</v>
      </c>
      <c r="Y1007" s="64">
        <f>MACD!J1007</f>
        <v>0.11290705172832055</v>
      </c>
      <c r="Z1007" s="41"/>
      <c r="AA1007" s="41"/>
      <c r="AB1007" s="86"/>
      <c r="AC1007" s="64"/>
      <c r="AD1007" s="110"/>
      <c r="AE1007" s="45"/>
      <c r="AF1007" s="45"/>
      <c r="AG1007" s="42"/>
      <c r="AH1007" s="42"/>
      <c r="AI1007" s="42"/>
      <c r="AJ1007" s="42"/>
      <c r="AK1007" s="34"/>
      <c r="AM1007" s="63">
        <f t="shared" si="80"/>
        <v>29.63</v>
      </c>
      <c r="AN1007" s="63">
        <f t="shared" si="77"/>
        <v>29.77</v>
      </c>
      <c r="AO1007" s="63">
        <f t="shared" si="78"/>
        <v>29.31</v>
      </c>
      <c r="AP1007" s="63">
        <f t="shared" si="79"/>
        <v>29.36</v>
      </c>
      <c r="AQ1007" s="42"/>
    </row>
    <row r="1008" spans="1:43" s="35" customFormat="1">
      <c r="A1008" s="93">
        <v>43879</v>
      </c>
      <c r="B1008" s="67">
        <v>29.75</v>
      </c>
      <c r="C1008" s="102">
        <v>1.33</v>
      </c>
      <c r="D1008" s="67">
        <v>29.06</v>
      </c>
      <c r="E1008" s="67">
        <v>28.95</v>
      </c>
      <c r="F1008" s="67">
        <v>29.77</v>
      </c>
      <c r="G1008" s="67" t="s">
        <v>39</v>
      </c>
      <c r="H1008" s="84"/>
      <c r="I1008" s="82"/>
      <c r="J1008" s="82"/>
      <c r="K1008" s="60" t="str">
        <f>Hammer!N1008</f>
        <v/>
      </c>
      <c r="L1008" s="64"/>
      <c r="M1008" s="64"/>
      <c r="N1008" s="81"/>
      <c r="O1008" s="85">
        <v>-0.24537037037036999</v>
      </c>
      <c r="P1008" s="66"/>
      <c r="Q1008" s="43"/>
      <c r="R1008" s="43"/>
      <c r="S1008" s="43"/>
      <c r="T1008" s="43">
        <f>MACD!F1008</f>
        <v>29.372600372533668</v>
      </c>
      <c r="U1008" s="43">
        <f>MACD!G1008</f>
        <v>29.364585413663995</v>
      </c>
      <c r="V1008" s="64">
        <f t="shared" si="76"/>
        <v>8.0149588696727392E-3</v>
      </c>
      <c r="W1008" s="81"/>
      <c r="X1008" s="64">
        <f>MACD!I1008</f>
        <v>-0.11253864025531005</v>
      </c>
      <c r="Y1008" s="64">
        <f>MACD!J1008</f>
        <v>0.12055359912498279</v>
      </c>
      <c r="Z1008" s="41"/>
      <c r="AA1008" s="41"/>
      <c r="AB1008" s="86"/>
      <c r="AC1008" s="64"/>
      <c r="AD1008" s="110"/>
      <c r="AE1008" s="45"/>
      <c r="AF1008" s="45"/>
      <c r="AG1008" s="42"/>
      <c r="AH1008" s="42"/>
      <c r="AI1008" s="42"/>
      <c r="AJ1008" s="42"/>
      <c r="AK1008" s="34"/>
      <c r="AM1008" s="63">
        <f t="shared" si="80"/>
        <v>29.06</v>
      </c>
      <c r="AN1008" s="63">
        <f t="shared" si="77"/>
        <v>29.77</v>
      </c>
      <c r="AO1008" s="63">
        <f t="shared" si="78"/>
        <v>28.95</v>
      </c>
      <c r="AP1008" s="63">
        <f t="shared" si="79"/>
        <v>29.75</v>
      </c>
      <c r="AQ1008" s="42"/>
    </row>
    <row r="1009" spans="1:43" s="35" customFormat="1">
      <c r="A1009" s="93">
        <v>43880</v>
      </c>
      <c r="B1009" s="67">
        <v>30.55</v>
      </c>
      <c r="C1009" s="102">
        <v>2.69</v>
      </c>
      <c r="D1009" s="67">
        <v>29.87</v>
      </c>
      <c r="E1009" s="67">
        <v>29.76</v>
      </c>
      <c r="F1009" s="67">
        <v>30.55</v>
      </c>
      <c r="G1009" s="67" t="s">
        <v>38</v>
      </c>
      <c r="H1009" s="84"/>
      <c r="I1009" s="82"/>
      <c r="J1009" s="82"/>
      <c r="K1009" s="60" t="str">
        <f>Hammer!N1009</f>
        <v/>
      </c>
      <c r="L1009" s="64"/>
      <c r="M1009" s="64"/>
      <c r="N1009" s="81"/>
      <c r="O1009" s="85">
        <v>0</v>
      </c>
      <c r="P1009" s="66"/>
      <c r="Q1009" s="43"/>
      <c r="R1009" s="43"/>
      <c r="S1009" s="43"/>
      <c r="T1009" s="43">
        <f>MACD!F1009</f>
        <v>29.553738776759257</v>
      </c>
      <c r="U1009" s="43">
        <f>MACD!G1009</f>
        <v>29.452393901540738</v>
      </c>
      <c r="V1009" s="64">
        <f t="shared" si="76"/>
        <v>0.10134487521851909</v>
      </c>
      <c r="W1009" s="81"/>
      <c r="X1009" s="64">
        <f>MACD!I1009</f>
        <v>-6.9761937160544213E-2</v>
      </c>
      <c r="Y1009" s="64">
        <f>MACD!J1009</f>
        <v>0.17110681237906331</v>
      </c>
      <c r="Z1009" s="41"/>
      <c r="AA1009" s="41"/>
      <c r="AB1009" s="44"/>
      <c r="AC1009" s="44"/>
      <c r="AD1009" s="126"/>
      <c r="AE1009" s="45"/>
      <c r="AF1009" s="45"/>
      <c r="AG1009" s="42"/>
      <c r="AH1009" s="42"/>
      <c r="AI1009" s="42"/>
      <c r="AJ1009" s="42"/>
      <c r="AK1009" s="34"/>
      <c r="AM1009" s="63">
        <f t="shared" si="80"/>
        <v>29.87</v>
      </c>
      <c r="AN1009" s="63">
        <f t="shared" si="77"/>
        <v>30.55</v>
      </c>
      <c r="AO1009" s="63">
        <f t="shared" si="78"/>
        <v>29.76</v>
      </c>
      <c r="AP1009" s="63">
        <f t="shared" si="79"/>
        <v>30.55</v>
      </c>
      <c r="AQ1009" s="42"/>
    </row>
    <row r="1010" spans="1:43" s="35" customFormat="1">
      <c r="A1010" s="93">
        <v>43881</v>
      </c>
      <c r="B1010" s="67">
        <v>29.92</v>
      </c>
      <c r="C1010" s="102">
        <v>-2.06</v>
      </c>
      <c r="D1010" s="67">
        <v>30.8</v>
      </c>
      <c r="E1010" s="67">
        <v>29.75</v>
      </c>
      <c r="F1010" s="67">
        <v>30.89</v>
      </c>
      <c r="G1010" s="67" t="s">
        <v>37</v>
      </c>
      <c r="H1010" s="84"/>
      <c r="I1010" s="82"/>
      <c r="J1010" s="82" t="s">
        <v>443</v>
      </c>
      <c r="K1010" s="60" t="str">
        <f>Hammer!N1010</f>
        <v/>
      </c>
      <c r="L1010" s="64"/>
      <c r="M1010" s="64"/>
      <c r="N1010" s="81"/>
      <c r="O1010" s="85">
        <v>-0.35018050541516199</v>
      </c>
      <c r="P1010" s="66"/>
      <c r="Q1010" s="43"/>
      <c r="R1010" s="43"/>
      <c r="S1010" s="43"/>
      <c r="T1010" s="43">
        <f>MACD!F1010</f>
        <v>29.610086657257835</v>
      </c>
      <c r="U1010" s="43">
        <f>MACD!G1010</f>
        <v>29.487031390315497</v>
      </c>
      <c r="V1010" s="64">
        <f t="shared" si="76"/>
        <v>0.12305526694233748</v>
      </c>
      <c r="W1010" s="81"/>
      <c r="X1010" s="64">
        <f>MACD!I1010</f>
        <v>-3.1198496339967872E-2</v>
      </c>
      <c r="Y1010" s="64">
        <f>MACD!J1010</f>
        <v>0.15425376328230536</v>
      </c>
      <c r="Z1010" s="41"/>
      <c r="AA1010" s="41"/>
      <c r="AB1010" s="41"/>
      <c r="AC1010" s="41"/>
      <c r="AD1010" s="127"/>
      <c r="AE1010" s="45"/>
      <c r="AF1010" s="45"/>
      <c r="AG1010" s="42"/>
      <c r="AI1010" s="42"/>
      <c r="AJ1010" s="42"/>
      <c r="AK1010" s="34"/>
      <c r="AM1010" s="63">
        <f t="shared" si="80"/>
        <v>30.8</v>
      </c>
      <c r="AN1010" s="63">
        <f t="shared" si="77"/>
        <v>30.89</v>
      </c>
      <c r="AO1010" s="63">
        <f t="shared" si="78"/>
        <v>29.75</v>
      </c>
      <c r="AP1010" s="63">
        <f t="shared" si="79"/>
        <v>29.92</v>
      </c>
      <c r="AQ1010" s="42"/>
    </row>
    <row r="1011" spans="1:43" s="35" customFormat="1">
      <c r="A1011" s="93">
        <v>43882</v>
      </c>
      <c r="B1011" s="67">
        <v>29.14</v>
      </c>
      <c r="C1011" s="102">
        <v>-2.61</v>
      </c>
      <c r="D1011" s="67">
        <v>29.51</v>
      </c>
      <c r="E1011" s="67">
        <v>29.03</v>
      </c>
      <c r="F1011" s="67">
        <v>29.68</v>
      </c>
      <c r="G1011" s="67" t="s">
        <v>36</v>
      </c>
      <c r="H1011" s="84"/>
      <c r="I1011" s="82"/>
      <c r="J1011" s="82"/>
      <c r="K1011" s="60" t="str">
        <f>Hammer!N1011</f>
        <v/>
      </c>
      <c r="L1011" s="64"/>
      <c r="M1011" s="64"/>
      <c r="N1011" s="81"/>
      <c r="O1011" s="85">
        <v>-0.63176895306859204</v>
      </c>
      <c r="P1011" s="66"/>
      <c r="Q1011" s="43"/>
      <c r="R1011" s="43"/>
      <c r="S1011" s="43"/>
      <c r="T1011" s="43">
        <f>MACD!F1011</f>
        <v>29.537765633064321</v>
      </c>
      <c r="U1011" s="43">
        <f>MACD!G1011</f>
        <v>29.461325361403237</v>
      </c>
      <c r="V1011" s="64">
        <f t="shared" si="76"/>
        <v>7.644027166108458E-2</v>
      </c>
      <c r="W1011" s="81"/>
      <c r="X1011" s="64">
        <f>MACD!I1011</f>
        <v>-9.6707427397573799E-3</v>
      </c>
      <c r="Y1011" s="64">
        <f>MACD!J1011</f>
        <v>8.6111014400841956E-2</v>
      </c>
      <c r="Z1011" s="41"/>
      <c r="AA1011" s="41"/>
      <c r="AB1011" s="41"/>
      <c r="AC1011" s="41"/>
      <c r="AD1011" s="127"/>
      <c r="AE1011" s="45"/>
      <c r="AF1011" s="45"/>
      <c r="AG1011" s="42"/>
      <c r="AH1011" s="50"/>
      <c r="AI1011" s="42"/>
      <c r="AJ1011" s="42"/>
      <c r="AK1011" s="34"/>
      <c r="AM1011" s="63">
        <f t="shared" si="80"/>
        <v>29.51</v>
      </c>
      <c r="AN1011" s="63">
        <f t="shared" si="77"/>
        <v>29.68</v>
      </c>
      <c r="AO1011" s="63">
        <f t="shared" si="78"/>
        <v>29.03</v>
      </c>
      <c r="AP1011" s="63">
        <f t="shared" si="79"/>
        <v>29.14</v>
      </c>
      <c r="AQ1011" s="42"/>
    </row>
    <row r="1012" spans="1:43" s="35" customFormat="1">
      <c r="A1012" s="93">
        <v>43887</v>
      </c>
      <c r="B1012" s="67">
        <v>26.21</v>
      </c>
      <c r="C1012" s="102">
        <v>-10.050000000000001</v>
      </c>
      <c r="D1012" s="67">
        <v>27.04</v>
      </c>
      <c r="E1012" s="67">
        <v>26.03</v>
      </c>
      <c r="F1012" s="67">
        <v>27.39</v>
      </c>
      <c r="G1012" s="67" t="s">
        <v>35</v>
      </c>
      <c r="H1012" s="84"/>
      <c r="I1012" s="82"/>
      <c r="J1012" s="82"/>
      <c r="K1012" s="60" t="str">
        <f>Hammer!N1012</f>
        <v/>
      </c>
      <c r="L1012" s="64"/>
      <c r="M1012" s="64"/>
      <c r="N1012" s="81"/>
      <c r="O1012" s="85">
        <v>-0.96296296296296302</v>
      </c>
      <c r="P1012" s="66"/>
      <c r="Q1012" s="43"/>
      <c r="R1012" s="43"/>
      <c r="S1012" s="43"/>
      <c r="T1012" s="43">
        <f>MACD!F1012</f>
        <v>29.025801689515966</v>
      </c>
      <c r="U1012" s="43">
        <f>MACD!G1012</f>
        <v>29.220486445743738</v>
      </c>
      <c r="V1012" s="64">
        <f t="shared" si="76"/>
        <v>-0.19468475622777248</v>
      </c>
      <c r="W1012" s="81"/>
      <c r="X1012" s="64">
        <f>MACD!I1012</f>
        <v>-4.6673545437360409E-2</v>
      </c>
      <c r="Y1012" s="64">
        <f>MACD!J1012</f>
        <v>-0.14801121079041207</v>
      </c>
      <c r="Z1012" s="41"/>
      <c r="AA1012" s="41"/>
      <c r="AB1012" s="41"/>
      <c r="AC1012" s="41"/>
      <c r="AD1012" s="127"/>
      <c r="AE1012" s="45"/>
      <c r="AF1012" s="45"/>
      <c r="AG1012" s="42"/>
      <c r="AI1012" s="42"/>
      <c r="AJ1012" s="42"/>
      <c r="AK1012" s="34"/>
      <c r="AM1012" s="63">
        <f t="shared" si="80"/>
        <v>27.04</v>
      </c>
      <c r="AN1012" s="63">
        <f t="shared" si="77"/>
        <v>27.39</v>
      </c>
      <c r="AO1012" s="63">
        <f t="shared" si="78"/>
        <v>26.03</v>
      </c>
      <c r="AP1012" s="63">
        <f t="shared" si="79"/>
        <v>26.21</v>
      </c>
      <c r="AQ1012" s="42"/>
    </row>
    <row r="1013" spans="1:43" s="35" customFormat="1">
      <c r="A1013" s="93">
        <v>43888</v>
      </c>
      <c r="B1013" s="67">
        <v>25.3</v>
      </c>
      <c r="C1013" s="102">
        <v>-3.47</v>
      </c>
      <c r="D1013" s="67">
        <v>25.72</v>
      </c>
      <c r="E1013" s="67">
        <v>24.89</v>
      </c>
      <c r="F1013" s="67">
        <v>26.53</v>
      </c>
      <c r="G1013" s="67" t="s">
        <v>34</v>
      </c>
      <c r="H1013" s="84"/>
      <c r="I1013" s="82"/>
      <c r="J1013" s="82"/>
      <c r="K1013" s="60" t="str">
        <f>Hammer!N1013</f>
        <v/>
      </c>
      <c r="L1013" s="64"/>
      <c r="M1013" s="64"/>
      <c r="N1013" s="81"/>
      <c r="O1013" s="85">
        <v>-0.93166666666666598</v>
      </c>
      <c r="P1013" s="66"/>
      <c r="Q1013" s="43"/>
      <c r="R1013" s="43"/>
      <c r="S1013" s="43"/>
      <c r="T1013" s="43">
        <f>MACD!F1013</f>
        <v>28.452601429590434</v>
      </c>
      <c r="U1013" s="43">
        <f>MACD!G1013</f>
        <v>28.930080042355314</v>
      </c>
      <c r="V1013" s="64">
        <f t="shared" si="76"/>
        <v>-0.47747861276488024</v>
      </c>
      <c r="W1013" s="81"/>
      <c r="X1013" s="64">
        <f>MACD!I1013</f>
        <v>-0.13283455890286439</v>
      </c>
      <c r="Y1013" s="64">
        <f>MACD!J1013</f>
        <v>-0.34464405386201585</v>
      </c>
      <c r="Z1013" s="41"/>
      <c r="AA1013" s="41"/>
      <c r="AB1013" s="41"/>
      <c r="AC1013" s="41"/>
      <c r="AD1013" s="127"/>
      <c r="AE1013" s="45"/>
      <c r="AF1013" s="45"/>
      <c r="AG1013" s="42"/>
      <c r="AI1013" s="42"/>
      <c r="AJ1013" s="42"/>
      <c r="AK1013" s="34"/>
      <c r="AM1013" s="63">
        <f t="shared" si="80"/>
        <v>25.72</v>
      </c>
      <c r="AN1013" s="63">
        <f t="shared" si="77"/>
        <v>26.53</v>
      </c>
      <c r="AO1013" s="63">
        <f t="shared" si="78"/>
        <v>24.89</v>
      </c>
      <c r="AP1013" s="63">
        <f t="shared" si="79"/>
        <v>25.3</v>
      </c>
      <c r="AQ1013" s="42"/>
    </row>
    <row r="1014" spans="1:43" s="35" customFormat="1">
      <c r="A1014" s="93">
        <v>43889</v>
      </c>
      <c r="B1014" s="67">
        <v>25.34</v>
      </c>
      <c r="C1014" s="102">
        <v>0.16</v>
      </c>
      <c r="D1014" s="67">
        <v>25.16</v>
      </c>
      <c r="E1014" s="67">
        <v>24.62</v>
      </c>
      <c r="F1014" s="67">
        <v>25.56</v>
      </c>
      <c r="G1014" s="67" t="s">
        <v>33</v>
      </c>
      <c r="H1014" s="84"/>
      <c r="I1014" s="82" t="s">
        <v>442</v>
      </c>
      <c r="J1014" s="82"/>
      <c r="K1014" s="60" t="str">
        <f>Hammer!N1014</f>
        <v/>
      </c>
      <c r="L1014" s="64"/>
      <c r="M1014" s="64"/>
      <c r="N1014" s="81"/>
      <c r="O1014" s="85">
        <v>-0.88516746411483205</v>
      </c>
      <c r="P1014" s="66"/>
      <c r="Q1014" s="43"/>
      <c r="R1014" s="43"/>
      <c r="S1014" s="43"/>
      <c r="T1014" s="43">
        <f>MACD!F1014</f>
        <v>27.973739671191904</v>
      </c>
      <c r="U1014" s="43">
        <f>MACD!G1014</f>
        <v>28.664148187366031</v>
      </c>
      <c r="V1014" s="64">
        <f t="shared" si="76"/>
        <v>-0.69040851617412713</v>
      </c>
      <c r="W1014" s="81"/>
      <c r="X1014" s="64">
        <f>MACD!I1014</f>
        <v>-0.24434935035711697</v>
      </c>
      <c r="Y1014" s="64">
        <f>MACD!J1014</f>
        <v>-0.44605916581701016</v>
      </c>
      <c r="Z1014" s="41"/>
      <c r="AA1014" s="41"/>
      <c r="AB1014" s="41"/>
      <c r="AC1014" s="41"/>
      <c r="AD1014" s="127"/>
      <c r="AE1014" s="45"/>
      <c r="AF1014" s="45"/>
      <c r="AG1014" s="42"/>
      <c r="AI1014" s="42"/>
      <c r="AJ1014" s="42"/>
      <c r="AK1014" s="34"/>
      <c r="AM1014" s="63">
        <f t="shared" si="80"/>
        <v>25.16</v>
      </c>
      <c r="AN1014" s="63">
        <f t="shared" si="77"/>
        <v>25.56</v>
      </c>
      <c r="AO1014" s="63">
        <f t="shared" si="78"/>
        <v>24.62</v>
      </c>
      <c r="AP1014" s="63">
        <f t="shared" si="79"/>
        <v>25.34</v>
      </c>
      <c r="AQ1014" s="42"/>
    </row>
    <row r="1015" spans="1:43" s="35" customFormat="1">
      <c r="A1015" s="93">
        <v>43892</v>
      </c>
      <c r="B1015" s="67">
        <v>26.53</v>
      </c>
      <c r="C1015" s="102">
        <v>4.7</v>
      </c>
      <c r="D1015" s="67">
        <v>25.5</v>
      </c>
      <c r="E1015" s="67">
        <v>25.48</v>
      </c>
      <c r="F1015" s="67">
        <v>26.75</v>
      </c>
      <c r="G1015" s="67" t="s">
        <v>32</v>
      </c>
      <c r="H1015" s="84"/>
      <c r="I1015" s="82"/>
      <c r="J1015" s="82"/>
      <c r="K1015" s="60" t="str">
        <f>Hammer!N1015</f>
        <v/>
      </c>
      <c r="L1015" s="64"/>
      <c r="M1015" s="64"/>
      <c r="N1015" s="81"/>
      <c r="O1015" s="85">
        <v>-0.69537480063795798</v>
      </c>
      <c r="P1015" s="66"/>
      <c r="Q1015" s="43"/>
      <c r="R1015" s="43"/>
      <c r="S1015" s="43"/>
      <c r="T1015" s="43">
        <f>MACD!F1015</f>
        <v>27.751625875623919</v>
      </c>
      <c r="U1015" s="43">
        <f>MACD!G1015</f>
        <v>28.506063136450027</v>
      </c>
      <c r="V1015" s="64">
        <f t="shared" si="76"/>
        <v>-0.75443726082610851</v>
      </c>
      <c r="W1015" s="81"/>
      <c r="X1015" s="64">
        <f>MACD!I1015</f>
        <v>-0.34636693245091527</v>
      </c>
      <c r="Y1015" s="64">
        <f>MACD!J1015</f>
        <v>-0.40807032837519325</v>
      </c>
      <c r="Z1015" s="41"/>
      <c r="AA1015" s="41"/>
      <c r="AB1015" s="41"/>
      <c r="AC1015" s="41"/>
      <c r="AD1015" s="127"/>
      <c r="AE1015" s="45"/>
      <c r="AF1015" s="45"/>
      <c r="AG1015" s="42"/>
      <c r="AI1015" s="42"/>
      <c r="AJ1015" s="42"/>
      <c r="AK1015" s="34"/>
      <c r="AM1015" s="63">
        <f t="shared" si="80"/>
        <v>25.5</v>
      </c>
      <c r="AN1015" s="63">
        <f t="shared" si="77"/>
        <v>26.75</v>
      </c>
      <c r="AO1015" s="63">
        <f t="shared" si="78"/>
        <v>25.48</v>
      </c>
      <c r="AP1015" s="63">
        <f t="shared" si="79"/>
        <v>26.53</v>
      </c>
      <c r="AQ1015" s="42"/>
    </row>
    <row r="1016" spans="1:43" s="35" customFormat="1">
      <c r="A1016" s="93">
        <v>43893</v>
      </c>
      <c r="B1016" s="67">
        <v>26.05</v>
      </c>
      <c r="C1016" s="102">
        <v>-1.81</v>
      </c>
      <c r="D1016" s="67">
        <v>26.57</v>
      </c>
      <c r="E1016" s="67">
        <v>25.76</v>
      </c>
      <c r="F1016" s="67">
        <v>27.48</v>
      </c>
      <c r="G1016" s="67" t="s">
        <v>31</v>
      </c>
      <c r="H1016" s="84"/>
      <c r="I1016" s="82"/>
      <c r="J1016" s="82" t="s">
        <v>443</v>
      </c>
      <c r="K1016" s="60" t="str">
        <f>Hammer!N1016</f>
        <v/>
      </c>
      <c r="L1016" s="64"/>
      <c r="M1016" s="64"/>
      <c r="N1016" s="81"/>
      <c r="O1016" s="85">
        <v>-0.77192982456140302</v>
      </c>
      <c r="P1016" s="66"/>
      <c r="Q1016" s="43"/>
      <c r="R1016" s="43"/>
      <c r="S1016" s="43"/>
      <c r="T1016" s="43">
        <f>MACD!F1016</f>
        <v>27.489837279374086</v>
      </c>
      <c r="U1016" s="43">
        <f>MACD!G1016</f>
        <v>28.324132533750024</v>
      </c>
      <c r="V1016" s="64">
        <f t="shared" si="76"/>
        <v>-0.8342952543759381</v>
      </c>
      <c r="W1016" s="81"/>
      <c r="X1016" s="64">
        <f>MACD!I1016</f>
        <v>-0.44395259683591981</v>
      </c>
      <c r="Y1016" s="64">
        <f>MACD!J1016</f>
        <v>-0.39034265754001829</v>
      </c>
      <c r="Z1016" s="41"/>
      <c r="AA1016" s="41"/>
      <c r="AB1016" s="41"/>
      <c r="AC1016" s="41"/>
      <c r="AD1016" s="127"/>
      <c r="AE1016" s="45"/>
      <c r="AF1016" s="45"/>
      <c r="AG1016" s="42"/>
      <c r="AI1016" s="42"/>
      <c r="AJ1016" s="42"/>
      <c r="AK1016" s="34"/>
      <c r="AM1016" s="63">
        <f t="shared" si="80"/>
        <v>26.57</v>
      </c>
      <c r="AN1016" s="63">
        <f t="shared" si="77"/>
        <v>27.48</v>
      </c>
      <c r="AO1016" s="63">
        <f t="shared" si="78"/>
        <v>25.76</v>
      </c>
      <c r="AP1016" s="63">
        <f t="shared" si="79"/>
        <v>26.05</v>
      </c>
      <c r="AQ1016" s="42"/>
    </row>
    <row r="1017" spans="1:43" s="35" customFormat="1">
      <c r="A1017" s="93">
        <v>43894</v>
      </c>
      <c r="B1017" s="67">
        <v>26.89</v>
      </c>
      <c r="C1017" s="102">
        <v>3.22</v>
      </c>
      <c r="D1017" s="67">
        <v>26.91</v>
      </c>
      <c r="E1017" s="67">
        <v>26.24</v>
      </c>
      <c r="F1017" s="67">
        <v>26.94</v>
      </c>
      <c r="G1017" s="67" t="s">
        <v>30</v>
      </c>
      <c r="H1017" s="84"/>
      <c r="I1017" s="82"/>
      <c r="J1017" s="82"/>
      <c r="K1017" s="60" t="str">
        <f>Hammer!N1017</f>
        <v/>
      </c>
      <c r="L1017" s="64"/>
      <c r="M1017" s="64"/>
      <c r="N1017" s="81"/>
      <c r="O1017" s="85">
        <v>-0.63795853269537395</v>
      </c>
      <c r="P1017" s="66"/>
      <c r="Q1017" s="43"/>
      <c r="R1017" s="43"/>
      <c r="S1017" s="43"/>
      <c r="T1017" s="43">
        <f>MACD!F1017</f>
        <v>27.397554621008844</v>
      </c>
      <c r="U1017" s="43">
        <f>MACD!G1017</f>
        <v>28.217900494212987</v>
      </c>
      <c r="V1017" s="64">
        <f t="shared" si="76"/>
        <v>-0.82034587320414332</v>
      </c>
      <c r="W1017" s="81"/>
      <c r="X1017" s="64">
        <f>MACD!I1017</f>
        <v>-0.51923125210956456</v>
      </c>
      <c r="Y1017" s="64">
        <f>MACD!J1017</f>
        <v>-0.30111462109457876</v>
      </c>
      <c r="Z1017" s="41"/>
      <c r="AA1017" s="41"/>
      <c r="AB1017" s="41"/>
      <c r="AC1017" s="41"/>
      <c r="AD1017" s="127"/>
      <c r="AE1017" s="45"/>
      <c r="AF1017" s="45"/>
      <c r="AG1017" s="42"/>
      <c r="AI1017" s="42"/>
      <c r="AJ1017" s="42"/>
      <c r="AK1017" s="34"/>
      <c r="AM1017" s="63">
        <f t="shared" si="80"/>
        <v>26.91</v>
      </c>
      <c r="AN1017" s="63">
        <f t="shared" si="77"/>
        <v>26.94</v>
      </c>
      <c r="AO1017" s="63">
        <f t="shared" si="78"/>
        <v>26.24</v>
      </c>
      <c r="AP1017" s="63">
        <f t="shared" si="79"/>
        <v>26.89</v>
      </c>
      <c r="AQ1017" s="42"/>
    </row>
    <row r="1018" spans="1:43" s="35" customFormat="1">
      <c r="A1018" s="93">
        <v>43895</v>
      </c>
      <c r="B1018" s="67">
        <v>25.29</v>
      </c>
      <c r="C1018" s="102">
        <v>-5.95</v>
      </c>
      <c r="D1018" s="67">
        <v>26.33</v>
      </c>
      <c r="E1018" s="67">
        <v>24.71</v>
      </c>
      <c r="F1018" s="67">
        <v>26.67</v>
      </c>
      <c r="G1018" s="67" t="s">
        <v>29</v>
      </c>
      <c r="H1018" s="84"/>
      <c r="I1018" s="82"/>
      <c r="J1018" s="82"/>
      <c r="K1018" s="60" t="str">
        <f>Hammer!N1018</f>
        <v/>
      </c>
      <c r="L1018" s="64"/>
      <c r="M1018" s="64"/>
      <c r="N1018" s="81"/>
      <c r="O1018" s="85">
        <v>-0.89314194577352501</v>
      </c>
      <c r="P1018" s="66"/>
      <c r="Q1018" s="43"/>
      <c r="R1018" s="43"/>
      <c r="S1018" s="43"/>
      <c r="T1018" s="43">
        <f>MACD!F1018</f>
        <v>27.073315448545944</v>
      </c>
      <c r="U1018" s="43">
        <f>MACD!G1018</f>
        <v>28.001018976123135</v>
      </c>
      <c r="V1018" s="64">
        <f t="shared" si="76"/>
        <v>-0.9277035275771901</v>
      </c>
      <c r="W1018" s="41"/>
      <c r="X1018" s="64">
        <f>MACD!I1018</f>
        <v>-0.60092570720308969</v>
      </c>
      <c r="Y1018" s="64">
        <f>MACD!J1018</f>
        <v>-0.32677782037410041</v>
      </c>
      <c r="Z1018" s="41"/>
      <c r="AA1018" s="41"/>
      <c r="AB1018" s="41"/>
      <c r="AC1018" s="41"/>
      <c r="AD1018" s="127"/>
      <c r="AE1018" s="45"/>
      <c r="AF1018" s="45"/>
      <c r="AG1018" s="42"/>
      <c r="AI1018" s="42"/>
      <c r="AJ1018" s="42"/>
      <c r="AK1018" s="34"/>
      <c r="AM1018" s="63">
        <f t="shared" si="80"/>
        <v>26.33</v>
      </c>
      <c r="AN1018" s="63">
        <f t="shared" si="77"/>
        <v>26.67</v>
      </c>
      <c r="AO1018" s="63">
        <f t="shared" si="78"/>
        <v>24.71</v>
      </c>
      <c r="AP1018" s="63">
        <f t="shared" si="79"/>
        <v>25.29</v>
      </c>
      <c r="AQ1018" s="42"/>
    </row>
    <row r="1019" spans="1:43" s="35" customFormat="1">
      <c r="A1019" s="93">
        <v>43896</v>
      </c>
      <c r="B1019" s="67">
        <v>22.83</v>
      </c>
      <c r="C1019" s="102">
        <v>-9.73</v>
      </c>
      <c r="D1019" s="67">
        <v>24.1</v>
      </c>
      <c r="E1019" s="67">
        <v>22.55</v>
      </c>
      <c r="F1019" s="67">
        <v>24.13</v>
      </c>
      <c r="G1019" s="67" t="s">
        <v>28</v>
      </c>
      <c r="H1019" s="84"/>
      <c r="I1019" s="82"/>
      <c r="J1019" s="82"/>
      <c r="K1019" s="60" t="str">
        <f>Hammer!N1019</f>
        <v/>
      </c>
      <c r="L1019" s="64"/>
      <c r="M1019" s="64"/>
      <c r="N1019" s="81"/>
      <c r="O1019" s="85">
        <v>-0.96642685851318899</v>
      </c>
      <c r="P1019" s="66"/>
      <c r="Q1019" s="43"/>
      <c r="R1019" s="43"/>
      <c r="S1019" s="43"/>
      <c r="T1019" s="43">
        <f>MACD!F1019</f>
        <v>26.420497687231183</v>
      </c>
      <c r="U1019" s="43">
        <f>MACD!G1019</f>
        <v>27.617980533447348</v>
      </c>
      <c r="V1019" s="64">
        <f t="shared" si="76"/>
        <v>-1.1974828462161646</v>
      </c>
      <c r="W1019" s="41"/>
      <c r="X1019" s="64">
        <f>MACD!I1019</f>
        <v>-0.72023713500570463</v>
      </c>
      <c r="Y1019" s="64">
        <f>MACD!J1019</f>
        <v>-0.47724571121046</v>
      </c>
      <c r="Z1019" s="41"/>
      <c r="AA1019" s="41"/>
      <c r="AB1019" s="41"/>
      <c r="AC1019" s="41"/>
      <c r="AD1019" s="127"/>
      <c r="AE1019" s="45"/>
      <c r="AF1019" s="45"/>
      <c r="AG1019" s="42"/>
      <c r="AI1019" s="42"/>
      <c r="AJ1019" s="42"/>
      <c r="AK1019" s="34"/>
      <c r="AM1019" s="63">
        <f t="shared" si="80"/>
        <v>24.1</v>
      </c>
      <c r="AN1019" s="63">
        <f t="shared" si="77"/>
        <v>24.13</v>
      </c>
      <c r="AO1019" s="63">
        <f t="shared" si="78"/>
        <v>22.55</v>
      </c>
      <c r="AP1019" s="63">
        <f t="shared" si="79"/>
        <v>22.83</v>
      </c>
      <c r="AQ1019" s="42"/>
    </row>
    <row r="1020" spans="1:43" s="35" customFormat="1">
      <c r="A1020" s="93">
        <v>43899</v>
      </c>
      <c r="B1020" s="67">
        <v>16.05</v>
      </c>
      <c r="C1020" s="102">
        <v>-29.7</v>
      </c>
      <c r="D1020" s="67">
        <v>17.809999999999999</v>
      </c>
      <c r="E1020" s="67">
        <v>15.41</v>
      </c>
      <c r="F1020" s="67">
        <v>18.23</v>
      </c>
      <c r="G1020" s="67" t="s">
        <v>27</v>
      </c>
      <c r="H1020" s="84"/>
      <c r="I1020" s="82"/>
      <c r="J1020" s="82"/>
      <c r="K1020" s="60" t="str">
        <f>Hammer!N1020</f>
        <v/>
      </c>
      <c r="L1020" s="64"/>
      <c r="M1020" s="64"/>
      <c r="N1020" s="81"/>
      <c r="O1020" s="85">
        <v>-0.95865633074935397</v>
      </c>
      <c r="P1020" s="66"/>
      <c r="Q1020" s="43"/>
      <c r="R1020" s="43"/>
      <c r="S1020" s="43"/>
      <c r="T1020" s="43">
        <f>MACD!F1020</f>
        <v>24.825036504580233</v>
      </c>
      <c r="U1020" s="43">
        <f>MACD!G1020</f>
        <v>26.761093086525321</v>
      </c>
      <c r="V1020" s="64">
        <f t="shared" si="76"/>
        <v>-1.9360565819450883</v>
      </c>
      <c r="W1020" s="41"/>
      <c r="X1020" s="64">
        <f>MACD!I1020</f>
        <v>-0.96340102439358133</v>
      </c>
      <c r="Y1020" s="64">
        <f>MACD!J1020</f>
        <v>-0.97265555755150701</v>
      </c>
      <c r="Z1020" s="41"/>
      <c r="AA1020" s="41"/>
      <c r="AB1020" s="41"/>
      <c r="AC1020" s="41"/>
      <c r="AD1020" s="127"/>
      <c r="AE1020" s="45"/>
      <c r="AF1020" s="45"/>
      <c r="AG1020" s="42"/>
      <c r="AI1020" s="42"/>
      <c r="AJ1020" s="42"/>
      <c r="AK1020" s="34"/>
      <c r="AM1020" s="63">
        <f t="shared" si="80"/>
        <v>17.809999999999999</v>
      </c>
      <c r="AN1020" s="63">
        <f t="shared" si="77"/>
        <v>18.23</v>
      </c>
      <c r="AO1020" s="63">
        <f t="shared" si="78"/>
        <v>15.41</v>
      </c>
      <c r="AP1020" s="63">
        <f t="shared" si="79"/>
        <v>16.05</v>
      </c>
      <c r="AQ1020" s="42"/>
    </row>
    <row r="1021" spans="1:43" s="35" customFormat="1">
      <c r="A1021" s="93">
        <v>43900</v>
      </c>
      <c r="B1021" s="67">
        <v>17.559999999999999</v>
      </c>
      <c r="C1021" s="102">
        <v>9.41</v>
      </c>
      <c r="D1021" s="67">
        <v>18.649999999999999</v>
      </c>
      <c r="E1021" s="67">
        <v>16.37</v>
      </c>
      <c r="F1021" s="67">
        <v>18.649999999999999</v>
      </c>
      <c r="G1021" s="67" t="s">
        <v>26</v>
      </c>
      <c r="H1021" s="84"/>
      <c r="I1021" s="82"/>
      <c r="J1021" s="82"/>
      <c r="K1021" s="60" t="str">
        <f>Hammer!N1021</f>
        <v/>
      </c>
      <c r="L1021" s="64"/>
      <c r="M1021" s="64"/>
      <c r="N1021" s="81"/>
      <c r="O1021" s="85">
        <v>-0.86111111111111105</v>
      </c>
      <c r="P1021" s="66"/>
      <c r="Q1021" s="43"/>
      <c r="R1021" s="43"/>
      <c r="S1021" s="43"/>
      <c r="T1021" s="43">
        <f>MACD!F1021</f>
        <v>23.707338580798659</v>
      </c>
      <c r="U1021" s="43">
        <f>MACD!G1021</f>
        <v>26.079530635671592</v>
      </c>
      <c r="V1021" s="64">
        <f t="shared" si="76"/>
        <v>-2.3721920548729329</v>
      </c>
      <c r="W1021" s="41"/>
      <c r="X1021" s="64">
        <f>MACD!I1021</f>
        <v>-1.2451592304894517</v>
      </c>
      <c r="Y1021" s="64">
        <f>MACD!J1021</f>
        <v>-1.1270328243834813</v>
      </c>
      <c r="Z1021" s="41"/>
      <c r="AA1021" s="41"/>
      <c r="AB1021" s="41"/>
      <c r="AC1021" s="41"/>
      <c r="AD1021" s="127"/>
      <c r="AE1021" s="45"/>
      <c r="AF1021" s="45"/>
      <c r="AG1021" s="42"/>
      <c r="AI1021" s="42"/>
      <c r="AJ1021" s="42"/>
      <c r="AK1021" s="34"/>
      <c r="AM1021" s="63">
        <f t="shared" si="80"/>
        <v>18.649999999999999</v>
      </c>
      <c r="AN1021" s="63">
        <f t="shared" si="77"/>
        <v>18.649999999999999</v>
      </c>
      <c r="AO1021" s="63">
        <f t="shared" si="78"/>
        <v>16.37</v>
      </c>
      <c r="AP1021" s="63">
        <f t="shared" si="79"/>
        <v>17.559999999999999</v>
      </c>
      <c r="AQ1021" s="42"/>
    </row>
    <row r="1022" spans="1:43" s="35" customFormat="1">
      <c r="A1022" s="93">
        <v>43901</v>
      </c>
      <c r="B1022" s="67">
        <v>15.85</v>
      </c>
      <c r="C1022" s="102">
        <v>-9.74</v>
      </c>
      <c r="D1022" s="67">
        <v>16.7</v>
      </c>
      <c r="E1022" s="67">
        <v>15</v>
      </c>
      <c r="F1022" s="67">
        <v>17.13</v>
      </c>
      <c r="G1022" s="67" t="s">
        <v>25</v>
      </c>
      <c r="H1022" s="84"/>
      <c r="I1022" s="82"/>
      <c r="J1022" s="82"/>
      <c r="K1022" s="60" t="str">
        <f>Hammer!N1022</f>
        <v/>
      </c>
      <c r="L1022" s="64"/>
      <c r="M1022" s="64"/>
      <c r="N1022" s="81"/>
      <c r="O1022" s="85">
        <v>-0.94650723725613595</v>
      </c>
      <c r="P1022" s="66"/>
      <c r="Q1022" s="43"/>
      <c r="R1022" s="43"/>
      <c r="S1022" s="43"/>
      <c r="T1022" s="43">
        <f>MACD!F1022</f>
        <v>22.49851726067579</v>
      </c>
      <c r="U1022" s="43">
        <f>MACD!G1022</f>
        <v>25.321787625621845</v>
      </c>
      <c r="V1022" s="64">
        <f t="shared" si="76"/>
        <v>-2.8232703649460547</v>
      </c>
      <c r="W1022" s="41"/>
      <c r="X1022" s="64">
        <f>MACD!I1022</f>
        <v>-1.5607814573807723</v>
      </c>
      <c r="Y1022" s="64">
        <f>MACD!J1022</f>
        <v>-1.2624889075652823</v>
      </c>
      <c r="Z1022" s="41"/>
      <c r="AA1022" s="41"/>
      <c r="AB1022" s="41"/>
      <c r="AC1022" s="41"/>
      <c r="AD1022" s="127"/>
      <c r="AE1022" s="45"/>
      <c r="AF1022" s="45"/>
      <c r="AG1022" s="42"/>
      <c r="AI1022" s="42"/>
      <c r="AJ1022" s="42"/>
      <c r="AK1022" s="34"/>
      <c r="AM1022" s="63">
        <f t="shared" si="80"/>
        <v>16.7</v>
      </c>
      <c r="AN1022" s="63">
        <f t="shared" si="77"/>
        <v>17.13</v>
      </c>
      <c r="AO1022" s="63">
        <f t="shared" si="78"/>
        <v>15</v>
      </c>
      <c r="AP1022" s="63">
        <f t="shared" si="79"/>
        <v>15.85</v>
      </c>
      <c r="AQ1022" s="42"/>
    </row>
    <row r="1023" spans="1:43" s="35" customFormat="1">
      <c r="A1023" s="93">
        <v>43902</v>
      </c>
      <c r="B1023" s="67">
        <v>12.6</v>
      </c>
      <c r="C1023" s="102">
        <v>-20.5</v>
      </c>
      <c r="D1023" s="67">
        <v>13.66</v>
      </c>
      <c r="E1023" s="67">
        <v>11.08</v>
      </c>
      <c r="F1023" s="67">
        <v>13.86</v>
      </c>
      <c r="G1023" s="67" t="s">
        <v>24</v>
      </c>
      <c r="H1023" s="84"/>
      <c r="I1023" s="82"/>
      <c r="J1023" s="82"/>
      <c r="K1023" s="60" t="str">
        <f>Hammer!N1023</f>
        <v/>
      </c>
      <c r="L1023" s="64"/>
      <c r="M1023" s="64"/>
      <c r="N1023" s="81"/>
      <c r="O1023" s="85">
        <v>-0.923271075214538</v>
      </c>
      <c r="P1023" s="66"/>
      <c r="Q1023" s="43"/>
      <c r="R1023" s="43"/>
      <c r="S1023" s="43"/>
      <c r="T1023" s="43">
        <f>MACD!F1023</f>
        <v>20.975668451341054</v>
      </c>
      <c r="U1023" s="43">
        <f>MACD!G1023</f>
        <v>24.379432986686894</v>
      </c>
      <c r="V1023" s="64">
        <f t="shared" si="76"/>
        <v>-3.4037645353458394</v>
      </c>
      <c r="W1023" s="41"/>
      <c r="X1023" s="64">
        <f>MACD!I1023</f>
        <v>-1.9293780729737857</v>
      </c>
      <c r="Y1023" s="64">
        <f>MACD!J1023</f>
        <v>-1.4743864623720537</v>
      </c>
      <c r="Z1023" s="41"/>
      <c r="AA1023" s="41"/>
      <c r="AB1023" s="41"/>
      <c r="AC1023" s="41"/>
      <c r="AD1023" s="127"/>
      <c r="AE1023" s="45"/>
      <c r="AF1023" s="45"/>
      <c r="AG1023" s="42"/>
      <c r="AI1023" s="42"/>
      <c r="AJ1023" s="42"/>
      <c r="AK1023" s="34"/>
      <c r="AM1023" s="63">
        <f t="shared" si="80"/>
        <v>13.66</v>
      </c>
      <c r="AN1023" s="63">
        <f t="shared" si="77"/>
        <v>13.86</v>
      </c>
      <c r="AO1023" s="63">
        <f t="shared" si="78"/>
        <v>11.08</v>
      </c>
      <c r="AP1023" s="63">
        <f t="shared" si="79"/>
        <v>12.6</v>
      </c>
      <c r="AQ1023" s="42"/>
    </row>
    <row r="1024" spans="1:43" s="35" customFormat="1">
      <c r="A1024" s="109">
        <v>43903</v>
      </c>
      <c r="B1024" s="67">
        <v>15.4</v>
      </c>
      <c r="C1024" s="102">
        <v>22.22</v>
      </c>
      <c r="D1024" s="67">
        <v>15.1</v>
      </c>
      <c r="E1024" s="67">
        <v>12.7</v>
      </c>
      <c r="F1024" s="67">
        <v>15.4</v>
      </c>
      <c r="G1024" s="67" t="s">
        <v>23</v>
      </c>
      <c r="H1024" s="84"/>
      <c r="I1024" s="82"/>
      <c r="J1024" s="82"/>
      <c r="K1024" s="60" t="str">
        <f>Hammer!N1024</f>
        <v>HAMMER</v>
      </c>
      <c r="L1024" s="64"/>
      <c r="M1024" s="64"/>
      <c r="N1024" s="81"/>
      <c r="O1024" s="85">
        <v>-0.76774193548387004</v>
      </c>
      <c r="P1024" s="66"/>
      <c r="Q1024" s="43"/>
      <c r="R1024" s="43"/>
      <c r="S1024" s="41"/>
      <c r="T1024" s="43">
        <f>MACD!F1024</f>
        <v>20.117873304980893</v>
      </c>
      <c r="U1024" s="43">
        <f>MACD!G1024</f>
        <v>23.714289802487865</v>
      </c>
      <c r="V1024" s="64">
        <f t="shared" si="76"/>
        <v>-3.5964164975069721</v>
      </c>
      <c r="W1024" s="41"/>
      <c r="X1024" s="64">
        <f>MACD!I1024</f>
        <v>-2.2627857578804229</v>
      </c>
      <c r="Y1024" s="64">
        <f>MACD!J1024</f>
        <v>-1.3336307396265492</v>
      </c>
      <c r="Z1024" s="41"/>
      <c r="AA1024" s="41"/>
      <c r="AB1024" s="41"/>
      <c r="AC1024" s="41"/>
      <c r="AD1024" s="127"/>
      <c r="AE1024" s="45"/>
      <c r="AF1024" s="45"/>
      <c r="AG1024" s="42"/>
      <c r="AI1024" s="42"/>
      <c r="AJ1024" s="42"/>
      <c r="AK1024" s="34"/>
      <c r="AM1024" s="63">
        <f t="shared" si="80"/>
        <v>15.1</v>
      </c>
      <c r="AN1024" s="63">
        <f t="shared" si="77"/>
        <v>15.4</v>
      </c>
      <c r="AO1024" s="63">
        <f t="shared" si="78"/>
        <v>12.7</v>
      </c>
      <c r="AP1024" s="63">
        <f t="shared" si="79"/>
        <v>15.4</v>
      </c>
      <c r="AQ1024" s="42"/>
    </row>
    <row r="1025" spans="1:43" s="35" customFormat="1">
      <c r="A1025" s="92">
        <v>43906</v>
      </c>
      <c r="B1025" s="82">
        <v>13.09</v>
      </c>
      <c r="C1025" s="101">
        <v>-0.15</v>
      </c>
      <c r="D1025" s="82">
        <v>12.91</v>
      </c>
      <c r="E1025" s="82">
        <v>12.55</v>
      </c>
      <c r="F1025" s="82">
        <v>14.1</v>
      </c>
      <c r="G1025" s="83" t="s">
        <v>405</v>
      </c>
      <c r="H1025" s="84"/>
      <c r="I1025" s="82"/>
      <c r="J1025" s="82"/>
      <c r="K1025" s="60" t="str">
        <f>Hammer!N1025</f>
        <v/>
      </c>
      <c r="L1025" s="64"/>
      <c r="M1025" s="64"/>
      <c r="N1025" s="81"/>
      <c r="O1025" s="85">
        <v>-0.87743902439024402</v>
      </c>
      <c r="P1025" s="66"/>
      <c r="Q1025" s="43"/>
      <c r="R1025" s="43"/>
      <c r="S1025" s="41"/>
      <c r="T1025" s="43">
        <f>MACD!F1025</f>
        <v>19.036662027291523</v>
      </c>
      <c r="U1025" s="43">
        <f>MACD!G1025</f>
        <v>22.927305372673949</v>
      </c>
      <c r="V1025" s="64">
        <f t="shared" si="76"/>
        <v>-3.8906433453824256</v>
      </c>
      <c r="W1025" s="41"/>
      <c r="X1025" s="64">
        <f>MACD!I1025</f>
        <v>-2.5883572753808233</v>
      </c>
      <c r="Y1025" s="64">
        <f>MACD!J1025</f>
        <v>-1.3022860700016023</v>
      </c>
      <c r="Z1025" s="41"/>
      <c r="AA1025" s="41"/>
      <c r="AB1025" s="41"/>
      <c r="AC1025" s="41"/>
      <c r="AD1025" s="127"/>
      <c r="AE1025" s="45"/>
      <c r="AF1025" s="45"/>
      <c r="AG1025" s="42"/>
      <c r="AI1025" s="42"/>
      <c r="AJ1025" s="42"/>
      <c r="AK1025" s="34"/>
      <c r="AM1025" s="63">
        <f t="shared" si="80"/>
        <v>12.91</v>
      </c>
      <c r="AN1025" s="63">
        <f t="shared" si="77"/>
        <v>14.1</v>
      </c>
      <c r="AO1025" s="63">
        <f t="shared" si="78"/>
        <v>12.55</v>
      </c>
      <c r="AP1025" s="63">
        <f t="shared" si="79"/>
        <v>13.09</v>
      </c>
      <c r="AQ1025" s="42"/>
    </row>
    <row r="1026" spans="1:43" s="35" customFormat="1">
      <c r="A1026" s="92">
        <v>43907</v>
      </c>
      <c r="B1026" s="82">
        <v>13</v>
      </c>
      <c r="C1026" s="101">
        <v>-6.8999999999999999E-3</v>
      </c>
      <c r="D1026" s="82">
        <v>13.6</v>
      </c>
      <c r="E1026" s="82">
        <v>13</v>
      </c>
      <c r="F1026" s="82">
        <v>13.84</v>
      </c>
      <c r="G1026" s="83" t="s">
        <v>404</v>
      </c>
      <c r="H1026" s="84"/>
      <c r="I1026" s="82"/>
      <c r="J1026" s="82"/>
      <c r="K1026" s="60" t="str">
        <f>Hammer!N1026</f>
        <v/>
      </c>
      <c r="L1026" s="64"/>
      <c r="M1026" s="64"/>
      <c r="N1026" s="81"/>
      <c r="O1026" s="85">
        <v>-0.88292682926829202</v>
      </c>
      <c r="P1026" s="66"/>
      <c r="Q1026" s="43"/>
      <c r="R1026" s="43"/>
      <c r="S1026" s="41"/>
      <c r="T1026" s="43">
        <f>MACD!F1026</f>
        <v>18.107944792323597</v>
      </c>
      <c r="U1026" s="43">
        <f>MACD!G1026</f>
        <v>22.191949419142546</v>
      </c>
      <c r="V1026" s="64">
        <f t="shared" si="76"/>
        <v>-4.0840046268189489</v>
      </c>
      <c r="W1026" s="41"/>
      <c r="X1026" s="64">
        <f>MACD!I1026</f>
        <v>-2.8874867456684483</v>
      </c>
      <c r="Y1026" s="64">
        <f>MACD!J1026</f>
        <v>-1.1965178811505006</v>
      </c>
      <c r="Z1026" s="41"/>
      <c r="AA1026" s="41"/>
      <c r="AB1026" s="41"/>
      <c r="AC1026" s="41"/>
      <c r="AD1026" s="127"/>
      <c r="AE1026" s="45"/>
      <c r="AF1026" s="45"/>
      <c r="AG1026" s="42"/>
      <c r="AK1026" s="34"/>
      <c r="AM1026" s="63">
        <f t="shared" si="80"/>
        <v>13.6</v>
      </c>
      <c r="AN1026" s="63">
        <f t="shared" si="77"/>
        <v>13.84</v>
      </c>
      <c r="AO1026" s="63">
        <f t="shared" si="78"/>
        <v>13</v>
      </c>
      <c r="AP1026" s="63">
        <f t="shared" si="79"/>
        <v>13</v>
      </c>
      <c r="AQ1026" s="42"/>
    </row>
    <row r="1027" spans="1:43" s="35" customFormat="1">
      <c r="A1027" s="120">
        <v>43908</v>
      </c>
      <c r="B1027" s="121">
        <v>11.29</v>
      </c>
      <c r="C1027" s="122">
        <v>-0.13150000000000001</v>
      </c>
      <c r="D1027" s="121">
        <v>11.79</v>
      </c>
      <c r="E1027" s="121">
        <v>10.87</v>
      </c>
      <c r="F1027" s="121">
        <v>12.29</v>
      </c>
      <c r="G1027" s="123" t="s">
        <v>403</v>
      </c>
      <c r="H1027" s="84"/>
      <c r="I1027" s="82"/>
      <c r="J1027" s="82"/>
      <c r="K1027" s="60" t="str">
        <f>Hammer!N1027</f>
        <v/>
      </c>
      <c r="L1027" s="64"/>
      <c r="M1027" s="64"/>
      <c r="N1027" s="81"/>
      <c r="O1027" s="85">
        <v>-0.97471402769416005</v>
      </c>
      <c r="P1027" s="66"/>
      <c r="Q1027" s="43"/>
      <c r="R1027" s="43"/>
      <c r="S1027" s="41"/>
      <c r="T1027" s="43">
        <f>MACD!F1027</f>
        <v>17.059030208889197</v>
      </c>
      <c r="U1027" s="43">
        <f>MACD!G1027</f>
        <v>21.384397610317173</v>
      </c>
      <c r="V1027" s="64">
        <f t="shared" ref="V1027:V1043" si="81">T1027-U1027</f>
        <v>-4.3253674014279753</v>
      </c>
      <c r="W1027" s="41"/>
      <c r="X1027" s="64">
        <f>MACD!I1027</f>
        <v>-3.1750628768203537</v>
      </c>
      <c r="Y1027" s="64">
        <f>MACD!J1027</f>
        <v>-1.1503045246076216</v>
      </c>
      <c r="Z1027" s="41"/>
      <c r="AA1027" s="41"/>
      <c r="AB1027" s="41"/>
      <c r="AC1027" s="41"/>
      <c r="AD1027" s="127"/>
      <c r="AE1027" s="45"/>
      <c r="AF1027" s="45"/>
      <c r="AG1027" s="42"/>
      <c r="AK1027" s="34"/>
      <c r="AM1027" s="63">
        <f t="shared" si="80"/>
        <v>11.79</v>
      </c>
      <c r="AN1027" s="63">
        <f t="shared" si="77"/>
        <v>12.29</v>
      </c>
      <c r="AO1027" s="63">
        <f t="shared" si="78"/>
        <v>10.87</v>
      </c>
      <c r="AP1027" s="63">
        <f t="shared" si="79"/>
        <v>11.29</v>
      </c>
      <c r="AQ1027" s="42"/>
    </row>
    <row r="1028" spans="1:43" s="35" customFormat="1">
      <c r="A1028" s="120">
        <v>43909</v>
      </c>
      <c r="B1028" s="121">
        <v>12.21</v>
      </c>
      <c r="C1028" s="122">
        <v>8.1500000000000003E-2</v>
      </c>
      <c r="D1028" s="121">
        <v>11.07</v>
      </c>
      <c r="E1028" s="121">
        <v>10.85</v>
      </c>
      <c r="F1028" s="121">
        <v>13.07</v>
      </c>
      <c r="G1028" s="123" t="s">
        <v>402</v>
      </c>
      <c r="H1028" s="84"/>
      <c r="I1028" s="82"/>
      <c r="J1028" s="82"/>
      <c r="K1028" s="60" t="str">
        <f>Hammer!N1028</f>
        <v/>
      </c>
      <c r="L1028" s="64"/>
      <c r="M1028" s="64"/>
      <c r="N1028" s="81"/>
      <c r="O1028" s="85">
        <v>-0.91822008418520695</v>
      </c>
      <c r="P1028" s="66"/>
      <c r="Q1028" s="43"/>
      <c r="R1028" s="43"/>
      <c r="S1028" s="41"/>
      <c r="T1028" s="43">
        <f>MACD!F1028</f>
        <v>16.313025561367784</v>
      </c>
      <c r="U1028" s="43">
        <f>MACD!G1028</f>
        <v>20.70481260214553</v>
      </c>
      <c r="V1028" s="64">
        <f t="shared" si="81"/>
        <v>-4.3917870407777464</v>
      </c>
      <c r="W1028" s="41"/>
      <c r="X1028" s="64">
        <f>MACD!I1028</f>
        <v>-3.4184077096118322</v>
      </c>
      <c r="Y1028" s="64">
        <f>MACD!J1028</f>
        <v>-0.97337933116591424</v>
      </c>
      <c r="Z1028" s="41"/>
      <c r="AA1028" s="41"/>
      <c r="AB1028" s="41"/>
      <c r="AC1028" s="41"/>
      <c r="AD1028" s="127"/>
      <c r="AE1028" s="45"/>
      <c r="AF1028" s="45"/>
      <c r="AG1028" s="42"/>
      <c r="AK1028" s="34"/>
      <c r="AM1028" s="63">
        <f t="shared" si="80"/>
        <v>11.07</v>
      </c>
      <c r="AN1028" s="63">
        <f t="shared" si="77"/>
        <v>13.07</v>
      </c>
      <c r="AO1028" s="63">
        <f t="shared" si="78"/>
        <v>10.85</v>
      </c>
      <c r="AP1028" s="63">
        <f t="shared" si="79"/>
        <v>12.21</v>
      </c>
      <c r="AQ1028" s="42"/>
    </row>
    <row r="1029" spans="1:43" s="35" customFormat="1">
      <c r="A1029" s="92">
        <v>43910</v>
      </c>
      <c r="B1029" s="82">
        <v>12</v>
      </c>
      <c r="C1029" s="101">
        <v>-1.72E-2</v>
      </c>
      <c r="D1029" s="82">
        <v>13.11</v>
      </c>
      <c r="E1029" s="82">
        <v>11.83</v>
      </c>
      <c r="F1029" s="82">
        <v>13.5</v>
      </c>
      <c r="G1029" s="83" t="s">
        <v>401</v>
      </c>
      <c r="H1029" s="84"/>
      <c r="I1029" s="82"/>
      <c r="J1029" s="82"/>
      <c r="K1029" s="60" t="str">
        <f>Hammer!N1029</f>
        <v/>
      </c>
      <c r="L1029" s="64"/>
      <c r="M1029" s="64"/>
      <c r="N1029" s="81"/>
      <c r="O1029" s="85">
        <v>-0.93084786530366703</v>
      </c>
      <c r="P1029" s="66"/>
      <c r="Q1029" s="43"/>
      <c r="R1029" s="43"/>
      <c r="S1029" s="41"/>
      <c r="T1029" s="43">
        <f>MACD!F1029</f>
        <v>15.649483167311201</v>
      </c>
      <c r="U1029" s="43">
        <f>MACD!G1029</f>
        <v>20.060011668653267</v>
      </c>
      <c r="V1029" s="64">
        <f t="shared" si="81"/>
        <v>-4.4105285013420659</v>
      </c>
      <c r="W1029" s="41"/>
      <c r="X1029" s="64">
        <f>MACD!I1029</f>
        <v>-3.6168318679578788</v>
      </c>
      <c r="Y1029" s="64">
        <f>MACD!J1029</f>
        <v>-0.79369663338418706</v>
      </c>
      <c r="Z1029" s="41"/>
      <c r="AA1029" s="41"/>
      <c r="AB1029" s="41"/>
      <c r="AC1029" s="41"/>
      <c r="AD1029" s="127"/>
      <c r="AE1029" s="45"/>
      <c r="AF1029" s="45"/>
      <c r="AG1029" s="42"/>
      <c r="AK1029" s="34"/>
      <c r="AM1029" s="63">
        <f t="shared" si="80"/>
        <v>13.11</v>
      </c>
      <c r="AN1029" s="63">
        <f t="shared" si="77"/>
        <v>13.5</v>
      </c>
      <c r="AO1029" s="63">
        <f t="shared" si="78"/>
        <v>11.83</v>
      </c>
      <c r="AP1029" s="63">
        <f t="shared" si="79"/>
        <v>12</v>
      </c>
      <c r="AQ1029" s="42"/>
    </row>
    <row r="1030" spans="1:43" s="35" customFormat="1">
      <c r="A1030" s="92">
        <v>43913</v>
      </c>
      <c r="B1030" s="82">
        <v>11.5</v>
      </c>
      <c r="C1030" s="101">
        <v>-4.1700000000000001E-2</v>
      </c>
      <c r="D1030" s="82">
        <v>12.11</v>
      </c>
      <c r="E1030" s="82">
        <v>11.28</v>
      </c>
      <c r="F1030" s="82">
        <v>12.18</v>
      </c>
      <c r="G1030" s="83" t="s">
        <v>400</v>
      </c>
      <c r="H1030" s="84"/>
      <c r="I1030" s="82"/>
      <c r="J1030" s="82"/>
      <c r="K1030" s="60" t="str">
        <f>Hammer!N1030</f>
        <v/>
      </c>
      <c r="L1030" s="64"/>
      <c r="M1030" s="64"/>
      <c r="N1030" s="81"/>
      <c r="O1030" s="85">
        <v>-0.95960223741454298</v>
      </c>
      <c r="P1030" s="60"/>
      <c r="Q1030" s="40"/>
      <c r="R1030" s="43"/>
      <c r="S1030" s="41"/>
      <c r="T1030" s="43">
        <f>MACD!F1030</f>
        <v>15.011101141571016</v>
      </c>
      <c r="U1030" s="43">
        <f>MACD!G1030</f>
        <v>19.425936730234508</v>
      </c>
      <c r="V1030" s="64">
        <f t="shared" si="81"/>
        <v>-4.4148355886634914</v>
      </c>
      <c r="W1030" s="41"/>
      <c r="X1030" s="64">
        <f>MACD!I1030</f>
        <v>-3.7764326120990015</v>
      </c>
      <c r="Y1030" s="64">
        <f>MACD!J1030</f>
        <v>-0.63840297656448985</v>
      </c>
      <c r="Z1030" s="41"/>
      <c r="AA1030" s="41"/>
      <c r="AB1030" s="41"/>
      <c r="AC1030" s="41"/>
      <c r="AD1030" s="127"/>
      <c r="AE1030" s="45"/>
      <c r="AF1030" s="45"/>
      <c r="AG1030" s="42"/>
      <c r="AK1030" s="34"/>
      <c r="AM1030" s="63">
        <f t="shared" si="80"/>
        <v>12.11</v>
      </c>
      <c r="AN1030" s="63">
        <f t="shared" si="77"/>
        <v>12.18</v>
      </c>
      <c r="AO1030" s="63">
        <f t="shared" si="78"/>
        <v>11.28</v>
      </c>
      <c r="AP1030" s="63">
        <f t="shared" si="79"/>
        <v>11.5</v>
      </c>
      <c r="AQ1030" s="42"/>
    </row>
    <row r="1031" spans="1:43" s="35" customFormat="1">
      <c r="A1031" s="92">
        <v>43914</v>
      </c>
      <c r="B1031" s="82">
        <v>13.25</v>
      </c>
      <c r="C1031" s="101">
        <v>0.1522</v>
      </c>
      <c r="D1031" s="82">
        <v>12.57</v>
      </c>
      <c r="E1031" s="82">
        <v>12.28</v>
      </c>
      <c r="F1031" s="82">
        <v>13.54</v>
      </c>
      <c r="G1031" s="83" t="s">
        <v>399</v>
      </c>
      <c r="H1031" s="84"/>
      <c r="I1031" s="82"/>
      <c r="J1031" s="82"/>
      <c r="K1031" s="60" t="str">
        <f>Hammer!N1031</f>
        <v/>
      </c>
      <c r="L1031" s="64"/>
      <c r="M1031" s="64"/>
      <c r="N1031" s="81"/>
      <c r="O1031" s="128">
        <v>-0.84829329962073297</v>
      </c>
      <c r="P1031" s="60"/>
      <c r="Q1031" s="40"/>
      <c r="R1031" s="43"/>
      <c r="S1031" s="41"/>
      <c r="T1031" s="43">
        <f>MACD!F1031</f>
        <v>14.740162504406245</v>
      </c>
      <c r="U1031" s="43">
        <f>MACD!G1031</f>
        <v>18.968459935402322</v>
      </c>
      <c r="V1031" s="64">
        <f t="shared" si="81"/>
        <v>-4.2282974309960775</v>
      </c>
      <c r="W1031" s="41"/>
      <c r="X1031" s="64">
        <f>MACD!I1031</f>
        <v>-3.8668055758784168</v>
      </c>
      <c r="Y1031" s="64">
        <f>MACD!J1031</f>
        <v>-0.36149185511766069</v>
      </c>
      <c r="Z1031" s="41"/>
      <c r="AA1031" s="41"/>
      <c r="AB1031" s="41"/>
      <c r="AC1031" s="41"/>
      <c r="AD1031" s="127"/>
      <c r="AE1031" s="45"/>
      <c r="AF1031" s="45"/>
      <c r="AG1031" s="42"/>
      <c r="AK1031" s="34"/>
      <c r="AM1031" s="63">
        <f t="shared" si="80"/>
        <v>12.57</v>
      </c>
      <c r="AN1031" s="63">
        <f t="shared" si="77"/>
        <v>13.54</v>
      </c>
      <c r="AO1031" s="63">
        <f t="shared" si="78"/>
        <v>12.28</v>
      </c>
      <c r="AP1031" s="63">
        <f t="shared" si="79"/>
        <v>13.25</v>
      </c>
      <c r="AQ1031" s="42"/>
    </row>
    <row r="1032" spans="1:43" s="35" customFormat="1">
      <c r="A1032" s="92">
        <v>43915</v>
      </c>
      <c r="B1032" s="82">
        <v>14.32</v>
      </c>
      <c r="C1032" s="101">
        <v>8.0799999999999997E-2</v>
      </c>
      <c r="D1032" s="82">
        <v>13.24</v>
      </c>
      <c r="E1032" s="82">
        <v>12.83</v>
      </c>
      <c r="F1032" s="82">
        <v>14.79</v>
      </c>
      <c r="G1032" s="83" t="s">
        <v>398</v>
      </c>
      <c r="H1032" s="84"/>
      <c r="I1032" s="82"/>
      <c r="J1032" s="82"/>
      <c r="K1032" s="60" t="str">
        <f>Hammer!N1032</f>
        <v/>
      </c>
      <c r="L1032" s="64"/>
      <c r="M1032" s="64"/>
      <c r="N1032" s="81"/>
      <c r="O1032" s="128">
        <v>-0.73870481927710796</v>
      </c>
      <c r="P1032" s="60"/>
      <c r="Q1032" s="40"/>
      <c r="R1032" s="43"/>
      <c r="S1032" s="41"/>
      <c r="T1032" s="43">
        <f>MACD!F1032</f>
        <v>14.675522119112976</v>
      </c>
      <c r="U1032" s="43">
        <f>MACD!G1032</f>
        <v>18.624129569816965</v>
      </c>
      <c r="V1032" s="64">
        <f t="shared" si="81"/>
        <v>-3.9486074507039888</v>
      </c>
      <c r="W1032" s="41"/>
      <c r="X1032" s="64">
        <f>MACD!I1032</f>
        <v>-3.883165950843531</v>
      </c>
      <c r="Y1032" s="64">
        <f>MACD!J1032</f>
        <v>-6.5441499860457775E-2</v>
      </c>
      <c r="Z1032" s="41"/>
      <c r="AA1032" s="41"/>
      <c r="AB1032" s="41"/>
      <c r="AC1032" s="41"/>
      <c r="AD1032" s="127"/>
      <c r="AE1032" s="45"/>
      <c r="AF1032" s="45"/>
      <c r="AG1032" s="42"/>
      <c r="AK1032" s="34"/>
      <c r="AM1032" s="63">
        <f t="shared" si="80"/>
        <v>13.24</v>
      </c>
      <c r="AN1032" s="63">
        <f t="shared" si="77"/>
        <v>14.79</v>
      </c>
      <c r="AO1032" s="63">
        <f t="shared" si="78"/>
        <v>12.83</v>
      </c>
      <c r="AP1032" s="63">
        <f t="shared" si="79"/>
        <v>14.32</v>
      </c>
      <c r="AQ1032" s="42"/>
    </row>
    <row r="1033" spans="1:43" s="35" customFormat="1">
      <c r="A1033" s="92">
        <v>43916</v>
      </c>
      <c r="B1033" s="82">
        <v>14.39</v>
      </c>
      <c r="C1033" s="101">
        <v>4.8999999999999998E-3</v>
      </c>
      <c r="D1033" s="82">
        <v>14.4</v>
      </c>
      <c r="E1033" s="82">
        <v>13.81</v>
      </c>
      <c r="F1033" s="82">
        <v>15.19</v>
      </c>
      <c r="G1033" s="83" t="s">
        <v>397</v>
      </c>
      <c r="H1033" s="84"/>
      <c r="I1033" s="82"/>
      <c r="J1033" s="82"/>
      <c r="K1033" s="60" t="str">
        <f>Hammer!N1033</f>
        <v/>
      </c>
      <c r="L1033" s="64"/>
      <c r="M1033" s="64"/>
      <c r="N1033" s="81"/>
      <c r="O1033" s="128">
        <v>-0.54615384615384599</v>
      </c>
      <c r="P1033" s="60"/>
      <c r="Q1033" s="40"/>
      <c r="R1033" s="43"/>
      <c r="S1033" s="41"/>
      <c r="T1033" s="43">
        <f>MACD!F1033</f>
        <v>14.631595639249442</v>
      </c>
      <c r="U1033" s="43">
        <f>MACD!G1033</f>
        <v>18.310490342423115</v>
      </c>
      <c r="V1033" s="64">
        <f t="shared" si="81"/>
        <v>-3.6788947031736736</v>
      </c>
      <c r="W1033" s="41"/>
      <c r="X1033" s="64">
        <f>MACD!I1033</f>
        <v>-3.8423117013095593</v>
      </c>
      <c r="Y1033" s="64">
        <f>MACD!J1033</f>
        <v>0.16341699813588573</v>
      </c>
      <c r="Z1033" s="41"/>
      <c r="AA1033" s="41"/>
      <c r="AB1033" s="41"/>
      <c r="AC1033" s="41"/>
      <c r="AD1033" s="127"/>
      <c r="AE1033" s="45"/>
      <c r="AF1033" s="45"/>
      <c r="AG1033" s="42"/>
      <c r="AK1033" s="34"/>
      <c r="AM1033" s="63">
        <f t="shared" si="80"/>
        <v>14.4</v>
      </c>
      <c r="AN1033" s="63">
        <f t="shared" si="77"/>
        <v>15.19</v>
      </c>
      <c r="AO1033" s="63">
        <f t="shared" si="78"/>
        <v>13.81</v>
      </c>
      <c r="AP1033" s="63">
        <f t="shared" si="79"/>
        <v>14.39</v>
      </c>
      <c r="AQ1033" s="42"/>
    </row>
    <row r="1034" spans="1:43" s="35" customFormat="1">
      <c r="A1034" s="92">
        <v>43917</v>
      </c>
      <c r="B1034" s="82">
        <v>13.3</v>
      </c>
      <c r="C1034" s="101">
        <v>-7.5700000000000003E-2</v>
      </c>
      <c r="D1034" s="82">
        <v>13.3</v>
      </c>
      <c r="E1034" s="82">
        <v>13.25</v>
      </c>
      <c r="F1034" s="82">
        <v>13.69</v>
      </c>
      <c r="G1034" s="83" t="s">
        <v>396</v>
      </c>
      <c r="H1034" s="84"/>
      <c r="I1034" s="82"/>
      <c r="J1034" s="82"/>
      <c r="K1034" s="60" t="str">
        <f>Hammer!N1034</f>
        <v/>
      </c>
      <c r="L1034" s="64"/>
      <c r="M1034" s="64"/>
      <c r="N1034" s="81"/>
      <c r="O1034" s="128">
        <v>-0.68589743589743501</v>
      </c>
      <c r="P1034" s="60"/>
      <c r="Q1034" s="40"/>
      <c r="R1034" s="46"/>
      <c r="S1034" s="41"/>
      <c r="T1034" s="43">
        <f>MACD!F1034</f>
        <v>14.426734771672605</v>
      </c>
      <c r="U1034" s="43">
        <f>MACD!G1034</f>
        <v>17.939342909651032</v>
      </c>
      <c r="V1034" s="64">
        <f t="shared" si="81"/>
        <v>-3.5126081379784271</v>
      </c>
      <c r="W1034" s="41"/>
      <c r="X1034" s="64">
        <f>MACD!I1034</f>
        <v>-3.776370988643333</v>
      </c>
      <c r="Y1034" s="64">
        <f>MACD!J1034</f>
        <v>0.2637628506649059</v>
      </c>
      <c r="Z1034" s="41"/>
      <c r="AA1034" s="41"/>
      <c r="AB1034" s="41"/>
      <c r="AC1034" s="41"/>
      <c r="AD1034" s="40"/>
      <c r="AE1034" s="45"/>
      <c r="AF1034" s="45"/>
      <c r="AG1034" s="42"/>
      <c r="AK1034" s="34"/>
      <c r="AM1034" s="63">
        <f t="shared" si="80"/>
        <v>13.3</v>
      </c>
      <c r="AN1034" s="63">
        <f t="shared" si="77"/>
        <v>13.69</v>
      </c>
      <c r="AO1034" s="63">
        <f t="shared" si="78"/>
        <v>13.25</v>
      </c>
      <c r="AP1034" s="63">
        <f t="shared" si="79"/>
        <v>13.3</v>
      </c>
      <c r="AQ1034" s="42"/>
    </row>
    <row r="1035" spans="1:43" s="35" customFormat="1">
      <c r="A1035" s="92">
        <v>43920</v>
      </c>
      <c r="B1035" s="82">
        <v>13.38</v>
      </c>
      <c r="C1035" s="101">
        <v>6.0000000000000001E-3</v>
      </c>
      <c r="D1035" s="82">
        <v>13.15</v>
      </c>
      <c r="E1035" s="82">
        <v>12.83</v>
      </c>
      <c r="F1035" s="82">
        <v>13.74</v>
      </c>
      <c r="G1035" s="83" t="s">
        <v>395</v>
      </c>
      <c r="H1035" s="84"/>
      <c r="I1035" s="82"/>
      <c r="J1035" s="82"/>
      <c r="K1035" s="60" t="str">
        <f>Hammer!N1035</f>
        <v/>
      </c>
      <c r="L1035" s="64"/>
      <c r="M1035" s="64"/>
      <c r="N1035" s="81"/>
      <c r="O1035" s="128">
        <v>-0.59713375796178303</v>
      </c>
      <c r="P1035" s="60"/>
      <c r="Q1035" s="40"/>
      <c r="R1035" s="41"/>
      <c r="S1035" s="41"/>
      <c r="T1035" s="43">
        <f>MACD!F1035</f>
        <v>14.265698652953743</v>
      </c>
      <c r="U1035" s="43">
        <f>MACD!G1035</f>
        <v>17.601613805232436</v>
      </c>
      <c r="V1035" s="64">
        <f t="shared" si="81"/>
        <v>-3.3359151522786927</v>
      </c>
      <c r="W1035" s="41"/>
      <c r="X1035" s="64">
        <f>MACD!I1035</f>
        <v>-3.6882798213704051</v>
      </c>
      <c r="Y1035" s="64">
        <f>MACD!J1035</f>
        <v>0.35236466909171238</v>
      </c>
      <c r="Z1035" s="41"/>
      <c r="AA1035" s="41"/>
      <c r="AB1035" s="41"/>
      <c r="AC1035" s="41"/>
      <c r="AD1035" s="40"/>
      <c r="AE1035" s="45"/>
      <c r="AF1035" s="45"/>
      <c r="AG1035" s="42"/>
      <c r="AK1035" s="34"/>
      <c r="AM1035" s="63">
        <f t="shared" si="80"/>
        <v>13.15</v>
      </c>
      <c r="AN1035" s="63">
        <f t="shared" si="77"/>
        <v>13.74</v>
      </c>
      <c r="AO1035" s="63">
        <f t="shared" si="78"/>
        <v>12.83</v>
      </c>
      <c r="AP1035" s="63">
        <f t="shared" si="79"/>
        <v>13.38</v>
      </c>
      <c r="AQ1035" s="42"/>
    </row>
    <row r="1036" spans="1:43" s="35" customFormat="1">
      <c r="A1036" s="92">
        <v>43921</v>
      </c>
      <c r="B1036" s="82">
        <v>13.99</v>
      </c>
      <c r="C1036" s="101">
        <v>4.5600000000000002E-2</v>
      </c>
      <c r="D1036" s="82">
        <v>13.6</v>
      </c>
      <c r="E1036" s="82">
        <v>13.6</v>
      </c>
      <c r="F1036" s="82">
        <v>14.54</v>
      </c>
      <c r="G1036" s="83" t="s">
        <v>394</v>
      </c>
      <c r="H1036" s="84"/>
      <c r="I1036" s="82"/>
      <c r="J1036" s="82"/>
      <c r="K1036" s="60" t="str">
        <f>Hammer!N1036</f>
        <v/>
      </c>
      <c r="L1036" s="64"/>
      <c r="M1036" s="64"/>
      <c r="N1036" s="81"/>
      <c r="O1036" s="128">
        <v>-0.30989010989010901</v>
      </c>
      <c r="P1036" s="60"/>
      <c r="Q1036" s="40"/>
      <c r="R1036" s="41"/>
      <c r="S1036" s="41"/>
      <c r="T1036" s="43">
        <f>MACD!F1036</f>
        <v>14.223283475576244</v>
      </c>
      <c r="U1036" s="43">
        <f>MACD!G1036</f>
        <v>17.3340868566967</v>
      </c>
      <c r="V1036" s="64">
        <f t="shared" si="81"/>
        <v>-3.1108033811204567</v>
      </c>
      <c r="W1036" s="41"/>
      <c r="X1036" s="64">
        <f>MACD!I1036</f>
        <v>-3.5727845333204153</v>
      </c>
      <c r="Y1036" s="64">
        <f>MACD!J1036</f>
        <v>0.46198115219995861</v>
      </c>
      <c r="Z1036" s="41"/>
      <c r="AA1036" s="41"/>
      <c r="AB1036" s="41"/>
      <c r="AC1036" s="41"/>
      <c r="AD1036" s="40"/>
      <c r="AE1036" s="45"/>
      <c r="AF1036" s="45"/>
      <c r="AG1036" s="42"/>
      <c r="AK1036" s="34"/>
      <c r="AM1036" s="63">
        <f t="shared" si="80"/>
        <v>13.6</v>
      </c>
      <c r="AN1036" s="63">
        <f t="shared" si="77"/>
        <v>14.54</v>
      </c>
      <c r="AO1036" s="63">
        <f t="shared" si="78"/>
        <v>13.6</v>
      </c>
      <c r="AP1036" s="63">
        <f t="shared" si="79"/>
        <v>13.99</v>
      </c>
      <c r="AQ1036" s="42"/>
    </row>
    <row r="1037" spans="1:43" s="35" customFormat="1">
      <c r="A1037" s="92">
        <v>43922</v>
      </c>
      <c r="B1037" s="82">
        <v>14.3</v>
      </c>
      <c r="C1037" s="101">
        <v>2.2200000000000001E-2</v>
      </c>
      <c r="D1037" s="82">
        <v>13.45</v>
      </c>
      <c r="E1037" s="82">
        <v>13.32</v>
      </c>
      <c r="F1037" s="82">
        <v>14.55</v>
      </c>
      <c r="G1037" s="83" t="s">
        <v>393</v>
      </c>
      <c r="H1037" s="84"/>
      <c r="I1037" s="82"/>
      <c r="J1037" s="82"/>
      <c r="K1037" s="60" t="str">
        <f>Hammer!N1037</f>
        <v/>
      </c>
      <c r="L1037" s="64"/>
      <c r="M1037" s="64"/>
      <c r="N1037" s="81"/>
      <c r="O1037" s="128">
        <v>-0.24175824175824101</v>
      </c>
      <c r="P1037" s="60"/>
      <c r="Q1037" s="40"/>
      <c r="R1037" s="41"/>
      <c r="S1037" s="41"/>
      <c r="T1037" s="43">
        <f>MACD!F1037</f>
        <v>14.235086017795282</v>
      </c>
      <c r="U1037" s="43">
        <f>MACD!G1037</f>
        <v>17.109339682126574</v>
      </c>
      <c r="V1037" s="64">
        <f t="shared" si="81"/>
        <v>-2.8742536643312917</v>
      </c>
      <c r="W1037" s="41"/>
      <c r="X1037" s="64">
        <f>MACD!I1037</f>
        <v>-3.4330783595225904</v>
      </c>
      <c r="Y1037" s="64">
        <f>MACD!J1037</f>
        <v>0.55882469519129874</v>
      </c>
      <c r="Z1037" s="41"/>
      <c r="AA1037" s="41"/>
      <c r="AB1037" s="41"/>
      <c r="AC1037" s="41"/>
      <c r="AD1037" s="40"/>
      <c r="AE1037" s="45"/>
      <c r="AF1037" s="45"/>
      <c r="AG1037" s="42"/>
      <c r="AK1037" s="34"/>
      <c r="AM1037" s="63">
        <f t="shared" si="80"/>
        <v>13.45</v>
      </c>
      <c r="AN1037" s="63">
        <f t="shared" si="77"/>
        <v>14.55</v>
      </c>
      <c r="AO1037" s="63">
        <f t="shared" si="78"/>
        <v>13.32</v>
      </c>
      <c r="AP1037" s="63">
        <f t="shared" si="79"/>
        <v>14.3</v>
      </c>
      <c r="AQ1037" s="42"/>
    </row>
    <row r="1038" spans="1:43" s="35" customFormat="1">
      <c r="A1038" s="92">
        <v>43923</v>
      </c>
      <c r="B1038" s="82">
        <v>15.51</v>
      </c>
      <c r="C1038" s="101">
        <v>8.4599999999999995E-2</v>
      </c>
      <c r="D1038" s="82">
        <v>15.4</v>
      </c>
      <c r="E1038" s="82">
        <v>15.01</v>
      </c>
      <c r="F1038" s="82">
        <v>16.55</v>
      </c>
      <c r="G1038" s="83" t="s">
        <v>392</v>
      </c>
      <c r="H1038" s="84"/>
      <c r="I1038" s="82"/>
      <c r="J1038" s="82" t="s">
        <v>443</v>
      </c>
      <c r="K1038" s="60" t="str">
        <f>Hammer!N1038</f>
        <v/>
      </c>
      <c r="L1038" s="64"/>
      <c r="M1038" s="64"/>
      <c r="N1038" s="81"/>
      <c r="O1038" s="128">
        <v>-0.18245614035087701</v>
      </c>
      <c r="P1038" s="60"/>
      <c r="Q1038" s="40"/>
      <c r="R1038" s="41"/>
      <c r="S1038" s="41"/>
      <c r="T1038" s="43">
        <f>MACD!F1038</f>
        <v>14.431226630442161</v>
      </c>
      <c r="U1038" s="43">
        <f>MACD!G1038</f>
        <v>16.990870076043123</v>
      </c>
      <c r="V1038" s="64">
        <f t="shared" si="81"/>
        <v>-2.5596434456009618</v>
      </c>
      <c r="W1038" s="41"/>
      <c r="X1038" s="64">
        <f>MACD!I1038</f>
        <v>-3.2583913767382646</v>
      </c>
      <c r="Y1038" s="64">
        <f>MACD!J1038</f>
        <v>0.69874793113730282</v>
      </c>
      <c r="Z1038" s="41"/>
      <c r="AA1038" s="41"/>
      <c r="AB1038" s="41"/>
      <c r="AC1038" s="41"/>
      <c r="AD1038" s="40"/>
      <c r="AE1038" s="45"/>
      <c r="AF1038" s="45"/>
      <c r="AG1038" s="42"/>
      <c r="AK1038" s="34"/>
      <c r="AM1038" s="63">
        <f t="shared" si="80"/>
        <v>15.4</v>
      </c>
      <c r="AN1038" s="63">
        <f t="shared" si="77"/>
        <v>16.55</v>
      </c>
      <c r="AO1038" s="63">
        <f t="shared" si="78"/>
        <v>15.01</v>
      </c>
      <c r="AP1038" s="63">
        <f t="shared" si="79"/>
        <v>15.51</v>
      </c>
      <c r="AQ1038" s="42"/>
    </row>
    <row r="1039" spans="1:43" s="35" customFormat="1">
      <c r="A1039" s="92">
        <v>43924</v>
      </c>
      <c r="B1039" s="82">
        <v>15.34</v>
      </c>
      <c r="C1039" s="101">
        <v>-1.0999999999999999E-2</v>
      </c>
      <c r="D1039" s="82">
        <v>16.3</v>
      </c>
      <c r="E1039" s="82">
        <v>14.93</v>
      </c>
      <c r="F1039" s="82">
        <v>16.36</v>
      </c>
      <c r="G1039" s="83" t="s">
        <v>391</v>
      </c>
      <c r="H1039" s="84"/>
      <c r="I1039" s="82"/>
      <c r="J1039" s="82"/>
      <c r="K1039" s="60" t="str">
        <f>Hammer!N1039</f>
        <v/>
      </c>
      <c r="L1039" s="64"/>
      <c r="M1039" s="64"/>
      <c r="N1039" s="81"/>
      <c r="O1039" s="128">
        <v>-0.21228070175438599</v>
      </c>
      <c r="P1039" s="60"/>
      <c r="Q1039" s="40"/>
      <c r="R1039" s="41"/>
      <c r="S1039" s="41"/>
      <c r="T1039" s="43">
        <f>MACD!F1039</f>
        <v>14.571037918066445</v>
      </c>
      <c r="U1039" s="43">
        <f>MACD!G1039</f>
        <v>16.868583403743632</v>
      </c>
      <c r="V1039" s="64">
        <f t="shared" si="81"/>
        <v>-2.2975454856771869</v>
      </c>
      <c r="W1039" s="41"/>
      <c r="X1039" s="64">
        <f>MACD!I1039</f>
        <v>-3.0662221985260492</v>
      </c>
      <c r="Y1039" s="64">
        <f>MACD!J1039</f>
        <v>0.7686767128488623</v>
      </c>
      <c r="Z1039" s="41"/>
      <c r="AA1039" s="41"/>
      <c r="AB1039" s="41"/>
      <c r="AC1039" s="41"/>
      <c r="AD1039" s="40"/>
      <c r="AE1039" s="45"/>
      <c r="AF1039" s="45"/>
      <c r="AG1039" s="42"/>
      <c r="AK1039" s="34"/>
      <c r="AM1039" s="63">
        <f t="shared" si="80"/>
        <v>16.3</v>
      </c>
      <c r="AN1039" s="63">
        <f t="shared" si="77"/>
        <v>16.36</v>
      </c>
      <c r="AO1039" s="63">
        <f t="shared" si="78"/>
        <v>14.93</v>
      </c>
      <c r="AP1039" s="63">
        <f t="shared" si="79"/>
        <v>15.34</v>
      </c>
      <c r="AQ1039" s="42"/>
    </row>
    <row r="1040" spans="1:43" s="35" customFormat="1">
      <c r="A1040" s="92">
        <v>43927</v>
      </c>
      <c r="B1040" s="82">
        <v>15.77</v>
      </c>
      <c r="C1040" s="101">
        <v>2.8000000000000001E-2</v>
      </c>
      <c r="D1040" s="82">
        <v>16.05</v>
      </c>
      <c r="E1040" s="82">
        <v>15.18</v>
      </c>
      <c r="F1040" s="82">
        <v>16.100000000000001</v>
      </c>
      <c r="G1040" s="83" t="s">
        <v>390</v>
      </c>
      <c r="H1040" s="84"/>
      <c r="I1040" s="82"/>
      <c r="J1040" s="82"/>
      <c r="K1040" s="60" t="str">
        <f>Hammer!N1040</f>
        <v/>
      </c>
      <c r="L1040" s="64"/>
      <c r="M1040" s="64"/>
      <c r="N1040" s="81"/>
      <c r="O1040" s="128">
        <v>-0.13684210526315799</v>
      </c>
      <c r="P1040" s="60"/>
      <c r="Q1040" s="40"/>
      <c r="R1040" s="41"/>
      <c r="S1040" s="41"/>
      <c r="T1040" s="43">
        <f>MACD!F1040</f>
        <v>14.7554936229793</v>
      </c>
      <c r="U1040" s="43">
        <f>MACD!G1040</f>
        <v>16.787206855318178</v>
      </c>
      <c r="V1040" s="64">
        <f t="shared" si="81"/>
        <v>-2.0317132323388787</v>
      </c>
      <c r="W1040" s="41"/>
      <c r="X1040" s="64">
        <f>MACD!I1040</f>
        <v>-2.859320405288615</v>
      </c>
      <c r="Y1040" s="64">
        <f>MACD!J1040</f>
        <v>0.82760717294973629</v>
      </c>
      <c r="Z1040" s="41"/>
      <c r="AA1040" s="41"/>
      <c r="AB1040" s="41"/>
      <c r="AC1040" s="41"/>
      <c r="AD1040" s="40"/>
      <c r="AE1040" s="45"/>
      <c r="AF1040" s="45"/>
      <c r="AG1040" s="42"/>
      <c r="AK1040" s="34"/>
      <c r="AM1040" s="63">
        <f t="shared" si="80"/>
        <v>16.05</v>
      </c>
      <c r="AN1040" s="63">
        <f t="shared" si="77"/>
        <v>16.100000000000001</v>
      </c>
      <c r="AO1040" s="63">
        <f t="shared" si="78"/>
        <v>15.18</v>
      </c>
      <c r="AP1040" s="63">
        <f t="shared" si="79"/>
        <v>15.77</v>
      </c>
      <c r="AQ1040" s="42"/>
    </row>
    <row r="1041" spans="1:48" s="35" customFormat="1">
      <c r="A1041" s="92">
        <v>43928</v>
      </c>
      <c r="B1041" s="82">
        <v>16.399999999999999</v>
      </c>
      <c r="C1041" s="101">
        <v>3.9899999999999998E-2</v>
      </c>
      <c r="D1041" s="82">
        <v>16.61</v>
      </c>
      <c r="E1041" s="82">
        <v>16.34</v>
      </c>
      <c r="F1041" s="82">
        <v>17.07</v>
      </c>
      <c r="G1041" s="83" t="s">
        <v>389</v>
      </c>
      <c r="H1041" s="84"/>
      <c r="I1041" s="82"/>
      <c r="J1041" s="82"/>
      <c r="K1041" s="60" t="str">
        <f>Hammer!N1041</f>
        <v/>
      </c>
      <c r="L1041" s="64"/>
      <c r="M1041" s="64"/>
      <c r="N1041" s="81"/>
      <c r="O1041" s="128">
        <v>-0.107717041800643</v>
      </c>
      <c r="P1041" s="60"/>
      <c r="Q1041" s="40"/>
      <c r="R1041" s="41"/>
      <c r="S1041" s="41"/>
      <c r="T1041" s="43">
        <f>MACD!F1041</f>
        <v>15.008494604059408</v>
      </c>
      <c r="U1041" s="43">
        <f>MACD!G1041</f>
        <v>16.758524866035351</v>
      </c>
      <c r="V1041" s="64">
        <f t="shared" si="81"/>
        <v>-1.7500302619759438</v>
      </c>
      <c r="W1041" s="41"/>
      <c r="X1041" s="64">
        <f>MACD!I1041</f>
        <v>-2.6374623766260807</v>
      </c>
      <c r="Y1041" s="64">
        <f>MACD!J1041</f>
        <v>0.88743211465013694</v>
      </c>
      <c r="Z1041" s="41"/>
      <c r="AA1041" s="41"/>
      <c r="AB1041" s="41"/>
      <c r="AC1041" s="41"/>
      <c r="AD1041" s="40"/>
      <c r="AE1041" s="45"/>
      <c r="AF1041" s="45"/>
      <c r="AG1041" s="42"/>
      <c r="AK1041" s="34"/>
      <c r="AM1041" s="63">
        <f t="shared" si="80"/>
        <v>16.61</v>
      </c>
      <c r="AN1041" s="63">
        <f t="shared" si="77"/>
        <v>17.07</v>
      </c>
      <c r="AO1041" s="63">
        <f t="shared" si="78"/>
        <v>16.34</v>
      </c>
      <c r="AP1041" s="63">
        <f t="shared" si="79"/>
        <v>16.399999999999999</v>
      </c>
      <c r="AQ1041" s="42"/>
    </row>
    <row r="1042" spans="1:48" s="35" customFormat="1">
      <c r="A1042" s="92">
        <v>43929</v>
      </c>
      <c r="B1042" s="82">
        <v>17.32</v>
      </c>
      <c r="C1042" s="101">
        <v>5.6099999999999997E-2</v>
      </c>
      <c r="D1042" s="82">
        <v>16.5</v>
      </c>
      <c r="E1042" s="82">
        <v>16.399999999999999</v>
      </c>
      <c r="F1042" s="82">
        <v>17.53</v>
      </c>
      <c r="G1042" s="83" t="s">
        <v>388</v>
      </c>
      <c r="H1042" s="84"/>
      <c r="I1042" s="82"/>
      <c r="J1042" s="82"/>
      <c r="K1042" s="60" t="str">
        <f>Hammer!N1042</f>
        <v/>
      </c>
      <c r="L1042" s="64"/>
      <c r="M1042" s="64"/>
      <c r="N1042" s="81"/>
      <c r="O1042" s="128">
        <v>-3.3600000000000102E-2</v>
      </c>
      <c r="P1042" s="60"/>
      <c r="Q1042" s="40"/>
      <c r="R1042" s="41"/>
      <c r="S1042" s="41"/>
      <c r="T1042" s="43">
        <f>MACD!F1042</f>
        <v>15.364110818819499</v>
      </c>
      <c r="U1042" s="43">
        <f>MACD!G1042</f>
        <v>16.800115616699401</v>
      </c>
      <c r="V1042" s="64">
        <f t="shared" si="81"/>
        <v>-1.4360047978799013</v>
      </c>
      <c r="W1042" s="41"/>
      <c r="X1042" s="64">
        <f>MACD!I1042</f>
        <v>-2.3971708608768449</v>
      </c>
      <c r="Y1042" s="64">
        <f>MACD!J1042</f>
        <v>0.96116606299694363</v>
      </c>
      <c r="Z1042" s="41"/>
      <c r="AA1042" s="41"/>
      <c r="AB1042" s="41"/>
      <c r="AC1042" s="41"/>
      <c r="AD1042" s="40"/>
      <c r="AE1042" s="45"/>
      <c r="AF1042" s="45"/>
      <c r="AG1042" s="42"/>
      <c r="AK1042" s="34"/>
      <c r="AM1042" s="63">
        <f t="shared" si="80"/>
        <v>16.5</v>
      </c>
      <c r="AN1042" s="63">
        <f t="shared" si="77"/>
        <v>17.53</v>
      </c>
      <c r="AO1042" s="63">
        <f t="shared" si="78"/>
        <v>16.399999999999999</v>
      </c>
      <c r="AP1042" s="63">
        <f t="shared" si="79"/>
        <v>17.32</v>
      </c>
      <c r="AQ1042" s="42"/>
    </row>
    <row r="1043" spans="1:48" s="35" customFormat="1">
      <c r="A1043" s="92">
        <v>43930</v>
      </c>
      <c r="B1043" s="82">
        <v>16.82</v>
      </c>
      <c r="C1043" s="101">
        <v>-2.8899999999999999E-2</v>
      </c>
      <c r="D1043" s="82">
        <v>17.940000000000001</v>
      </c>
      <c r="E1043" s="82">
        <v>16.5</v>
      </c>
      <c r="F1043" s="82">
        <v>18.690000000000001</v>
      </c>
      <c r="G1043" s="83" t="s">
        <v>387</v>
      </c>
      <c r="H1043" s="84"/>
      <c r="I1043" s="82"/>
      <c r="J1043" s="82"/>
      <c r="K1043" s="60" t="str">
        <f>Hammer!N1043</f>
        <v/>
      </c>
      <c r="L1043" s="64"/>
      <c r="M1043" s="64"/>
      <c r="N1043" s="81"/>
      <c r="O1043" s="128">
        <v>-0.25236167341430499</v>
      </c>
      <c r="P1043" s="60"/>
      <c r="Q1043" s="40"/>
      <c r="R1043" s="41"/>
      <c r="S1043" s="41"/>
      <c r="T1043" s="43">
        <f>MACD!F1043</f>
        <v>15.588093769770346</v>
      </c>
      <c r="U1043" s="43">
        <f>MACD!G1043</f>
        <v>16.801588533980926</v>
      </c>
      <c r="V1043" s="64">
        <f t="shared" si="81"/>
        <v>-1.21349476421058</v>
      </c>
      <c r="W1043" s="41"/>
      <c r="X1043" s="64">
        <f>MACD!I1043</f>
        <v>-2.1604356415435921</v>
      </c>
      <c r="Y1043" s="64">
        <f>MACD!J1043</f>
        <v>0.94694087733301213</v>
      </c>
      <c r="Z1043" s="131"/>
      <c r="AA1043" s="41"/>
      <c r="AB1043" s="41"/>
      <c r="AC1043" s="41"/>
      <c r="AD1043" s="40"/>
      <c r="AE1043" s="45"/>
      <c r="AF1043" s="45"/>
      <c r="AG1043" s="42"/>
      <c r="AK1043" s="34"/>
      <c r="AM1043" s="63">
        <f t="shared" si="80"/>
        <v>17.940000000000001</v>
      </c>
      <c r="AN1043" s="63">
        <f t="shared" si="77"/>
        <v>18.690000000000001</v>
      </c>
      <c r="AO1043" s="63">
        <f t="shared" si="78"/>
        <v>16.5</v>
      </c>
      <c r="AP1043" s="63">
        <f t="shared" si="79"/>
        <v>16.82</v>
      </c>
      <c r="AQ1043" s="42"/>
    </row>
    <row r="1044" spans="1:48" s="116" customFormat="1">
      <c r="A1044" s="11" t="s">
        <v>3</v>
      </c>
      <c r="B1044" s="75">
        <v>13.04</v>
      </c>
      <c r="C1044" s="107">
        <v>0.35</v>
      </c>
      <c r="D1044" s="76">
        <v>13.05</v>
      </c>
      <c r="E1044" s="76">
        <v>12.84</v>
      </c>
      <c r="F1044" s="76">
        <v>13.26</v>
      </c>
      <c r="G1044" s="77">
        <v>600627198.21000004</v>
      </c>
      <c r="H1044" s="77"/>
      <c r="I1044" s="82"/>
      <c r="J1044" s="82"/>
      <c r="K1044" s="59"/>
      <c r="L1044" s="11"/>
      <c r="M1044" s="11"/>
      <c r="N1044" s="11"/>
      <c r="O1044" s="11"/>
      <c r="P1044" s="10"/>
      <c r="Q1044" s="11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1"/>
      <c r="AE1044" s="10"/>
      <c r="AF1044" s="10"/>
      <c r="AG1044" s="2"/>
      <c r="AH1044" s="1"/>
      <c r="AI1044" s="1"/>
      <c r="AJ1044" s="1"/>
      <c r="AK1044" s="12"/>
      <c r="AL1044" s="1"/>
      <c r="AM1044" s="2"/>
      <c r="AN1044" s="2"/>
      <c r="AO1044" s="2"/>
      <c r="AP1044" s="2"/>
      <c r="AQ1044" s="115"/>
      <c r="AV1044" s="35"/>
    </row>
    <row r="1045" spans="1:48" s="35" customFormat="1">
      <c r="A1045" s="112"/>
      <c r="B1045" s="113"/>
      <c r="C1045" s="114"/>
      <c r="D1045" s="113"/>
      <c r="E1045" s="113"/>
      <c r="F1045" s="113"/>
      <c r="G1045" s="113"/>
      <c r="H1045" s="78"/>
      <c r="I1045" s="41"/>
      <c r="J1045" s="41"/>
      <c r="K1045" s="41"/>
      <c r="L1045" s="41"/>
      <c r="M1045" s="41"/>
      <c r="N1045" s="41"/>
      <c r="O1045" s="40"/>
      <c r="P1045" s="41"/>
      <c r="Q1045" s="40"/>
      <c r="R1045" s="41"/>
      <c r="S1045" s="41"/>
      <c r="T1045" s="43"/>
      <c r="U1045" s="43"/>
      <c r="V1045" s="64"/>
      <c r="W1045" s="41"/>
      <c r="X1045" s="64"/>
      <c r="Y1045" s="64"/>
      <c r="Z1045" s="41"/>
      <c r="AA1045" s="41"/>
      <c r="AB1045" s="41"/>
      <c r="AC1045" s="41"/>
      <c r="AD1045" s="40"/>
      <c r="AE1045" s="41"/>
      <c r="AF1045" s="41"/>
      <c r="AG1045" s="42"/>
      <c r="AK1045" s="34"/>
      <c r="AM1045" s="42"/>
      <c r="AN1045" s="42"/>
      <c r="AO1045" s="42"/>
      <c r="AP1045" s="42"/>
      <c r="AQ1045" s="42"/>
    </row>
    <row r="1048" spans="1:48">
      <c r="B1048" s="79"/>
      <c r="C1048" s="108"/>
    </row>
  </sheetData>
  <sortState xmlns:xlrd2="http://schemas.microsoft.com/office/spreadsheetml/2017/richdata2" ref="H2:J1048">
    <sortCondition descending="1" ref="H2:H1048"/>
  </sortState>
  <conditionalFormatting sqref="AG547:AJ1034">
    <cfRule type="containsText" dxfId="3" priority="4" operator="containsText" text="Short">
      <formula>NOT(ISERROR(SEARCH("Short",AG547)))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7" operator="containsText" text="venda">
      <formula>NOT(ISERROR(SEARCH("venda",AG547)))</formula>
    </cfRule>
  </conditionalFormatting>
  <conditionalFormatting sqref="AG547:AJ1034">
    <cfRule type="containsText" dxfId="2" priority="5" operator="containsText" text="Long">
      <formula>NOT(ISERROR(SEARCH("Long",AG547)))</formula>
    </cfRule>
  </conditionalFormatting>
  <conditionalFormatting sqref="AF547:AF10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43">
    <cfRule type="cellIs" dxfId="1" priority="1" operator="greaterThanOrEqual">
      <formula>-0.2</formula>
    </cfRule>
    <cfRule type="cellIs" dxfId="0" priority="2" operator="lessThanOrEqual">
      <formula>-0.8</formula>
    </cfRule>
  </conditionalFormatting>
  <pageMargins left="0.79" right="0.79" top="0.98" bottom="0.98" header="0.49" footer="0.49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B108-82B7-46D2-9499-4F0A9F858D88}">
  <dimension ref="A1:N1048"/>
  <sheetViews>
    <sheetView topLeftCell="H1" zoomScale="80" zoomScaleNormal="80" workbookViewId="0">
      <selection activeCell="S8" sqref="S8"/>
    </sheetView>
  </sheetViews>
  <sheetFormatPr defaultRowHeight="14.4"/>
  <cols>
    <col min="1" max="1" width="12.33203125" style="42" customWidth="1"/>
    <col min="2" max="5" width="11.6640625" style="78" customWidth="1"/>
    <col min="7" max="7" width="11.88671875" customWidth="1"/>
    <col min="8" max="8" width="18.33203125" customWidth="1"/>
    <col min="9" max="9" width="16.88671875" customWidth="1"/>
    <col min="10" max="10" width="15.77734375" customWidth="1"/>
    <col min="11" max="12" width="16.33203125" customWidth="1"/>
    <col min="13" max="14" width="20.6640625" customWidth="1"/>
  </cols>
  <sheetData>
    <row r="1" spans="1:14" ht="43.2">
      <c r="A1" s="80" t="s">
        <v>407</v>
      </c>
      <c r="B1" s="80" t="s">
        <v>410</v>
      </c>
      <c r="C1" s="80" t="s">
        <v>411</v>
      </c>
      <c r="D1" s="80" t="s">
        <v>412</v>
      </c>
      <c r="E1" s="80" t="s">
        <v>408</v>
      </c>
      <c r="F1" s="130" t="s">
        <v>416</v>
      </c>
      <c r="G1" s="130" t="s">
        <v>417</v>
      </c>
      <c r="H1" s="130" t="s">
        <v>418</v>
      </c>
      <c r="I1" s="130" t="s">
        <v>419</v>
      </c>
      <c r="J1" s="130" t="s">
        <v>420</v>
      </c>
      <c r="K1" s="130" t="s">
        <v>422</v>
      </c>
      <c r="L1" s="130" t="s">
        <v>421</v>
      </c>
      <c r="M1" s="130" t="s">
        <v>426</v>
      </c>
      <c r="N1" s="130" t="s">
        <v>423</v>
      </c>
    </row>
    <row r="2" spans="1:14">
      <c r="A2" s="96">
        <v>42395</v>
      </c>
      <c r="B2" s="70">
        <v>4.2300000000000004</v>
      </c>
      <c r="C2" s="74">
        <v>4.3099999999999996</v>
      </c>
      <c r="D2" s="74">
        <v>4.12</v>
      </c>
      <c r="E2" s="70">
        <v>4.2</v>
      </c>
      <c r="F2">
        <f t="shared" ref="F2:F65" si="0">ABS(B2-E2)</f>
        <v>3.0000000000000249E-2</v>
      </c>
      <c r="G2">
        <f>ABS(MIN(B2,E2) - D2)</f>
        <v>8.0000000000000071E-2</v>
      </c>
      <c r="H2" t="b">
        <f>IF(G2 &gt;= 2*F2, TRUE, FALSE)</f>
        <v>1</v>
      </c>
      <c r="I2">
        <f t="shared" ref="I2:I65" si="1">MIN(E2,B2)</f>
        <v>4.2</v>
      </c>
      <c r="J2">
        <f>0.67</f>
        <v>0.67</v>
      </c>
      <c r="K2">
        <f t="shared" ref="K2:K65" si="2">D2 + J$2*(C2-D2)</f>
        <v>4.2473000000000001</v>
      </c>
      <c r="L2" t="b">
        <f>IF(I2 &gt;= K2, TRUE, FALSE)</f>
        <v>0</v>
      </c>
      <c r="M2" t="b">
        <v>0</v>
      </c>
      <c r="N2" t="str">
        <f>IF(AND($H2,$L2), "HAMMER","")</f>
        <v/>
      </c>
    </row>
    <row r="3" spans="1:14">
      <c r="A3" s="96">
        <v>42396</v>
      </c>
      <c r="B3" s="70">
        <v>4.22</v>
      </c>
      <c r="C3" s="74">
        <v>4.6399999999999997</v>
      </c>
      <c r="D3" s="74">
        <v>4.16</v>
      </c>
      <c r="E3" s="70">
        <v>4.57</v>
      </c>
      <c r="F3">
        <f t="shared" si="0"/>
        <v>0.35000000000000053</v>
      </c>
      <c r="G3">
        <f t="shared" ref="G3:G65" si="3">ABS(MIN(B3,E3) - D3)</f>
        <v>5.9999999999999609E-2</v>
      </c>
      <c r="H3" t="b">
        <f>IF(G3 &gt;= 2*F3, TRUE, FALSE)</f>
        <v>0</v>
      </c>
      <c r="I3">
        <f t="shared" si="1"/>
        <v>4.22</v>
      </c>
      <c r="K3">
        <f t="shared" si="2"/>
        <v>4.4816000000000003</v>
      </c>
      <c r="L3" t="b">
        <f t="shared" ref="L3:L66" si="4">IF(I3 &gt;= K3, TRUE, FALSE)</f>
        <v>0</v>
      </c>
      <c r="M3" t="b">
        <v>0</v>
      </c>
      <c r="N3" t="str">
        <f>IF(AND($H3,$L3), "HAMMER","")</f>
        <v/>
      </c>
    </row>
    <row r="4" spans="1:14">
      <c r="A4" s="96">
        <v>42397</v>
      </c>
      <c r="B4" s="70">
        <v>4.67</v>
      </c>
      <c r="C4" s="74">
        <v>5.13</v>
      </c>
      <c r="D4" s="74">
        <v>4.3499999999999996</v>
      </c>
      <c r="E4" s="70">
        <v>4.5999999999999996</v>
      </c>
      <c r="F4">
        <f t="shared" si="0"/>
        <v>7.0000000000000284E-2</v>
      </c>
      <c r="G4">
        <f t="shared" si="3"/>
        <v>0.25</v>
      </c>
      <c r="H4" t="b">
        <f>IF(G4 &gt;= 2*F4, TRUE, FALSE)</f>
        <v>1</v>
      </c>
      <c r="I4">
        <f t="shared" si="1"/>
        <v>4.5999999999999996</v>
      </c>
      <c r="K4">
        <f t="shared" si="2"/>
        <v>4.8726000000000003</v>
      </c>
      <c r="L4" t="b">
        <f t="shared" si="4"/>
        <v>0</v>
      </c>
      <c r="M4" t="b">
        <f>IF(AND(D4&lt;D3, D3&lt;D2,E4&lt;E3,E3&lt;E2), TRUE, FALSE)</f>
        <v>0</v>
      </c>
      <c r="N4" t="str">
        <f t="shared" ref="N4:N67" si="5">IF(AND($H4,$L4, $M4), "HAMMER","")</f>
        <v/>
      </c>
    </row>
    <row r="5" spans="1:14">
      <c r="A5" s="96">
        <v>42398</v>
      </c>
      <c r="B5" s="70">
        <v>4.7</v>
      </c>
      <c r="C5" s="74">
        <v>4.8600000000000003</v>
      </c>
      <c r="D5" s="74">
        <v>4.5199999999999996</v>
      </c>
      <c r="E5" s="70">
        <v>4.84</v>
      </c>
      <c r="F5">
        <f t="shared" si="0"/>
        <v>0.13999999999999968</v>
      </c>
      <c r="G5">
        <f t="shared" si="3"/>
        <v>0.1800000000000006</v>
      </c>
      <c r="H5" t="b">
        <f t="shared" ref="H5:H68" si="6">IF(G5 &gt;= 2*F5, TRUE, FALSE)</f>
        <v>0</v>
      </c>
      <c r="I5">
        <f t="shared" si="1"/>
        <v>4.7</v>
      </c>
      <c r="K5">
        <f t="shared" si="2"/>
        <v>4.7477999999999998</v>
      </c>
      <c r="L5" t="b">
        <f t="shared" si="4"/>
        <v>0</v>
      </c>
      <c r="M5" t="b">
        <f>IF(AND(D4&lt;=D3,D3&lt;=D2,E3&lt;=E2,E4&lt;=E3), TRUE, FALSE)</f>
        <v>0</v>
      </c>
      <c r="N5" t="str">
        <f t="shared" si="5"/>
        <v/>
      </c>
    </row>
    <row r="6" spans="1:14">
      <c r="A6" s="96">
        <v>42401</v>
      </c>
      <c r="B6" s="70">
        <v>4.74</v>
      </c>
      <c r="C6" s="74">
        <v>4.8600000000000003</v>
      </c>
      <c r="D6" s="74">
        <v>4.66</v>
      </c>
      <c r="E6" s="70">
        <v>4.72</v>
      </c>
      <c r="F6">
        <f t="shared" si="0"/>
        <v>2.0000000000000462E-2</v>
      </c>
      <c r="G6">
        <f t="shared" si="3"/>
        <v>5.9999999999999609E-2</v>
      </c>
      <c r="H6" t="b">
        <f t="shared" si="6"/>
        <v>1</v>
      </c>
      <c r="I6">
        <f t="shared" si="1"/>
        <v>4.72</v>
      </c>
      <c r="K6">
        <f t="shared" si="2"/>
        <v>4.7940000000000005</v>
      </c>
      <c r="L6" t="b">
        <f t="shared" si="4"/>
        <v>0</v>
      </c>
      <c r="M6" t="b">
        <f t="shared" ref="M6:M69" si="7">IF(AND(D5&lt;=D4,D4&lt;=D3,E4&lt;=E3,E5&lt;=E4), TRUE, FALSE)</f>
        <v>0</v>
      </c>
      <c r="N6" t="str">
        <f t="shared" si="5"/>
        <v/>
      </c>
    </row>
    <row r="7" spans="1:14">
      <c r="A7" s="96">
        <v>42402</v>
      </c>
      <c r="B7" s="70">
        <v>4.5599999999999996</v>
      </c>
      <c r="C7" s="74">
        <v>4.6500000000000004</v>
      </c>
      <c r="D7" s="74">
        <v>4.3</v>
      </c>
      <c r="E7" s="70">
        <v>4.3</v>
      </c>
      <c r="F7">
        <f t="shared" si="0"/>
        <v>0.25999999999999979</v>
      </c>
      <c r="G7">
        <f t="shared" si="3"/>
        <v>0</v>
      </c>
      <c r="H7" t="b">
        <f t="shared" si="6"/>
        <v>0</v>
      </c>
      <c r="I7">
        <f t="shared" si="1"/>
        <v>4.3</v>
      </c>
      <c r="K7">
        <f t="shared" si="2"/>
        <v>4.5345000000000004</v>
      </c>
      <c r="L7" t="b">
        <f t="shared" si="4"/>
        <v>0</v>
      </c>
      <c r="M7" t="b">
        <f t="shared" si="7"/>
        <v>0</v>
      </c>
      <c r="N7" t="str">
        <f t="shared" si="5"/>
        <v/>
      </c>
    </row>
    <row r="8" spans="1:14">
      <c r="A8" s="96">
        <v>42403</v>
      </c>
      <c r="B8" s="70">
        <v>4.42</v>
      </c>
      <c r="C8" s="74">
        <v>4.5199999999999996</v>
      </c>
      <c r="D8" s="74">
        <v>4.22</v>
      </c>
      <c r="E8" s="70">
        <v>4.49</v>
      </c>
      <c r="F8">
        <f t="shared" si="0"/>
        <v>7.0000000000000284E-2</v>
      </c>
      <c r="G8">
        <f t="shared" si="3"/>
        <v>0.20000000000000018</v>
      </c>
      <c r="H8" t="b">
        <f t="shared" si="6"/>
        <v>1</v>
      </c>
      <c r="I8">
        <f t="shared" si="1"/>
        <v>4.42</v>
      </c>
      <c r="K8">
        <f t="shared" si="2"/>
        <v>4.4209999999999994</v>
      </c>
      <c r="L8" t="b">
        <f t="shared" si="4"/>
        <v>0</v>
      </c>
      <c r="M8" t="b">
        <f t="shared" si="7"/>
        <v>0</v>
      </c>
      <c r="N8" t="str">
        <f t="shared" si="5"/>
        <v/>
      </c>
    </row>
    <row r="9" spans="1:14">
      <c r="A9" s="96">
        <v>42404</v>
      </c>
      <c r="B9" s="70">
        <v>4.5599999999999996</v>
      </c>
      <c r="C9" s="74">
        <v>4.9400000000000004</v>
      </c>
      <c r="D9" s="74">
        <v>4.3600000000000003</v>
      </c>
      <c r="E9" s="70">
        <v>4.7300000000000004</v>
      </c>
      <c r="F9">
        <f t="shared" si="0"/>
        <v>0.17000000000000082</v>
      </c>
      <c r="G9">
        <f t="shared" si="3"/>
        <v>0.19999999999999929</v>
      </c>
      <c r="H9" t="b">
        <f t="shared" si="6"/>
        <v>0</v>
      </c>
      <c r="I9">
        <f t="shared" si="1"/>
        <v>4.5599999999999996</v>
      </c>
      <c r="K9">
        <f t="shared" si="2"/>
        <v>4.7486000000000006</v>
      </c>
      <c r="L9" t="b">
        <f t="shared" si="4"/>
        <v>0</v>
      </c>
      <c r="M9" t="b">
        <f t="shared" si="7"/>
        <v>0</v>
      </c>
      <c r="N9" t="str">
        <f t="shared" si="5"/>
        <v/>
      </c>
    </row>
    <row r="10" spans="1:14">
      <c r="A10" s="100">
        <v>42405</v>
      </c>
      <c r="B10" s="70">
        <v>4.7300000000000004</v>
      </c>
      <c r="C10" s="74">
        <v>4.78</v>
      </c>
      <c r="D10" s="74">
        <v>4.53</v>
      </c>
      <c r="E10" s="70">
        <v>4.54</v>
      </c>
      <c r="F10">
        <f t="shared" si="0"/>
        <v>0.19000000000000039</v>
      </c>
      <c r="G10">
        <f t="shared" si="3"/>
        <v>9.9999999999997868E-3</v>
      </c>
      <c r="H10" t="b">
        <f t="shared" si="6"/>
        <v>0</v>
      </c>
      <c r="I10">
        <f t="shared" si="1"/>
        <v>4.54</v>
      </c>
      <c r="K10">
        <f t="shared" si="2"/>
        <v>4.6975000000000007</v>
      </c>
      <c r="L10" t="b">
        <f t="shared" si="4"/>
        <v>0</v>
      </c>
      <c r="M10" t="b">
        <f t="shared" si="7"/>
        <v>0</v>
      </c>
      <c r="N10" t="str">
        <f t="shared" si="5"/>
        <v/>
      </c>
    </row>
    <row r="11" spans="1:14">
      <c r="A11" s="96">
        <v>42410</v>
      </c>
      <c r="B11" s="70">
        <v>4.3</v>
      </c>
      <c r="C11" s="74">
        <v>4.41</v>
      </c>
      <c r="D11" s="74">
        <v>4.28</v>
      </c>
      <c r="E11" s="70">
        <v>4.3099999999999996</v>
      </c>
      <c r="F11">
        <f t="shared" si="0"/>
        <v>9.9999999999997868E-3</v>
      </c>
      <c r="G11">
        <f t="shared" si="3"/>
        <v>1.9999999999999574E-2</v>
      </c>
      <c r="H11" t="b">
        <f t="shared" si="6"/>
        <v>1</v>
      </c>
      <c r="I11">
        <f t="shared" si="1"/>
        <v>4.3</v>
      </c>
      <c r="K11">
        <f t="shared" si="2"/>
        <v>4.3670999999999998</v>
      </c>
      <c r="L11" t="b">
        <f t="shared" si="4"/>
        <v>0</v>
      </c>
      <c r="M11" t="b">
        <f t="shared" si="7"/>
        <v>0</v>
      </c>
      <c r="N11" t="str">
        <f t="shared" si="5"/>
        <v/>
      </c>
    </row>
    <row r="12" spans="1:14">
      <c r="A12" s="96">
        <v>42411</v>
      </c>
      <c r="B12" s="70">
        <v>4.2</v>
      </c>
      <c r="C12" s="74">
        <v>4.2699999999999996</v>
      </c>
      <c r="D12" s="74">
        <v>4.12</v>
      </c>
      <c r="E12" s="70">
        <v>4.2300000000000004</v>
      </c>
      <c r="F12">
        <f t="shared" si="0"/>
        <v>3.0000000000000249E-2</v>
      </c>
      <c r="G12">
        <f t="shared" si="3"/>
        <v>8.0000000000000071E-2</v>
      </c>
      <c r="H12" t="b">
        <f t="shared" si="6"/>
        <v>1</v>
      </c>
      <c r="I12">
        <f t="shared" si="1"/>
        <v>4.2</v>
      </c>
      <c r="K12">
        <f t="shared" si="2"/>
        <v>4.2204999999999995</v>
      </c>
      <c r="L12" t="b">
        <f t="shared" si="4"/>
        <v>0</v>
      </c>
      <c r="M12" t="b">
        <f t="shared" si="7"/>
        <v>0</v>
      </c>
      <c r="N12" t="str">
        <f t="shared" si="5"/>
        <v/>
      </c>
    </row>
    <row r="13" spans="1:14">
      <c r="A13" s="99">
        <v>42412</v>
      </c>
      <c r="B13" s="70">
        <v>4.37</v>
      </c>
      <c r="C13" s="74">
        <v>4.51</v>
      </c>
      <c r="D13" s="74">
        <v>4.3</v>
      </c>
      <c r="E13" s="70">
        <v>4.45</v>
      </c>
      <c r="F13">
        <f t="shared" si="0"/>
        <v>8.0000000000000071E-2</v>
      </c>
      <c r="G13">
        <f t="shared" si="3"/>
        <v>7.0000000000000284E-2</v>
      </c>
      <c r="H13" t="b">
        <f t="shared" si="6"/>
        <v>0</v>
      </c>
      <c r="I13">
        <f t="shared" si="1"/>
        <v>4.37</v>
      </c>
      <c r="K13">
        <f t="shared" si="2"/>
        <v>4.4406999999999996</v>
      </c>
      <c r="L13" t="b">
        <f t="shared" si="4"/>
        <v>0</v>
      </c>
      <c r="M13" t="b">
        <f t="shared" si="7"/>
        <v>1</v>
      </c>
      <c r="N13" t="str">
        <f t="shared" si="5"/>
        <v/>
      </c>
    </row>
    <row r="14" spans="1:14">
      <c r="A14" s="96">
        <v>42415</v>
      </c>
      <c r="B14" s="70">
        <v>4.5599999999999996</v>
      </c>
      <c r="C14" s="74">
        <v>4.5999999999999996</v>
      </c>
      <c r="D14" s="74">
        <v>4.5199999999999996</v>
      </c>
      <c r="E14" s="70">
        <v>4.5199999999999996</v>
      </c>
      <c r="F14">
        <f t="shared" si="0"/>
        <v>4.0000000000000036E-2</v>
      </c>
      <c r="G14">
        <f t="shared" si="3"/>
        <v>0</v>
      </c>
      <c r="H14" t="b">
        <f t="shared" si="6"/>
        <v>0</v>
      </c>
      <c r="I14">
        <f t="shared" si="1"/>
        <v>4.5199999999999996</v>
      </c>
      <c r="K14">
        <f t="shared" si="2"/>
        <v>4.5735999999999999</v>
      </c>
      <c r="L14" t="b">
        <f t="shared" si="4"/>
        <v>0</v>
      </c>
      <c r="M14" t="b">
        <f t="shared" si="7"/>
        <v>0</v>
      </c>
      <c r="N14" t="str">
        <f t="shared" si="5"/>
        <v/>
      </c>
    </row>
    <row r="15" spans="1:14">
      <c r="A15" s="96">
        <v>42416</v>
      </c>
      <c r="B15" s="70">
        <v>4.5</v>
      </c>
      <c r="C15" s="74">
        <v>4.6399999999999997</v>
      </c>
      <c r="D15" s="74">
        <v>4.42</v>
      </c>
      <c r="E15" s="70">
        <v>4.4400000000000004</v>
      </c>
      <c r="F15">
        <f t="shared" si="0"/>
        <v>5.9999999999999609E-2</v>
      </c>
      <c r="G15">
        <f t="shared" si="3"/>
        <v>2.0000000000000462E-2</v>
      </c>
      <c r="H15" t="b">
        <f t="shared" si="6"/>
        <v>0</v>
      </c>
      <c r="I15">
        <f t="shared" si="1"/>
        <v>4.4400000000000004</v>
      </c>
      <c r="K15">
        <f t="shared" si="2"/>
        <v>4.5674000000000001</v>
      </c>
      <c r="L15" t="b">
        <f t="shared" si="4"/>
        <v>0</v>
      </c>
      <c r="M15" t="b">
        <f t="shared" si="7"/>
        <v>0</v>
      </c>
      <c r="N15" t="str">
        <f t="shared" si="5"/>
        <v/>
      </c>
    </row>
    <row r="16" spans="1:14">
      <c r="A16" s="96">
        <v>42417</v>
      </c>
      <c r="B16" s="70">
        <v>4.54</v>
      </c>
      <c r="C16" s="70">
        <v>4.82</v>
      </c>
      <c r="D16" s="70">
        <v>4.51</v>
      </c>
      <c r="E16" s="70">
        <v>4.68</v>
      </c>
      <c r="F16">
        <f t="shared" si="0"/>
        <v>0.13999999999999968</v>
      </c>
      <c r="G16">
        <f t="shared" si="3"/>
        <v>3.0000000000000249E-2</v>
      </c>
      <c r="H16" t="b">
        <f t="shared" si="6"/>
        <v>0</v>
      </c>
      <c r="I16">
        <f t="shared" si="1"/>
        <v>4.54</v>
      </c>
      <c r="K16">
        <f t="shared" si="2"/>
        <v>4.7176999999999998</v>
      </c>
      <c r="L16" t="b">
        <f t="shared" si="4"/>
        <v>0</v>
      </c>
      <c r="M16" t="b">
        <f t="shared" si="7"/>
        <v>0</v>
      </c>
      <c r="N16" t="str">
        <f t="shared" si="5"/>
        <v/>
      </c>
    </row>
    <row r="17" spans="1:14">
      <c r="A17" s="96">
        <v>42418</v>
      </c>
      <c r="B17" s="70">
        <v>4.6900000000000004</v>
      </c>
      <c r="C17" s="70">
        <v>4.87</v>
      </c>
      <c r="D17" s="70">
        <v>4.55</v>
      </c>
      <c r="E17" s="70">
        <v>4.59</v>
      </c>
      <c r="F17">
        <f t="shared" si="0"/>
        <v>0.10000000000000053</v>
      </c>
      <c r="G17">
        <f t="shared" si="3"/>
        <v>4.0000000000000036E-2</v>
      </c>
      <c r="H17" t="b">
        <f t="shared" si="6"/>
        <v>0</v>
      </c>
      <c r="I17">
        <f t="shared" si="1"/>
        <v>4.59</v>
      </c>
      <c r="K17">
        <f t="shared" si="2"/>
        <v>4.7644000000000002</v>
      </c>
      <c r="L17" t="b">
        <f t="shared" si="4"/>
        <v>0</v>
      </c>
      <c r="M17" t="b">
        <f t="shared" si="7"/>
        <v>0</v>
      </c>
      <c r="N17" t="str">
        <f t="shared" si="5"/>
        <v/>
      </c>
    </row>
    <row r="18" spans="1:14">
      <c r="A18" s="96">
        <v>42419</v>
      </c>
      <c r="B18" s="70">
        <v>4.5</v>
      </c>
      <c r="C18" s="70">
        <v>4.57</v>
      </c>
      <c r="D18" s="70">
        <v>4.4000000000000004</v>
      </c>
      <c r="E18" s="70">
        <v>4.46</v>
      </c>
      <c r="F18">
        <f t="shared" si="0"/>
        <v>4.0000000000000036E-2</v>
      </c>
      <c r="G18">
        <f t="shared" si="3"/>
        <v>5.9999999999999609E-2</v>
      </c>
      <c r="H18" t="b">
        <f t="shared" si="6"/>
        <v>0</v>
      </c>
      <c r="I18">
        <f t="shared" si="1"/>
        <v>4.46</v>
      </c>
      <c r="K18">
        <f t="shared" si="2"/>
        <v>4.5139000000000005</v>
      </c>
      <c r="L18" t="b">
        <f t="shared" si="4"/>
        <v>0</v>
      </c>
      <c r="M18" t="b">
        <f t="shared" si="7"/>
        <v>0</v>
      </c>
      <c r="N18" t="str">
        <f t="shared" si="5"/>
        <v/>
      </c>
    </row>
    <row r="19" spans="1:14">
      <c r="A19" s="96">
        <v>42422</v>
      </c>
      <c r="B19" s="70">
        <v>4.67</v>
      </c>
      <c r="C19" s="70">
        <v>5.04</v>
      </c>
      <c r="D19" s="70">
        <v>4.63</v>
      </c>
      <c r="E19" s="70">
        <v>5.04</v>
      </c>
      <c r="F19">
        <f t="shared" si="0"/>
        <v>0.37000000000000011</v>
      </c>
      <c r="G19">
        <f t="shared" si="3"/>
        <v>4.0000000000000036E-2</v>
      </c>
      <c r="H19" t="b">
        <f t="shared" si="6"/>
        <v>0</v>
      </c>
      <c r="I19">
        <f t="shared" si="1"/>
        <v>4.67</v>
      </c>
      <c r="K19">
        <f t="shared" si="2"/>
        <v>4.9047000000000001</v>
      </c>
      <c r="L19" t="b">
        <f t="shared" si="4"/>
        <v>0</v>
      </c>
      <c r="M19" t="b">
        <f t="shared" si="7"/>
        <v>0</v>
      </c>
      <c r="N19" t="str">
        <f t="shared" si="5"/>
        <v/>
      </c>
    </row>
    <row r="20" spans="1:14">
      <c r="A20" s="96">
        <v>42423</v>
      </c>
      <c r="B20" s="70">
        <v>4.95</v>
      </c>
      <c r="C20" s="70">
        <v>5.28</v>
      </c>
      <c r="D20" s="70">
        <v>4.82</v>
      </c>
      <c r="E20" s="70">
        <v>4.92</v>
      </c>
      <c r="F20">
        <f t="shared" si="0"/>
        <v>3.0000000000000249E-2</v>
      </c>
      <c r="G20">
        <f t="shared" si="3"/>
        <v>9.9999999999999645E-2</v>
      </c>
      <c r="H20" t="b">
        <f t="shared" si="6"/>
        <v>1</v>
      </c>
      <c r="I20">
        <f t="shared" si="1"/>
        <v>4.92</v>
      </c>
      <c r="K20">
        <f t="shared" si="2"/>
        <v>5.1282000000000005</v>
      </c>
      <c r="L20" t="b">
        <f t="shared" si="4"/>
        <v>0</v>
      </c>
      <c r="M20" t="b">
        <f t="shared" si="7"/>
        <v>0</v>
      </c>
      <c r="N20" t="str">
        <f t="shared" si="5"/>
        <v/>
      </c>
    </row>
    <row r="21" spans="1:14">
      <c r="A21" s="96">
        <v>42424</v>
      </c>
      <c r="B21" s="70">
        <v>4.7699999999999996</v>
      </c>
      <c r="C21" s="70">
        <v>4.93</v>
      </c>
      <c r="D21" s="70">
        <v>4.6500000000000004</v>
      </c>
      <c r="E21" s="70">
        <v>4.87</v>
      </c>
      <c r="F21">
        <f t="shared" si="0"/>
        <v>0.10000000000000053</v>
      </c>
      <c r="G21">
        <f t="shared" si="3"/>
        <v>0.11999999999999922</v>
      </c>
      <c r="H21" t="b">
        <f t="shared" si="6"/>
        <v>0</v>
      </c>
      <c r="I21">
        <f t="shared" si="1"/>
        <v>4.7699999999999996</v>
      </c>
      <c r="K21">
        <f t="shared" si="2"/>
        <v>4.8376000000000001</v>
      </c>
      <c r="L21" t="b">
        <f t="shared" si="4"/>
        <v>0</v>
      </c>
      <c r="M21" t="b">
        <f t="shared" si="7"/>
        <v>0</v>
      </c>
      <c r="N21" t="str">
        <f t="shared" si="5"/>
        <v/>
      </c>
    </row>
    <row r="22" spans="1:14">
      <c r="A22" s="96">
        <v>42425</v>
      </c>
      <c r="B22" s="70">
        <v>4.8099999999999996</v>
      </c>
      <c r="C22" s="70">
        <v>5.08</v>
      </c>
      <c r="D22" s="70">
        <v>4.79</v>
      </c>
      <c r="E22" s="70">
        <v>4.8899999999999997</v>
      </c>
      <c r="F22">
        <f t="shared" si="0"/>
        <v>8.0000000000000071E-2</v>
      </c>
      <c r="G22">
        <f t="shared" si="3"/>
        <v>1.9999999999999574E-2</v>
      </c>
      <c r="H22" t="b">
        <f t="shared" si="6"/>
        <v>0</v>
      </c>
      <c r="I22">
        <f t="shared" si="1"/>
        <v>4.8099999999999996</v>
      </c>
      <c r="K22">
        <f t="shared" si="2"/>
        <v>4.9843000000000002</v>
      </c>
      <c r="L22" t="b">
        <f t="shared" si="4"/>
        <v>0</v>
      </c>
      <c r="M22" t="b">
        <f t="shared" si="7"/>
        <v>0</v>
      </c>
      <c r="N22" t="str">
        <f t="shared" si="5"/>
        <v/>
      </c>
    </row>
    <row r="23" spans="1:14">
      <c r="A23" s="96">
        <v>42426</v>
      </c>
      <c r="B23" s="70">
        <v>5.0199999999999996</v>
      </c>
      <c r="C23" s="70">
        <v>5.0999999999999996</v>
      </c>
      <c r="D23" s="70">
        <v>4.83</v>
      </c>
      <c r="E23" s="70">
        <v>4.87</v>
      </c>
      <c r="F23">
        <f t="shared" si="0"/>
        <v>0.14999999999999947</v>
      </c>
      <c r="G23">
        <f t="shared" si="3"/>
        <v>4.0000000000000036E-2</v>
      </c>
      <c r="H23" t="b">
        <f t="shared" si="6"/>
        <v>0</v>
      </c>
      <c r="I23">
        <f t="shared" si="1"/>
        <v>4.87</v>
      </c>
      <c r="K23">
        <f t="shared" si="2"/>
        <v>5.0108999999999995</v>
      </c>
      <c r="L23" t="b">
        <f t="shared" si="4"/>
        <v>0</v>
      </c>
      <c r="M23" t="b">
        <f t="shared" si="7"/>
        <v>0</v>
      </c>
      <c r="N23" t="str">
        <f t="shared" si="5"/>
        <v/>
      </c>
    </row>
    <row r="24" spans="1:14">
      <c r="A24" s="96">
        <v>42429</v>
      </c>
      <c r="B24" s="70">
        <v>5.08</v>
      </c>
      <c r="C24" s="70">
        <v>5.23</v>
      </c>
      <c r="D24" s="70">
        <v>4.9800000000000004</v>
      </c>
      <c r="E24" s="70">
        <v>5.14</v>
      </c>
      <c r="F24">
        <f t="shared" si="0"/>
        <v>5.9999999999999609E-2</v>
      </c>
      <c r="G24">
        <f t="shared" si="3"/>
        <v>9.9999999999999645E-2</v>
      </c>
      <c r="H24" t="b">
        <f t="shared" si="6"/>
        <v>0</v>
      </c>
      <c r="I24">
        <f t="shared" si="1"/>
        <v>5.08</v>
      </c>
      <c r="K24">
        <f t="shared" si="2"/>
        <v>5.1475000000000009</v>
      </c>
      <c r="L24" t="b">
        <f t="shared" si="4"/>
        <v>0</v>
      </c>
      <c r="M24" t="b">
        <f t="shared" si="7"/>
        <v>0</v>
      </c>
      <c r="N24" t="str">
        <f t="shared" si="5"/>
        <v/>
      </c>
    </row>
    <row r="25" spans="1:14">
      <c r="A25" s="96">
        <v>42430</v>
      </c>
      <c r="B25" s="70">
        <v>5.31</v>
      </c>
      <c r="C25" s="70">
        <v>5.37</v>
      </c>
      <c r="D25" s="70">
        <v>5.0999999999999996</v>
      </c>
      <c r="E25" s="70">
        <v>5.31</v>
      </c>
      <c r="F25">
        <f t="shared" si="0"/>
        <v>0</v>
      </c>
      <c r="G25">
        <f t="shared" si="3"/>
        <v>0.20999999999999996</v>
      </c>
      <c r="H25" t="b">
        <f t="shared" si="6"/>
        <v>1</v>
      </c>
      <c r="I25">
        <f t="shared" si="1"/>
        <v>5.31</v>
      </c>
      <c r="K25">
        <f t="shared" si="2"/>
        <v>5.2808999999999999</v>
      </c>
      <c r="L25" t="b">
        <f t="shared" si="4"/>
        <v>1</v>
      </c>
      <c r="M25" t="b">
        <f t="shared" si="7"/>
        <v>0</v>
      </c>
      <c r="N25" t="str">
        <f t="shared" si="5"/>
        <v/>
      </c>
    </row>
    <row r="26" spans="1:14">
      <c r="A26" s="96">
        <v>42431</v>
      </c>
      <c r="B26" s="70">
        <v>5.21</v>
      </c>
      <c r="C26" s="70">
        <v>5.65</v>
      </c>
      <c r="D26" s="70">
        <v>5.15</v>
      </c>
      <c r="E26" s="70">
        <v>5.65</v>
      </c>
      <c r="F26">
        <f t="shared" si="0"/>
        <v>0.44000000000000039</v>
      </c>
      <c r="G26">
        <f t="shared" si="3"/>
        <v>5.9999999999999609E-2</v>
      </c>
      <c r="H26" t="b">
        <f t="shared" si="6"/>
        <v>0</v>
      </c>
      <c r="I26">
        <f t="shared" si="1"/>
        <v>5.21</v>
      </c>
      <c r="K26">
        <f t="shared" si="2"/>
        <v>5.4850000000000003</v>
      </c>
      <c r="L26" t="b">
        <f t="shared" si="4"/>
        <v>0</v>
      </c>
      <c r="M26" t="b">
        <f t="shared" si="7"/>
        <v>0</v>
      </c>
      <c r="N26" t="str">
        <f t="shared" si="5"/>
        <v/>
      </c>
    </row>
    <row r="27" spans="1:14">
      <c r="A27" s="98">
        <v>42432</v>
      </c>
      <c r="B27" s="70">
        <v>5.85</v>
      </c>
      <c r="C27" s="70">
        <v>6.8</v>
      </c>
      <c r="D27" s="70">
        <v>5.8</v>
      </c>
      <c r="E27" s="70">
        <v>6.57</v>
      </c>
      <c r="F27">
        <f t="shared" si="0"/>
        <v>0.72000000000000064</v>
      </c>
      <c r="G27">
        <f t="shared" si="3"/>
        <v>4.9999999999999822E-2</v>
      </c>
      <c r="H27" t="b">
        <f t="shared" si="6"/>
        <v>0</v>
      </c>
      <c r="I27">
        <f t="shared" si="1"/>
        <v>5.85</v>
      </c>
      <c r="K27">
        <f t="shared" si="2"/>
        <v>6.47</v>
      </c>
      <c r="L27" t="b">
        <f t="shared" si="4"/>
        <v>0</v>
      </c>
      <c r="M27" t="b">
        <f t="shared" si="7"/>
        <v>0</v>
      </c>
      <c r="N27" t="str">
        <f t="shared" si="5"/>
        <v/>
      </c>
    </row>
    <row r="28" spans="1:14">
      <c r="A28" s="96">
        <v>42433</v>
      </c>
      <c r="B28" s="70">
        <v>7.9</v>
      </c>
      <c r="C28" s="70">
        <v>7.9</v>
      </c>
      <c r="D28" s="70">
        <v>6.9</v>
      </c>
      <c r="E28" s="70">
        <v>7.22</v>
      </c>
      <c r="F28">
        <f t="shared" si="0"/>
        <v>0.6800000000000006</v>
      </c>
      <c r="G28">
        <f t="shared" si="3"/>
        <v>0.3199999999999994</v>
      </c>
      <c r="H28" t="b">
        <f t="shared" si="6"/>
        <v>0</v>
      </c>
      <c r="I28">
        <f t="shared" si="1"/>
        <v>7.22</v>
      </c>
      <c r="K28">
        <f t="shared" si="2"/>
        <v>7.57</v>
      </c>
      <c r="L28" t="b">
        <f t="shared" si="4"/>
        <v>0</v>
      </c>
      <c r="M28" t="b">
        <f t="shared" si="7"/>
        <v>0</v>
      </c>
      <c r="N28" t="str">
        <f t="shared" si="5"/>
        <v/>
      </c>
    </row>
    <row r="29" spans="1:14">
      <c r="A29" s="96">
        <v>42436</v>
      </c>
      <c r="B29" s="70">
        <v>7.25</v>
      </c>
      <c r="C29" s="70">
        <v>7.53</v>
      </c>
      <c r="D29" s="70">
        <v>6.95</v>
      </c>
      <c r="E29" s="70">
        <v>7.37</v>
      </c>
      <c r="F29">
        <f t="shared" si="0"/>
        <v>0.12000000000000011</v>
      </c>
      <c r="G29">
        <f t="shared" si="3"/>
        <v>0.29999999999999982</v>
      </c>
      <c r="H29" t="b">
        <f t="shared" si="6"/>
        <v>1</v>
      </c>
      <c r="I29">
        <f t="shared" si="1"/>
        <v>7.25</v>
      </c>
      <c r="K29">
        <f t="shared" si="2"/>
        <v>7.3386000000000005</v>
      </c>
      <c r="L29" t="b">
        <f t="shared" si="4"/>
        <v>0</v>
      </c>
      <c r="M29" t="b">
        <f t="shared" si="7"/>
        <v>0</v>
      </c>
      <c r="N29" t="str">
        <f t="shared" si="5"/>
        <v/>
      </c>
    </row>
    <row r="30" spans="1:14">
      <c r="A30" s="96">
        <v>42437</v>
      </c>
      <c r="B30" s="70">
        <v>7.37</v>
      </c>
      <c r="C30" s="70">
        <v>7.84</v>
      </c>
      <c r="D30" s="70">
        <v>7.08</v>
      </c>
      <c r="E30" s="70">
        <v>7.47</v>
      </c>
      <c r="F30">
        <f t="shared" si="0"/>
        <v>9.9999999999999645E-2</v>
      </c>
      <c r="G30">
        <f t="shared" si="3"/>
        <v>0.29000000000000004</v>
      </c>
      <c r="H30" t="b">
        <f t="shared" si="6"/>
        <v>1</v>
      </c>
      <c r="I30">
        <f t="shared" si="1"/>
        <v>7.37</v>
      </c>
      <c r="K30">
        <f t="shared" si="2"/>
        <v>7.5891999999999999</v>
      </c>
      <c r="L30" t="b">
        <f t="shared" si="4"/>
        <v>0</v>
      </c>
      <c r="M30" t="b">
        <f t="shared" si="7"/>
        <v>0</v>
      </c>
      <c r="N30" t="str">
        <f t="shared" si="5"/>
        <v/>
      </c>
    </row>
    <row r="31" spans="1:14">
      <c r="A31" s="96">
        <v>42438</v>
      </c>
      <c r="B31" s="70">
        <v>7.7</v>
      </c>
      <c r="C31" s="70">
        <v>7.78</v>
      </c>
      <c r="D31" s="70">
        <v>7.36</v>
      </c>
      <c r="E31" s="70">
        <v>7.6</v>
      </c>
      <c r="F31">
        <f t="shared" si="0"/>
        <v>0.10000000000000053</v>
      </c>
      <c r="G31">
        <f t="shared" si="3"/>
        <v>0.23999999999999932</v>
      </c>
      <c r="H31" t="b">
        <f t="shared" si="6"/>
        <v>1</v>
      </c>
      <c r="I31">
        <f t="shared" si="1"/>
        <v>7.6</v>
      </c>
      <c r="K31">
        <f t="shared" si="2"/>
        <v>7.6414</v>
      </c>
      <c r="L31" t="b">
        <f t="shared" si="4"/>
        <v>0</v>
      </c>
      <c r="M31" t="b">
        <f t="shared" si="7"/>
        <v>0</v>
      </c>
      <c r="N31" t="str">
        <f t="shared" si="5"/>
        <v/>
      </c>
    </row>
    <row r="32" spans="1:14">
      <c r="A32" s="96">
        <v>42439</v>
      </c>
      <c r="B32" s="70">
        <v>7.8</v>
      </c>
      <c r="C32" s="70">
        <v>7.96</v>
      </c>
      <c r="D32" s="70">
        <v>7.31</v>
      </c>
      <c r="E32" s="70">
        <v>7.95</v>
      </c>
      <c r="F32">
        <f t="shared" si="0"/>
        <v>0.15000000000000036</v>
      </c>
      <c r="G32">
        <f t="shared" si="3"/>
        <v>0.49000000000000021</v>
      </c>
      <c r="H32" t="b">
        <f t="shared" si="6"/>
        <v>1</v>
      </c>
      <c r="I32">
        <f t="shared" si="1"/>
        <v>7.8</v>
      </c>
      <c r="K32">
        <f t="shared" si="2"/>
        <v>7.7454999999999998</v>
      </c>
      <c r="L32" t="b">
        <f t="shared" si="4"/>
        <v>1</v>
      </c>
      <c r="M32" t="b">
        <f t="shared" si="7"/>
        <v>0</v>
      </c>
      <c r="N32" t="str">
        <f t="shared" si="5"/>
        <v/>
      </c>
    </row>
    <row r="33" spans="1:14">
      <c r="A33" s="96">
        <v>42440</v>
      </c>
      <c r="B33" s="70">
        <v>7.94</v>
      </c>
      <c r="C33" s="70">
        <v>8.2200000000000006</v>
      </c>
      <c r="D33" s="70">
        <v>7.67</v>
      </c>
      <c r="E33" s="70">
        <v>8.09</v>
      </c>
      <c r="F33">
        <f t="shared" si="0"/>
        <v>0.14999999999999947</v>
      </c>
      <c r="G33">
        <f t="shared" si="3"/>
        <v>0.27000000000000046</v>
      </c>
      <c r="H33" t="b">
        <f t="shared" si="6"/>
        <v>0</v>
      </c>
      <c r="I33">
        <f t="shared" si="1"/>
        <v>7.94</v>
      </c>
      <c r="K33">
        <f t="shared" si="2"/>
        <v>8.0385000000000009</v>
      </c>
      <c r="L33" t="b">
        <f t="shared" si="4"/>
        <v>0</v>
      </c>
      <c r="M33" t="b">
        <f t="shared" si="7"/>
        <v>0</v>
      </c>
      <c r="N33" t="str">
        <f t="shared" si="5"/>
        <v/>
      </c>
    </row>
    <row r="34" spans="1:14">
      <c r="A34" s="96">
        <v>42443</v>
      </c>
      <c r="B34" s="70">
        <v>7.4</v>
      </c>
      <c r="C34" s="70">
        <v>8.1999999999999993</v>
      </c>
      <c r="D34" s="70">
        <v>7.4</v>
      </c>
      <c r="E34" s="70">
        <v>7.4</v>
      </c>
      <c r="F34">
        <f t="shared" si="0"/>
        <v>0</v>
      </c>
      <c r="G34">
        <f t="shared" si="3"/>
        <v>0</v>
      </c>
      <c r="H34" t="b">
        <f t="shared" si="6"/>
        <v>1</v>
      </c>
      <c r="I34">
        <f t="shared" si="1"/>
        <v>7.4</v>
      </c>
      <c r="K34">
        <f t="shared" si="2"/>
        <v>7.9359999999999999</v>
      </c>
      <c r="L34" t="b">
        <f t="shared" si="4"/>
        <v>0</v>
      </c>
      <c r="M34" t="b">
        <f t="shared" si="7"/>
        <v>0</v>
      </c>
      <c r="N34" t="str">
        <f t="shared" si="5"/>
        <v/>
      </c>
    </row>
    <row r="35" spans="1:14">
      <c r="A35" s="96">
        <v>42444</v>
      </c>
      <c r="B35" s="70">
        <v>6.61</v>
      </c>
      <c r="C35" s="70">
        <v>6.96</v>
      </c>
      <c r="D35" s="70">
        <v>6.56</v>
      </c>
      <c r="E35" s="70">
        <v>6.61</v>
      </c>
      <c r="F35">
        <f t="shared" si="0"/>
        <v>0</v>
      </c>
      <c r="G35">
        <f t="shared" si="3"/>
        <v>5.0000000000000711E-2</v>
      </c>
      <c r="H35" t="b">
        <f t="shared" si="6"/>
        <v>1</v>
      </c>
      <c r="I35">
        <f t="shared" si="1"/>
        <v>6.61</v>
      </c>
      <c r="K35">
        <f t="shared" si="2"/>
        <v>6.8279999999999994</v>
      </c>
      <c r="L35" t="b">
        <f t="shared" si="4"/>
        <v>0</v>
      </c>
      <c r="M35" t="b">
        <f t="shared" si="7"/>
        <v>0</v>
      </c>
      <c r="N35" t="str">
        <f t="shared" si="5"/>
        <v/>
      </c>
    </row>
    <row r="36" spans="1:14">
      <c r="A36" s="96">
        <v>42445</v>
      </c>
      <c r="B36" s="70">
        <v>6.51</v>
      </c>
      <c r="C36" s="70">
        <v>7.23</v>
      </c>
      <c r="D36" s="70">
        <v>6.41</v>
      </c>
      <c r="E36" s="70">
        <v>7.23</v>
      </c>
      <c r="F36">
        <f t="shared" si="0"/>
        <v>0.72000000000000064</v>
      </c>
      <c r="G36">
        <f t="shared" si="3"/>
        <v>9.9999999999999645E-2</v>
      </c>
      <c r="H36" t="b">
        <f t="shared" si="6"/>
        <v>0</v>
      </c>
      <c r="I36">
        <f t="shared" si="1"/>
        <v>6.51</v>
      </c>
      <c r="K36">
        <f t="shared" si="2"/>
        <v>6.9594000000000005</v>
      </c>
      <c r="L36" t="b">
        <f t="shared" si="4"/>
        <v>0</v>
      </c>
      <c r="M36" t="b">
        <f t="shared" si="7"/>
        <v>1</v>
      </c>
      <c r="N36" t="str">
        <f t="shared" si="5"/>
        <v/>
      </c>
    </row>
    <row r="37" spans="1:14">
      <c r="A37" s="96">
        <v>42446</v>
      </c>
      <c r="B37" s="70">
        <v>8.15</v>
      </c>
      <c r="C37" s="70">
        <v>8.19</v>
      </c>
      <c r="D37" s="70">
        <v>7.71</v>
      </c>
      <c r="E37" s="70">
        <v>8.1</v>
      </c>
      <c r="F37">
        <f t="shared" si="0"/>
        <v>5.0000000000000711E-2</v>
      </c>
      <c r="G37">
        <f t="shared" si="3"/>
        <v>0.38999999999999968</v>
      </c>
      <c r="H37" t="b">
        <f t="shared" si="6"/>
        <v>1</v>
      </c>
      <c r="I37">
        <f t="shared" si="1"/>
        <v>8.1</v>
      </c>
      <c r="K37">
        <f t="shared" si="2"/>
        <v>8.0315999999999992</v>
      </c>
      <c r="L37" t="b">
        <f t="shared" si="4"/>
        <v>1</v>
      </c>
      <c r="M37" t="b">
        <f t="shared" si="7"/>
        <v>0</v>
      </c>
      <c r="N37" t="str">
        <f t="shared" si="5"/>
        <v/>
      </c>
    </row>
    <row r="38" spans="1:14">
      <c r="A38" s="96">
        <v>42447</v>
      </c>
      <c r="B38" s="70">
        <v>8.09</v>
      </c>
      <c r="C38" s="70">
        <v>8.17</v>
      </c>
      <c r="D38" s="70">
        <v>7.72</v>
      </c>
      <c r="E38" s="70">
        <v>8.1199999999999992</v>
      </c>
      <c r="F38">
        <f t="shared" si="0"/>
        <v>2.9999999999999361E-2</v>
      </c>
      <c r="G38">
        <f t="shared" si="3"/>
        <v>0.37000000000000011</v>
      </c>
      <c r="H38" t="b">
        <f t="shared" si="6"/>
        <v>1</v>
      </c>
      <c r="I38">
        <f t="shared" si="1"/>
        <v>8.09</v>
      </c>
      <c r="K38">
        <f t="shared" si="2"/>
        <v>8.0214999999999996</v>
      </c>
      <c r="L38" t="b">
        <f t="shared" si="4"/>
        <v>1</v>
      </c>
      <c r="M38" t="b">
        <f t="shared" si="7"/>
        <v>0</v>
      </c>
      <c r="N38" t="str">
        <f t="shared" si="5"/>
        <v/>
      </c>
    </row>
    <row r="39" spans="1:14">
      <c r="A39" s="96">
        <v>42450</v>
      </c>
      <c r="B39" s="70">
        <v>8.08</v>
      </c>
      <c r="C39" s="70">
        <v>8.27</v>
      </c>
      <c r="D39" s="70">
        <v>7.93</v>
      </c>
      <c r="E39" s="70">
        <v>8.06</v>
      </c>
      <c r="F39">
        <f t="shared" si="0"/>
        <v>1.9999999999999574E-2</v>
      </c>
      <c r="G39">
        <f t="shared" si="3"/>
        <v>0.13000000000000078</v>
      </c>
      <c r="H39" t="b">
        <f t="shared" si="6"/>
        <v>1</v>
      </c>
      <c r="I39">
        <f t="shared" si="1"/>
        <v>8.06</v>
      </c>
      <c r="K39">
        <f t="shared" si="2"/>
        <v>8.1577999999999999</v>
      </c>
      <c r="L39" t="b">
        <f t="shared" si="4"/>
        <v>0</v>
      </c>
      <c r="M39" t="b">
        <f t="shared" si="7"/>
        <v>0</v>
      </c>
      <c r="N39" t="str">
        <f t="shared" si="5"/>
        <v/>
      </c>
    </row>
    <row r="40" spans="1:14">
      <c r="A40" s="96">
        <v>42451</v>
      </c>
      <c r="B40" s="70">
        <v>7.85</v>
      </c>
      <c r="C40" s="70">
        <v>8.18</v>
      </c>
      <c r="D40" s="70">
        <v>7.73</v>
      </c>
      <c r="E40" s="70">
        <v>8.11</v>
      </c>
      <c r="F40">
        <f t="shared" si="0"/>
        <v>0.25999999999999979</v>
      </c>
      <c r="G40">
        <f t="shared" si="3"/>
        <v>0.11999999999999922</v>
      </c>
      <c r="H40" t="b">
        <f t="shared" si="6"/>
        <v>0</v>
      </c>
      <c r="I40">
        <f t="shared" si="1"/>
        <v>7.85</v>
      </c>
      <c r="K40">
        <f t="shared" si="2"/>
        <v>8.0314999999999994</v>
      </c>
      <c r="L40" t="b">
        <f t="shared" si="4"/>
        <v>0</v>
      </c>
      <c r="M40" t="b">
        <f t="shared" si="7"/>
        <v>0</v>
      </c>
      <c r="N40" t="str">
        <f t="shared" si="5"/>
        <v/>
      </c>
    </row>
    <row r="41" spans="1:14">
      <c r="A41" s="96">
        <v>42452</v>
      </c>
      <c r="B41" s="70">
        <v>7.88</v>
      </c>
      <c r="C41" s="70">
        <v>7.96</v>
      </c>
      <c r="D41" s="70">
        <v>7.66</v>
      </c>
      <c r="E41" s="70">
        <v>7.78</v>
      </c>
      <c r="F41">
        <f t="shared" si="0"/>
        <v>9.9999999999999645E-2</v>
      </c>
      <c r="G41">
        <f t="shared" si="3"/>
        <v>0.12000000000000011</v>
      </c>
      <c r="H41" t="b">
        <f t="shared" si="6"/>
        <v>0</v>
      </c>
      <c r="I41">
        <f t="shared" si="1"/>
        <v>7.78</v>
      </c>
      <c r="K41">
        <f t="shared" si="2"/>
        <v>7.8609999999999998</v>
      </c>
      <c r="L41" t="b">
        <f t="shared" si="4"/>
        <v>0</v>
      </c>
      <c r="M41" t="b">
        <f t="shared" si="7"/>
        <v>0</v>
      </c>
      <c r="N41" t="str">
        <f t="shared" si="5"/>
        <v/>
      </c>
    </row>
    <row r="42" spans="1:14">
      <c r="A42" s="96">
        <v>42453</v>
      </c>
      <c r="B42" s="70">
        <v>7.53</v>
      </c>
      <c r="C42" s="70">
        <v>8</v>
      </c>
      <c r="D42" s="70">
        <v>7.32</v>
      </c>
      <c r="E42" s="70">
        <v>7.81</v>
      </c>
      <c r="F42">
        <f t="shared" si="0"/>
        <v>0.27999999999999936</v>
      </c>
      <c r="G42">
        <f t="shared" si="3"/>
        <v>0.20999999999999996</v>
      </c>
      <c r="H42" t="b">
        <f t="shared" si="6"/>
        <v>0</v>
      </c>
      <c r="I42">
        <f t="shared" si="1"/>
        <v>7.53</v>
      </c>
      <c r="K42">
        <f t="shared" si="2"/>
        <v>7.7755999999999998</v>
      </c>
      <c r="L42" t="b">
        <f t="shared" si="4"/>
        <v>0</v>
      </c>
      <c r="M42" t="b">
        <f t="shared" si="7"/>
        <v>0</v>
      </c>
      <c r="N42" t="str">
        <f t="shared" si="5"/>
        <v/>
      </c>
    </row>
    <row r="43" spans="1:14">
      <c r="A43" s="96">
        <v>42457</v>
      </c>
      <c r="B43" s="70">
        <v>8.15</v>
      </c>
      <c r="C43" s="70">
        <v>8.48</v>
      </c>
      <c r="D43" s="70">
        <v>7.91</v>
      </c>
      <c r="E43" s="70">
        <v>8.44</v>
      </c>
      <c r="F43">
        <f t="shared" si="0"/>
        <v>0.28999999999999915</v>
      </c>
      <c r="G43">
        <f t="shared" si="3"/>
        <v>0.24000000000000021</v>
      </c>
      <c r="H43" t="b">
        <f t="shared" si="6"/>
        <v>0</v>
      </c>
      <c r="I43">
        <f t="shared" si="1"/>
        <v>8.15</v>
      </c>
      <c r="K43">
        <f t="shared" si="2"/>
        <v>8.2919</v>
      </c>
      <c r="L43" t="b">
        <f t="shared" si="4"/>
        <v>0</v>
      </c>
      <c r="M43" t="b">
        <f t="shared" si="7"/>
        <v>0</v>
      </c>
      <c r="N43" t="str">
        <f t="shared" si="5"/>
        <v/>
      </c>
    </row>
    <row r="44" spans="1:14">
      <c r="A44" s="96">
        <v>42458</v>
      </c>
      <c r="B44" s="70">
        <v>8.34</v>
      </c>
      <c r="C44" s="70">
        <v>8.85</v>
      </c>
      <c r="D44" s="70">
        <v>8.19</v>
      </c>
      <c r="E44" s="70">
        <v>8.49</v>
      </c>
      <c r="F44">
        <f t="shared" si="0"/>
        <v>0.15000000000000036</v>
      </c>
      <c r="G44">
        <f t="shared" si="3"/>
        <v>0.15000000000000036</v>
      </c>
      <c r="H44" t="b">
        <f t="shared" si="6"/>
        <v>0</v>
      </c>
      <c r="I44">
        <f t="shared" si="1"/>
        <v>8.34</v>
      </c>
      <c r="K44">
        <f t="shared" si="2"/>
        <v>8.6321999999999992</v>
      </c>
      <c r="L44" t="b">
        <f t="shared" si="4"/>
        <v>0</v>
      </c>
      <c r="M44" t="b">
        <f t="shared" si="7"/>
        <v>0</v>
      </c>
      <c r="N44" t="str">
        <f t="shared" si="5"/>
        <v/>
      </c>
    </row>
    <row r="45" spans="1:14">
      <c r="A45" s="96">
        <v>42459</v>
      </c>
      <c r="B45" s="70">
        <v>8.6999999999999993</v>
      </c>
      <c r="C45" s="70">
        <v>9</v>
      </c>
      <c r="D45" s="70">
        <v>8.2799999999999994</v>
      </c>
      <c r="E45" s="70">
        <v>8.44</v>
      </c>
      <c r="F45">
        <f t="shared" si="0"/>
        <v>0.25999999999999979</v>
      </c>
      <c r="G45">
        <f t="shared" si="3"/>
        <v>0.16000000000000014</v>
      </c>
      <c r="H45" t="b">
        <f t="shared" si="6"/>
        <v>0</v>
      </c>
      <c r="I45">
        <f t="shared" si="1"/>
        <v>8.44</v>
      </c>
      <c r="K45">
        <f t="shared" si="2"/>
        <v>8.7623999999999995</v>
      </c>
      <c r="L45" t="b">
        <f t="shared" si="4"/>
        <v>0</v>
      </c>
      <c r="M45" t="b">
        <f t="shared" si="7"/>
        <v>0</v>
      </c>
      <c r="N45" t="str">
        <f t="shared" si="5"/>
        <v/>
      </c>
    </row>
    <row r="46" spans="1:14">
      <c r="A46" s="96">
        <v>42460</v>
      </c>
      <c r="B46" s="70">
        <v>8.36</v>
      </c>
      <c r="C46" s="70">
        <v>8.6300000000000008</v>
      </c>
      <c r="D46" s="70">
        <v>8.19</v>
      </c>
      <c r="E46" s="70">
        <v>8.35</v>
      </c>
      <c r="F46">
        <f t="shared" si="0"/>
        <v>9.9999999999997868E-3</v>
      </c>
      <c r="G46">
        <f t="shared" si="3"/>
        <v>0.16000000000000014</v>
      </c>
      <c r="H46" t="b">
        <f t="shared" si="6"/>
        <v>1</v>
      </c>
      <c r="I46">
        <f t="shared" si="1"/>
        <v>8.35</v>
      </c>
      <c r="K46">
        <f t="shared" si="2"/>
        <v>8.4847999999999999</v>
      </c>
      <c r="L46" t="b">
        <f t="shared" si="4"/>
        <v>0</v>
      </c>
      <c r="M46" t="b">
        <f t="shared" si="7"/>
        <v>0</v>
      </c>
      <c r="N46" t="str">
        <f t="shared" si="5"/>
        <v/>
      </c>
    </row>
    <row r="47" spans="1:14">
      <c r="A47" s="96">
        <v>42461</v>
      </c>
      <c r="B47" s="70">
        <v>8.0500000000000007</v>
      </c>
      <c r="C47" s="70">
        <v>8.41</v>
      </c>
      <c r="D47" s="70">
        <v>7.94</v>
      </c>
      <c r="E47" s="70">
        <v>8.36</v>
      </c>
      <c r="F47">
        <f t="shared" si="0"/>
        <v>0.30999999999999872</v>
      </c>
      <c r="G47">
        <f t="shared" si="3"/>
        <v>0.11000000000000032</v>
      </c>
      <c r="H47" t="b">
        <f t="shared" si="6"/>
        <v>0</v>
      </c>
      <c r="I47">
        <f t="shared" si="1"/>
        <v>8.0500000000000007</v>
      </c>
      <c r="K47">
        <f t="shared" si="2"/>
        <v>8.254900000000001</v>
      </c>
      <c r="L47" t="b">
        <f t="shared" si="4"/>
        <v>0</v>
      </c>
      <c r="M47" t="b">
        <f t="shared" si="7"/>
        <v>0</v>
      </c>
      <c r="N47" t="str">
        <f t="shared" si="5"/>
        <v/>
      </c>
    </row>
    <row r="48" spans="1:14">
      <c r="A48" s="96">
        <v>42464</v>
      </c>
      <c r="B48" s="70">
        <v>8</v>
      </c>
      <c r="C48" s="70">
        <v>8.18</v>
      </c>
      <c r="D48" s="70">
        <v>7.53</v>
      </c>
      <c r="E48" s="70">
        <v>7.58</v>
      </c>
      <c r="F48">
        <f t="shared" si="0"/>
        <v>0.41999999999999993</v>
      </c>
      <c r="G48">
        <f t="shared" si="3"/>
        <v>4.9999999999999822E-2</v>
      </c>
      <c r="H48" t="b">
        <f t="shared" si="6"/>
        <v>0</v>
      </c>
      <c r="I48">
        <f t="shared" si="1"/>
        <v>7.58</v>
      </c>
      <c r="K48">
        <f t="shared" si="2"/>
        <v>7.9654999999999996</v>
      </c>
      <c r="L48" t="b">
        <f t="shared" si="4"/>
        <v>0</v>
      </c>
      <c r="M48" t="b">
        <f t="shared" si="7"/>
        <v>0</v>
      </c>
      <c r="N48" t="str">
        <f t="shared" si="5"/>
        <v/>
      </c>
    </row>
    <row r="49" spans="1:14">
      <c r="A49" s="96">
        <v>42465</v>
      </c>
      <c r="B49" s="70">
        <v>7.55</v>
      </c>
      <c r="C49" s="70">
        <v>8.0500000000000007</v>
      </c>
      <c r="D49" s="70">
        <v>7.41</v>
      </c>
      <c r="E49" s="70">
        <v>7.83</v>
      </c>
      <c r="F49">
        <f t="shared" si="0"/>
        <v>0.28000000000000025</v>
      </c>
      <c r="G49">
        <f t="shared" si="3"/>
        <v>0.13999999999999968</v>
      </c>
      <c r="H49" t="b">
        <f t="shared" si="6"/>
        <v>0</v>
      </c>
      <c r="I49">
        <f t="shared" si="1"/>
        <v>7.55</v>
      </c>
      <c r="K49">
        <f t="shared" si="2"/>
        <v>7.8388000000000009</v>
      </c>
      <c r="L49" t="b">
        <f t="shared" si="4"/>
        <v>0</v>
      </c>
      <c r="M49" t="b">
        <f t="shared" si="7"/>
        <v>0</v>
      </c>
      <c r="N49" t="str">
        <f t="shared" si="5"/>
        <v/>
      </c>
    </row>
    <row r="50" spans="1:14">
      <c r="A50" s="96">
        <v>42466</v>
      </c>
      <c r="B50" s="70">
        <v>7.77</v>
      </c>
      <c r="C50" s="70">
        <v>7.96</v>
      </c>
      <c r="D50" s="70">
        <v>7.58</v>
      </c>
      <c r="E50" s="70">
        <v>7.58</v>
      </c>
      <c r="F50">
        <f t="shared" si="0"/>
        <v>0.1899999999999995</v>
      </c>
      <c r="G50">
        <f t="shared" si="3"/>
        <v>0</v>
      </c>
      <c r="H50" t="b">
        <f t="shared" si="6"/>
        <v>0</v>
      </c>
      <c r="I50">
        <f t="shared" si="1"/>
        <v>7.58</v>
      </c>
      <c r="K50">
        <f t="shared" si="2"/>
        <v>7.8346</v>
      </c>
      <c r="L50" t="b">
        <f t="shared" si="4"/>
        <v>0</v>
      </c>
      <c r="M50" t="b">
        <f t="shared" si="7"/>
        <v>0</v>
      </c>
      <c r="N50" t="str">
        <f t="shared" si="5"/>
        <v/>
      </c>
    </row>
    <row r="51" spans="1:14">
      <c r="A51" s="96">
        <v>42467</v>
      </c>
      <c r="B51" s="70">
        <v>7.79</v>
      </c>
      <c r="C51" s="70">
        <v>7.85</v>
      </c>
      <c r="D51" s="70">
        <v>7.6</v>
      </c>
      <c r="E51" s="70">
        <v>7.7</v>
      </c>
      <c r="F51">
        <f t="shared" si="0"/>
        <v>8.9999999999999858E-2</v>
      </c>
      <c r="G51">
        <f t="shared" si="3"/>
        <v>0.10000000000000053</v>
      </c>
      <c r="H51" t="b">
        <f t="shared" si="6"/>
        <v>0</v>
      </c>
      <c r="I51">
        <f t="shared" si="1"/>
        <v>7.7</v>
      </c>
      <c r="K51">
        <f t="shared" si="2"/>
        <v>7.7675000000000001</v>
      </c>
      <c r="L51" t="b">
        <f t="shared" si="4"/>
        <v>0</v>
      </c>
      <c r="M51" t="b">
        <f t="shared" si="7"/>
        <v>0</v>
      </c>
      <c r="N51" t="str">
        <f t="shared" si="5"/>
        <v/>
      </c>
    </row>
    <row r="52" spans="1:14">
      <c r="A52" s="96">
        <v>42468</v>
      </c>
      <c r="B52" s="70">
        <v>8.1300000000000008</v>
      </c>
      <c r="C52" s="70">
        <v>8.34</v>
      </c>
      <c r="D52" s="70">
        <v>8.0399999999999991</v>
      </c>
      <c r="E52" s="70">
        <v>8.26</v>
      </c>
      <c r="F52">
        <f t="shared" si="0"/>
        <v>0.12999999999999901</v>
      </c>
      <c r="G52">
        <f t="shared" si="3"/>
        <v>9.0000000000001634E-2</v>
      </c>
      <c r="H52" t="b">
        <f t="shared" si="6"/>
        <v>0</v>
      </c>
      <c r="I52">
        <f t="shared" si="1"/>
        <v>8.1300000000000008</v>
      </c>
      <c r="K52">
        <f t="shared" si="2"/>
        <v>8.2409999999999997</v>
      </c>
      <c r="L52" t="b">
        <f t="shared" si="4"/>
        <v>0</v>
      </c>
      <c r="M52" t="b">
        <f t="shared" si="7"/>
        <v>0</v>
      </c>
      <c r="N52" t="str">
        <f t="shared" si="5"/>
        <v/>
      </c>
    </row>
    <row r="53" spans="1:14">
      <c r="A53" s="96">
        <v>42471</v>
      </c>
      <c r="B53" s="70">
        <v>8.43</v>
      </c>
      <c r="C53" s="70">
        <v>8.58</v>
      </c>
      <c r="D53" s="70">
        <v>8.34</v>
      </c>
      <c r="E53" s="70">
        <v>8.39</v>
      </c>
      <c r="F53">
        <f t="shared" si="0"/>
        <v>3.9999999999999147E-2</v>
      </c>
      <c r="G53">
        <f t="shared" si="3"/>
        <v>5.0000000000000711E-2</v>
      </c>
      <c r="H53" t="b">
        <f t="shared" si="6"/>
        <v>0</v>
      </c>
      <c r="I53">
        <f t="shared" si="1"/>
        <v>8.39</v>
      </c>
      <c r="K53">
        <f t="shared" si="2"/>
        <v>8.5007999999999999</v>
      </c>
      <c r="L53" t="b">
        <f t="shared" si="4"/>
        <v>0</v>
      </c>
      <c r="M53" t="b">
        <f t="shared" si="7"/>
        <v>0</v>
      </c>
      <c r="N53" t="str">
        <f t="shared" si="5"/>
        <v/>
      </c>
    </row>
    <row r="54" spans="1:14">
      <c r="A54" s="96">
        <v>42472</v>
      </c>
      <c r="B54" s="70">
        <v>8.5500000000000007</v>
      </c>
      <c r="C54" s="70">
        <v>9.15</v>
      </c>
      <c r="D54" s="70">
        <v>8.49</v>
      </c>
      <c r="E54" s="70">
        <v>9.0299999999999994</v>
      </c>
      <c r="F54">
        <f t="shared" si="0"/>
        <v>0.47999999999999865</v>
      </c>
      <c r="G54">
        <f t="shared" si="3"/>
        <v>6.0000000000000497E-2</v>
      </c>
      <c r="H54" t="b">
        <f t="shared" si="6"/>
        <v>0</v>
      </c>
      <c r="I54">
        <f t="shared" si="1"/>
        <v>8.5500000000000007</v>
      </c>
      <c r="K54">
        <f t="shared" si="2"/>
        <v>8.9321999999999999</v>
      </c>
      <c r="L54" t="b">
        <f t="shared" si="4"/>
        <v>0</v>
      </c>
      <c r="M54" t="b">
        <f t="shared" si="7"/>
        <v>0</v>
      </c>
      <c r="N54" t="str">
        <f t="shared" si="5"/>
        <v/>
      </c>
    </row>
    <row r="55" spans="1:14">
      <c r="A55" s="96">
        <v>42473</v>
      </c>
      <c r="B55" s="70">
        <v>9.41</v>
      </c>
      <c r="C55" s="70">
        <v>9.74</v>
      </c>
      <c r="D55" s="70">
        <v>9.2899999999999991</v>
      </c>
      <c r="E55" s="70">
        <v>9.51</v>
      </c>
      <c r="F55">
        <f t="shared" si="0"/>
        <v>9.9999999999999645E-2</v>
      </c>
      <c r="G55">
        <f t="shared" si="3"/>
        <v>0.12000000000000099</v>
      </c>
      <c r="H55" t="b">
        <f t="shared" si="6"/>
        <v>0</v>
      </c>
      <c r="I55">
        <f t="shared" si="1"/>
        <v>9.41</v>
      </c>
      <c r="K55">
        <f t="shared" si="2"/>
        <v>9.5914999999999999</v>
      </c>
      <c r="L55" t="b">
        <f t="shared" si="4"/>
        <v>0</v>
      </c>
      <c r="M55" t="b">
        <f t="shared" si="7"/>
        <v>0</v>
      </c>
      <c r="N55" t="str">
        <f t="shared" si="5"/>
        <v/>
      </c>
    </row>
    <row r="56" spans="1:14">
      <c r="A56" s="96">
        <v>42474</v>
      </c>
      <c r="B56" s="70">
        <v>9.16</v>
      </c>
      <c r="C56" s="70">
        <v>9.77</v>
      </c>
      <c r="D56" s="70">
        <v>9.1199999999999992</v>
      </c>
      <c r="E56" s="70">
        <v>9.16</v>
      </c>
      <c r="F56">
        <f t="shared" si="0"/>
        <v>0</v>
      </c>
      <c r="G56">
        <f t="shared" si="3"/>
        <v>4.0000000000000924E-2</v>
      </c>
      <c r="H56" t="b">
        <f t="shared" si="6"/>
        <v>1</v>
      </c>
      <c r="I56">
        <f t="shared" si="1"/>
        <v>9.16</v>
      </c>
      <c r="K56">
        <f t="shared" si="2"/>
        <v>9.5555000000000003</v>
      </c>
      <c r="L56" t="b">
        <f t="shared" si="4"/>
        <v>0</v>
      </c>
      <c r="M56" t="b">
        <f t="shared" si="7"/>
        <v>0</v>
      </c>
      <c r="N56" t="str">
        <f t="shared" si="5"/>
        <v/>
      </c>
    </row>
    <row r="57" spans="1:14">
      <c r="A57" s="96">
        <v>42475</v>
      </c>
      <c r="B57" s="70">
        <v>9.25</v>
      </c>
      <c r="C57" s="70">
        <v>9.83</v>
      </c>
      <c r="D57" s="70">
        <v>9.07</v>
      </c>
      <c r="E57" s="70">
        <v>9.69</v>
      </c>
      <c r="F57">
        <f t="shared" si="0"/>
        <v>0.4399999999999995</v>
      </c>
      <c r="G57">
        <f t="shared" si="3"/>
        <v>0.17999999999999972</v>
      </c>
      <c r="H57" t="b">
        <f t="shared" si="6"/>
        <v>0</v>
      </c>
      <c r="I57">
        <f t="shared" si="1"/>
        <v>9.25</v>
      </c>
      <c r="K57">
        <f t="shared" si="2"/>
        <v>9.5792000000000002</v>
      </c>
      <c r="L57" t="b">
        <f t="shared" si="4"/>
        <v>0</v>
      </c>
      <c r="M57" t="b">
        <f t="shared" si="7"/>
        <v>0</v>
      </c>
      <c r="N57" t="str">
        <f t="shared" si="5"/>
        <v/>
      </c>
    </row>
    <row r="58" spans="1:14">
      <c r="A58" s="96">
        <v>42478</v>
      </c>
      <c r="B58" s="70">
        <v>9.65</v>
      </c>
      <c r="C58" s="70">
        <v>9.7200000000000006</v>
      </c>
      <c r="D58" s="70">
        <v>8.89</v>
      </c>
      <c r="E58" s="70">
        <v>9.24</v>
      </c>
      <c r="F58">
        <f t="shared" si="0"/>
        <v>0.41000000000000014</v>
      </c>
      <c r="G58">
        <f t="shared" si="3"/>
        <v>0.34999999999999964</v>
      </c>
      <c r="H58" t="b">
        <f t="shared" si="6"/>
        <v>0</v>
      </c>
      <c r="I58">
        <f t="shared" si="1"/>
        <v>9.24</v>
      </c>
      <c r="K58">
        <f t="shared" si="2"/>
        <v>9.4461000000000013</v>
      </c>
      <c r="L58" t="b">
        <f t="shared" si="4"/>
        <v>0</v>
      </c>
      <c r="M58" t="b">
        <f t="shared" si="7"/>
        <v>0</v>
      </c>
      <c r="N58" t="str">
        <f t="shared" si="5"/>
        <v/>
      </c>
    </row>
    <row r="59" spans="1:14">
      <c r="A59" s="96">
        <v>42479</v>
      </c>
      <c r="B59" s="70">
        <v>9.48</v>
      </c>
      <c r="C59" s="70">
        <v>9.67</v>
      </c>
      <c r="D59" s="70">
        <v>9.34</v>
      </c>
      <c r="E59" s="70">
        <v>9.6199999999999992</v>
      </c>
      <c r="F59">
        <f t="shared" si="0"/>
        <v>0.13999999999999879</v>
      </c>
      <c r="G59">
        <f t="shared" si="3"/>
        <v>0.14000000000000057</v>
      </c>
      <c r="H59" t="b">
        <f t="shared" si="6"/>
        <v>0</v>
      </c>
      <c r="I59">
        <f t="shared" si="1"/>
        <v>9.48</v>
      </c>
      <c r="K59">
        <f t="shared" si="2"/>
        <v>9.5610999999999997</v>
      </c>
      <c r="L59" t="b">
        <f t="shared" si="4"/>
        <v>0</v>
      </c>
      <c r="M59" t="b">
        <f t="shared" si="7"/>
        <v>0</v>
      </c>
      <c r="N59" t="str">
        <f t="shared" si="5"/>
        <v/>
      </c>
    </row>
    <row r="60" spans="1:14">
      <c r="A60" s="96">
        <v>42480</v>
      </c>
      <c r="B60" s="70">
        <v>9.48</v>
      </c>
      <c r="C60" s="70">
        <v>9.64</v>
      </c>
      <c r="D60" s="70">
        <v>9.34</v>
      </c>
      <c r="E60" s="70">
        <v>9.48</v>
      </c>
      <c r="F60">
        <f t="shared" si="0"/>
        <v>0</v>
      </c>
      <c r="G60">
        <f t="shared" si="3"/>
        <v>0.14000000000000057</v>
      </c>
      <c r="H60" t="b">
        <f t="shared" si="6"/>
        <v>1</v>
      </c>
      <c r="I60">
        <f t="shared" si="1"/>
        <v>9.48</v>
      </c>
      <c r="K60">
        <f t="shared" si="2"/>
        <v>9.5410000000000004</v>
      </c>
      <c r="L60" t="b">
        <f t="shared" si="4"/>
        <v>0</v>
      </c>
      <c r="M60" t="b">
        <f t="shared" si="7"/>
        <v>0</v>
      </c>
      <c r="N60" t="str">
        <f t="shared" si="5"/>
        <v/>
      </c>
    </row>
    <row r="61" spans="1:14">
      <c r="A61" s="96">
        <v>42482</v>
      </c>
      <c r="B61" s="70">
        <v>9.32</v>
      </c>
      <c r="C61" s="70">
        <v>9.93</v>
      </c>
      <c r="D61" s="70">
        <v>9.2899999999999991</v>
      </c>
      <c r="E61" s="70">
        <v>9.75</v>
      </c>
      <c r="F61">
        <f t="shared" si="0"/>
        <v>0.42999999999999972</v>
      </c>
      <c r="G61">
        <f t="shared" si="3"/>
        <v>3.0000000000001137E-2</v>
      </c>
      <c r="H61" t="b">
        <f t="shared" si="6"/>
        <v>0</v>
      </c>
      <c r="I61">
        <f t="shared" si="1"/>
        <v>9.32</v>
      </c>
      <c r="K61">
        <f t="shared" si="2"/>
        <v>9.7187999999999999</v>
      </c>
      <c r="L61" t="b">
        <f t="shared" si="4"/>
        <v>0</v>
      </c>
      <c r="M61" t="b">
        <f t="shared" si="7"/>
        <v>0</v>
      </c>
      <c r="N61" t="str">
        <f t="shared" si="5"/>
        <v/>
      </c>
    </row>
    <row r="62" spans="1:14">
      <c r="A62" s="96">
        <v>42485</v>
      </c>
      <c r="B62" s="70">
        <v>9.7100000000000009</v>
      </c>
      <c r="C62" s="70">
        <v>9.9</v>
      </c>
      <c r="D62" s="70">
        <v>9.33</v>
      </c>
      <c r="E62" s="70">
        <v>9.33</v>
      </c>
      <c r="F62">
        <f t="shared" si="0"/>
        <v>0.38000000000000078</v>
      </c>
      <c r="G62">
        <f t="shared" si="3"/>
        <v>0</v>
      </c>
      <c r="H62" t="b">
        <f t="shared" si="6"/>
        <v>0</v>
      </c>
      <c r="I62">
        <f t="shared" si="1"/>
        <v>9.33</v>
      </c>
      <c r="K62">
        <f t="shared" si="2"/>
        <v>9.7119</v>
      </c>
      <c r="L62" t="b">
        <f t="shared" si="4"/>
        <v>0</v>
      </c>
      <c r="M62" t="b">
        <f t="shared" si="7"/>
        <v>0</v>
      </c>
      <c r="N62" t="str">
        <f t="shared" si="5"/>
        <v/>
      </c>
    </row>
    <row r="63" spans="1:14">
      <c r="A63" s="96">
        <v>42486</v>
      </c>
      <c r="B63" s="70">
        <v>9.48</v>
      </c>
      <c r="C63" s="70">
        <v>9.74</v>
      </c>
      <c r="D63" s="70">
        <v>9.34</v>
      </c>
      <c r="E63" s="70">
        <v>9.67</v>
      </c>
      <c r="F63">
        <f t="shared" si="0"/>
        <v>0.1899999999999995</v>
      </c>
      <c r="G63">
        <f t="shared" si="3"/>
        <v>0.14000000000000057</v>
      </c>
      <c r="H63" t="b">
        <f t="shared" si="6"/>
        <v>0</v>
      </c>
      <c r="I63">
        <f t="shared" si="1"/>
        <v>9.48</v>
      </c>
      <c r="K63">
        <f t="shared" si="2"/>
        <v>9.6080000000000005</v>
      </c>
      <c r="L63" t="b">
        <f t="shared" si="4"/>
        <v>0</v>
      </c>
      <c r="M63" t="b">
        <f t="shared" si="7"/>
        <v>0</v>
      </c>
      <c r="N63" t="str">
        <f t="shared" si="5"/>
        <v/>
      </c>
    </row>
    <row r="64" spans="1:14">
      <c r="A64" s="96">
        <v>42487</v>
      </c>
      <c r="B64" s="70">
        <v>9.85</v>
      </c>
      <c r="C64" s="70">
        <v>10.3</v>
      </c>
      <c r="D64" s="70">
        <v>9.77</v>
      </c>
      <c r="E64" s="70">
        <v>10.25</v>
      </c>
      <c r="F64">
        <f t="shared" si="0"/>
        <v>0.40000000000000036</v>
      </c>
      <c r="G64">
        <f t="shared" si="3"/>
        <v>8.0000000000000071E-2</v>
      </c>
      <c r="H64" t="b">
        <f t="shared" si="6"/>
        <v>0</v>
      </c>
      <c r="I64">
        <f t="shared" si="1"/>
        <v>9.85</v>
      </c>
      <c r="K64">
        <f t="shared" si="2"/>
        <v>10.1251</v>
      </c>
      <c r="L64" t="b">
        <f t="shared" si="4"/>
        <v>0</v>
      </c>
      <c r="M64" t="b">
        <f t="shared" si="7"/>
        <v>0</v>
      </c>
      <c r="N64" t="str">
        <f t="shared" si="5"/>
        <v/>
      </c>
    </row>
    <row r="65" spans="1:14">
      <c r="A65" s="96">
        <v>42488</v>
      </c>
      <c r="B65" s="70">
        <v>10.23</v>
      </c>
      <c r="C65" s="70">
        <v>10.54</v>
      </c>
      <c r="D65" s="70">
        <v>10.08</v>
      </c>
      <c r="E65" s="70">
        <v>10.23</v>
      </c>
      <c r="F65">
        <f t="shared" si="0"/>
        <v>0</v>
      </c>
      <c r="G65">
        <f t="shared" si="3"/>
        <v>0.15000000000000036</v>
      </c>
      <c r="H65" t="b">
        <f t="shared" si="6"/>
        <v>1</v>
      </c>
      <c r="I65">
        <f t="shared" si="1"/>
        <v>10.23</v>
      </c>
      <c r="K65">
        <f t="shared" si="2"/>
        <v>10.388199999999999</v>
      </c>
      <c r="L65" t="b">
        <f t="shared" si="4"/>
        <v>0</v>
      </c>
      <c r="M65" t="b">
        <f t="shared" si="7"/>
        <v>0</v>
      </c>
      <c r="N65" t="str">
        <f t="shared" si="5"/>
        <v/>
      </c>
    </row>
    <row r="66" spans="1:14">
      <c r="A66" s="96">
        <v>42489</v>
      </c>
      <c r="B66" s="70">
        <v>10.41</v>
      </c>
      <c r="C66" s="70">
        <v>10.49</v>
      </c>
      <c r="D66" s="70">
        <v>10.01</v>
      </c>
      <c r="E66" s="70">
        <v>10.23</v>
      </c>
      <c r="F66">
        <f t="shared" ref="F66:F129" si="8">ABS(B66-E66)</f>
        <v>0.17999999999999972</v>
      </c>
      <c r="G66">
        <f t="shared" ref="G66:G129" si="9">ABS(MIN(B66,E66) - D66)</f>
        <v>0.22000000000000064</v>
      </c>
      <c r="H66" t="b">
        <f t="shared" si="6"/>
        <v>0</v>
      </c>
      <c r="I66">
        <f t="shared" ref="I66:I129" si="10">MIN(E66,B66)</f>
        <v>10.23</v>
      </c>
      <c r="K66">
        <f t="shared" ref="K66:K129" si="11">D66 + J$2*(C66-D66)</f>
        <v>10.3316</v>
      </c>
      <c r="L66" t="b">
        <f t="shared" si="4"/>
        <v>0</v>
      </c>
      <c r="M66" t="b">
        <f t="shared" si="7"/>
        <v>0</v>
      </c>
      <c r="N66" t="str">
        <f t="shared" si="5"/>
        <v/>
      </c>
    </row>
    <row r="67" spans="1:14">
      <c r="A67" s="96">
        <v>42492</v>
      </c>
      <c r="B67" s="70">
        <v>10.25</v>
      </c>
      <c r="C67" s="70">
        <v>10.36</v>
      </c>
      <c r="D67" s="70">
        <v>9.93</v>
      </c>
      <c r="E67" s="70">
        <v>10.17</v>
      </c>
      <c r="F67">
        <f t="shared" si="8"/>
        <v>8.0000000000000071E-2</v>
      </c>
      <c r="G67">
        <f t="shared" si="9"/>
        <v>0.24000000000000021</v>
      </c>
      <c r="H67" t="b">
        <f t="shared" si="6"/>
        <v>1</v>
      </c>
      <c r="I67">
        <f t="shared" si="10"/>
        <v>10.17</v>
      </c>
      <c r="K67">
        <f t="shared" si="11"/>
        <v>10.2181</v>
      </c>
      <c r="L67" t="b">
        <f t="shared" ref="L67:L130" si="12">IF(I67 &gt;= K67, TRUE, FALSE)</f>
        <v>0</v>
      </c>
      <c r="M67" t="b">
        <f t="shared" si="7"/>
        <v>0</v>
      </c>
      <c r="N67" t="str">
        <f t="shared" si="5"/>
        <v/>
      </c>
    </row>
    <row r="68" spans="1:14">
      <c r="A68" s="96">
        <v>42493</v>
      </c>
      <c r="B68" s="70">
        <v>10.01</v>
      </c>
      <c r="C68" s="70">
        <v>10.09</v>
      </c>
      <c r="D68" s="70">
        <v>9.7100000000000009</v>
      </c>
      <c r="E68" s="70">
        <v>9.7799999999999994</v>
      </c>
      <c r="F68">
        <f t="shared" si="8"/>
        <v>0.23000000000000043</v>
      </c>
      <c r="G68">
        <f t="shared" si="9"/>
        <v>6.9999999999998508E-2</v>
      </c>
      <c r="H68" t="b">
        <f t="shared" si="6"/>
        <v>0</v>
      </c>
      <c r="I68">
        <f t="shared" si="10"/>
        <v>9.7799999999999994</v>
      </c>
      <c r="K68">
        <f t="shared" si="11"/>
        <v>9.9646000000000008</v>
      </c>
      <c r="L68" t="b">
        <f t="shared" si="12"/>
        <v>0</v>
      </c>
      <c r="M68" t="b">
        <f t="shared" si="7"/>
        <v>1</v>
      </c>
      <c r="N68" t="str">
        <f t="shared" ref="N68:N131" si="13">IF(AND($H68,$L68, $M68), "HAMMER","")</f>
        <v/>
      </c>
    </row>
    <row r="69" spans="1:14">
      <c r="A69" s="96">
        <v>42494</v>
      </c>
      <c r="B69" s="70">
        <v>9.85</v>
      </c>
      <c r="C69" s="70">
        <v>10.15</v>
      </c>
      <c r="D69" s="70">
        <v>9.85</v>
      </c>
      <c r="E69" s="70">
        <v>9.92</v>
      </c>
      <c r="F69">
        <f t="shared" si="8"/>
        <v>7.0000000000000284E-2</v>
      </c>
      <c r="G69">
        <f t="shared" si="9"/>
        <v>0</v>
      </c>
      <c r="H69" t="b">
        <f t="shared" ref="H69:H132" si="14">IF(G69 &gt;= 2*F69, TRUE, FALSE)</f>
        <v>0</v>
      </c>
      <c r="I69">
        <f t="shared" si="10"/>
        <v>9.85</v>
      </c>
      <c r="K69">
        <f t="shared" si="11"/>
        <v>10.051</v>
      </c>
      <c r="L69" t="b">
        <f t="shared" si="12"/>
        <v>0</v>
      </c>
      <c r="M69" t="b">
        <f t="shared" si="7"/>
        <v>1</v>
      </c>
      <c r="N69" t="str">
        <f t="shared" si="13"/>
        <v/>
      </c>
    </row>
    <row r="70" spans="1:14">
      <c r="A70" s="96">
        <v>42495</v>
      </c>
      <c r="B70" s="70">
        <v>10.28</v>
      </c>
      <c r="C70" s="70">
        <v>10.3</v>
      </c>
      <c r="D70" s="70">
        <v>9.6</v>
      </c>
      <c r="E70" s="70">
        <v>9.81</v>
      </c>
      <c r="F70">
        <f t="shared" si="8"/>
        <v>0.46999999999999886</v>
      </c>
      <c r="G70">
        <f t="shared" si="9"/>
        <v>0.21000000000000085</v>
      </c>
      <c r="H70" t="b">
        <f t="shared" si="14"/>
        <v>0</v>
      </c>
      <c r="I70">
        <f t="shared" si="10"/>
        <v>9.81</v>
      </c>
      <c r="K70">
        <f t="shared" si="11"/>
        <v>10.069000000000001</v>
      </c>
      <c r="L70" t="b">
        <f t="shared" si="12"/>
        <v>0</v>
      </c>
      <c r="M70" t="b">
        <f t="shared" ref="M70:M133" si="15">IF(AND(D69&lt;=D68,D68&lt;=D67,E68&lt;=E67,E69&lt;=E68), TRUE, FALSE)</f>
        <v>0</v>
      </c>
      <c r="N70" t="str">
        <f t="shared" si="13"/>
        <v/>
      </c>
    </row>
    <row r="71" spans="1:14">
      <c r="A71" s="96">
        <v>42496</v>
      </c>
      <c r="B71" s="70">
        <v>9.6300000000000008</v>
      </c>
      <c r="C71" s="70">
        <v>10.130000000000001</v>
      </c>
      <c r="D71" s="70">
        <v>9.58</v>
      </c>
      <c r="E71" s="70">
        <v>10.08</v>
      </c>
      <c r="F71">
        <f t="shared" si="8"/>
        <v>0.44999999999999929</v>
      </c>
      <c r="G71">
        <f t="shared" si="9"/>
        <v>5.0000000000000711E-2</v>
      </c>
      <c r="H71" t="b">
        <f t="shared" si="14"/>
        <v>0</v>
      </c>
      <c r="I71">
        <f t="shared" si="10"/>
        <v>9.6300000000000008</v>
      </c>
      <c r="K71">
        <f t="shared" si="11"/>
        <v>9.948500000000001</v>
      </c>
      <c r="L71" t="b">
        <f t="shared" si="12"/>
        <v>0</v>
      </c>
      <c r="M71" t="b">
        <f t="shared" si="15"/>
        <v>0</v>
      </c>
      <c r="N71" t="str">
        <f t="shared" si="13"/>
        <v/>
      </c>
    </row>
    <row r="72" spans="1:14">
      <c r="A72" s="96">
        <v>42499</v>
      </c>
      <c r="B72" s="70">
        <v>10.01</v>
      </c>
      <c r="C72" s="70">
        <v>10.050000000000001</v>
      </c>
      <c r="D72" s="70">
        <v>8.84</v>
      </c>
      <c r="E72" s="70">
        <v>9.48</v>
      </c>
      <c r="F72">
        <f t="shared" si="8"/>
        <v>0.52999999999999936</v>
      </c>
      <c r="G72">
        <f t="shared" si="9"/>
        <v>0.64000000000000057</v>
      </c>
      <c r="H72" t="b">
        <f t="shared" si="14"/>
        <v>0</v>
      </c>
      <c r="I72">
        <f t="shared" si="10"/>
        <v>9.48</v>
      </c>
      <c r="K72">
        <f t="shared" si="11"/>
        <v>9.6507000000000005</v>
      </c>
      <c r="L72" t="b">
        <f t="shared" si="12"/>
        <v>0</v>
      </c>
      <c r="M72" t="b">
        <f t="shared" si="15"/>
        <v>0</v>
      </c>
      <c r="N72" t="str">
        <f t="shared" si="13"/>
        <v/>
      </c>
    </row>
    <row r="73" spans="1:14">
      <c r="A73" s="96">
        <v>42500</v>
      </c>
      <c r="B73" s="70">
        <v>9.82</v>
      </c>
      <c r="C73" s="70">
        <v>10.210000000000001</v>
      </c>
      <c r="D73" s="70">
        <v>9.7200000000000006</v>
      </c>
      <c r="E73" s="70">
        <v>10.210000000000001</v>
      </c>
      <c r="F73">
        <f t="shared" si="8"/>
        <v>0.39000000000000057</v>
      </c>
      <c r="G73">
        <f t="shared" si="9"/>
        <v>9.9999999999999645E-2</v>
      </c>
      <c r="H73" t="b">
        <f t="shared" si="14"/>
        <v>0</v>
      </c>
      <c r="I73">
        <f t="shared" si="10"/>
        <v>9.82</v>
      </c>
      <c r="K73">
        <f t="shared" si="11"/>
        <v>10.048300000000001</v>
      </c>
      <c r="L73" t="b">
        <f t="shared" si="12"/>
        <v>0</v>
      </c>
      <c r="M73" t="b">
        <f t="shared" si="15"/>
        <v>0</v>
      </c>
      <c r="N73" t="str">
        <f t="shared" si="13"/>
        <v/>
      </c>
    </row>
    <row r="74" spans="1:14">
      <c r="A74" s="96">
        <v>42501</v>
      </c>
      <c r="B74" s="70">
        <v>10.39</v>
      </c>
      <c r="C74" s="70">
        <v>10.5</v>
      </c>
      <c r="D74" s="70">
        <v>9.99</v>
      </c>
      <c r="E74" s="70">
        <v>10.25</v>
      </c>
      <c r="F74">
        <f t="shared" si="8"/>
        <v>0.14000000000000057</v>
      </c>
      <c r="G74">
        <f t="shared" si="9"/>
        <v>0.25999999999999979</v>
      </c>
      <c r="H74" t="b">
        <f t="shared" si="14"/>
        <v>0</v>
      </c>
      <c r="I74">
        <f t="shared" si="10"/>
        <v>10.25</v>
      </c>
      <c r="K74">
        <f t="shared" si="11"/>
        <v>10.3317</v>
      </c>
      <c r="L74" t="b">
        <f t="shared" si="12"/>
        <v>0</v>
      </c>
      <c r="M74" t="b">
        <f t="shared" si="15"/>
        <v>0</v>
      </c>
      <c r="N74" t="str">
        <f t="shared" si="13"/>
        <v/>
      </c>
    </row>
    <row r="75" spans="1:14">
      <c r="A75" s="96">
        <v>42502</v>
      </c>
      <c r="B75" s="70">
        <v>10.4</v>
      </c>
      <c r="C75" s="70">
        <v>10.47</v>
      </c>
      <c r="D75" s="70">
        <v>9.7899999999999991</v>
      </c>
      <c r="E75" s="70">
        <v>9.7899999999999991</v>
      </c>
      <c r="F75">
        <f t="shared" si="8"/>
        <v>0.61000000000000121</v>
      </c>
      <c r="G75">
        <f t="shared" si="9"/>
        <v>0</v>
      </c>
      <c r="H75" t="b">
        <f t="shared" si="14"/>
        <v>0</v>
      </c>
      <c r="I75">
        <f t="shared" si="10"/>
        <v>9.7899999999999991</v>
      </c>
      <c r="K75">
        <f t="shared" si="11"/>
        <v>10.2456</v>
      </c>
      <c r="L75" t="b">
        <f t="shared" si="12"/>
        <v>0</v>
      </c>
      <c r="M75" t="b">
        <f t="shared" si="15"/>
        <v>0</v>
      </c>
      <c r="N75" t="str">
        <f t="shared" si="13"/>
        <v/>
      </c>
    </row>
    <row r="76" spans="1:14">
      <c r="A76" s="96">
        <v>42503</v>
      </c>
      <c r="B76" s="70">
        <v>9.93</v>
      </c>
      <c r="C76" s="70">
        <v>10.06</v>
      </c>
      <c r="D76" s="70">
        <v>9.39</v>
      </c>
      <c r="E76" s="70">
        <v>9.4600000000000009</v>
      </c>
      <c r="F76">
        <f t="shared" si="8"/>
        <v>0.46999999999999886</v>
      </c>
      <c r="G76">
        <f t="shared" si="9"/>
        <v>7.0000000000000284E-2</v>
      </c>
      <c r="H76" t="b">
        <f t="shared" si="14"/>
        <v>0</v>
      </c>
      <c r="I76">
        <f t="shared" si="10"/>
        <v>9.4600000000000009</v>
      </c>
      <c r="K76">
        <f t="shared" si="11"/>
        <v>9.8389000000000006</v>
      </c>
      <c r="L76" t="b">
        <f t="shared" si="12"/>
        <v>0</v>
      </c>
      <c r="M76" t="b">
        <f t="shared" si="15"/>
        <v>0</v>
      </c>
      <c r="N76" t="str">
        <f t="shared" si="13"/>
        <v/>
      </c>
    </row>
    <row r="77" spans="1:14">
      <c r="A77" s="96">
        <v>42506</v>
      </c>
      <c r="B77" s="70">
        <v>9.5500000000000007</v>
      </c>
      <c r="C77" s="70">
        <v>9.85</v>
      </c>
      <c r="D77" s="70">
        <v>9.52</v>
      </c>
      <c r="E77" s="70">
        <v>9.75</v>
      </c>
      <c r="F77">
        <f t="shared" si="8"/>
        <v>0.19999999999999929</v>
      </c>
      <c r="G77">
        <f t="shared" si="9"/>
        <v>3.0000000000001137E-2</v>
      </c>
      <c r="H77" t="b">
        <f t="shared" si="14"/>
        <v>0</v>
      </c>
      <c r="I77">
        <f t="shared" si="10"/>
        <v>9.5500000000000007</v>
      </c>
      <c r="K77">
        <f t="shared" si="11"/>
        <v>9.7410999999999994</v>
      </c>
      <c r="L77" t="b">
        <f t="shared" si="12"/>
        <v>0</v>
      </c>
      <c r="M77" t="b">
        <f t="shared" si="15"/>
        <v>1</v>
      </c>
      <c r="N77" t="str">
        <f t="shared" si="13"/>
        <v/>
      </c>
    </row>
    <row r="78" spans="1:14">
      <c r="A78" s="96">
        <v>42507</v>
      </c>
      <c r="B78" s="70">
        <v>9.83</v>
      </c>
      <c r="C78" s="70">
        <v>9.8800000000000008</v>
      </c>
      <c r="D78" s="70">
        <v>9.4600000000000009</v>
      </c>
      <c r="E78" s="70">
        <v>9.5</v>
      </c>
      <c r="F78">
        <f t="shared" si="8"/>
        <v>0.33000000000000007</v>
      </c>
      <c r="G78">
        <f t="shared" si="9"/>
        <v>3.9999999999999147E-2</v>
      </c>
      <c r="H78" t="b">
        <f t="shared" si="14"/>
        <v>0</v>
      </c>
      <c r="I78">
        <f t="shared" si="10"/>
        <v>9.5</v>
      </c>
      <c r="K78">
        <f t="shared" si="11"/>
        <v>9.7414000000000005</v>
      </c>
      <c r="L78" t="b">
        <f t="shared" si="12"/>
        <v>0</v>
      </c>
      <c r="M78" t="b">
        <f t="shared" si="15"/>
        <v>0</v>
      </c>
      <c r="N78" t="str">
        <f t="shared" si="13"/>
        <v/>
      </c>
    </row>
    <row r="79" spans="1:14">
      <c r="A79" s="96">
        <v>42508</v>
      </c>
      <c r="B79" s="70">
        <v>9.31</v>
      </c>
      <c r="C79" s="70">
        <v>9.65</v>
      </c>
      <c r="D79" s="70">
        <v>9.27</v>
      </c>
      <c r="E79" s="70">
        <v>9.32</v>
      </c>
      <c r="F79">
        <f t="shared" si="8"/>
        <v>9.9999999999997868E-3</v>
      </c>
      <c r="G79">
        <f t="shared" si="9"/>
        <v>4.0000000000000924E-2</v>
      </c>
      <c r="H79" t="b">
        <f t="shared" si="14"/>
        <v>1</v>
      </c>
      <c r="I79">
        <f t="shared" si="10"/>
        <v>9.31</v>
      </c>
      <c r="K79">
        <f t="shared" si="11"/>
        <v>9.5245999999999995</v>
      </c>
      <c r="L79" t="b">
        <f t="shared" si="12"/>
        <v>0</v>
      </c>
      <c r="M79" t="b">
        <f t="shared" si="15"/>
        <v>0</v>
      </c>
      <c r="N79" t="str">
        <f t="shared" si="13"/>
        <v/>
      </c>
    </row>
    <row r="80" spans="1:14">
      <c r="A80" s="96">
        <v>42509</v>
      </c>
      <c r="B80" s="70">
        <v>9.25</v>
      </c>
      <c r="C80" s="70">
        <v>9.25</v>
      </c>
      <c r="D80" s="70">
        <v>8.65</v>
      </c>
      <c r="E80" s="70">
        <v>8.9600000000000009</v>
      </c>
      <c r="F80">
        <f t="shared" si="8"/>
        <v>0.28999999999999915</v>
      </c>
      <c r="G80">
        <f t="shared" si="9"/>
        <v>0.3100000000000005</v>
      </c>
      <c r="H80" t="b">
        <f t="shared" si="14"/>
        <v>0</v>
      </c>
      <c r="I80">
        <f t="shared" si="10"/>
        <v>8.9600000000000009</v>
      </c>
      <c r="K80">
        <f t="shared" si="11"/>
        <v>9.0519999999999996</v>
      </c>
      <c r="L80" t="b">
        <f t="shared" si="12"/>
        <v>0</v>
      </c>
      <c r="M80" t="b">
        <f t="shared" si="15"/>
        <v>1</v>
      </c>
      <c r="N80" t="str">
        <f t="shared" si="13"/>
        <v/>
      </c>
    </row>
    <row r="81" spans="1:14">
      <c r="A81" s="96">
        <v>42510</v>
      </c>
      <c r="B81" s="70">
        <v>9.1999999999999993</v>
      </c>
      <c r="C81" s="70">
        <v>9.4600000000000009</v>
      </c>
      <c r="D81" s="70">
        <v>8.9</v>
      </c>
      <c r="E81" s="70">
        <v>8.9</v>
      </c>
      <c r="F81">
        <f t="shared" si="8"/>
        <v>0.29999999999999893</v>
      </c>
      <c r="G81">
        <f t="shared" si="9"/>
        <v>0</v>
      </c>
      <c r="H81" t="b">
        <f t="shared" si="14"/>
        <v>0</v>
      </c>
      <c r="I81">
        <f t="shared" si="10"/>
        <v>8.9</v>
      </c>
      <c r="K81">
        <f t="shared" si="11"/>
        <v>9.2751999999999999</v>
      </c>
      <c r="L81" t="b">
        <f t="shared" si="12"/>
        <v>0</v>
      </c>
      <c r="M81" t="b">
        <f t="shared" si="15"/>
        <v>1</v>
      </c>
      <c r="N81" t="str">
        <f t="shared" si="13"/>
        <v/>
      </c>
    </row>
    <row r="82" spans="1:14">
      <c r="A82" s="96">
        <v>42513</v>
      </c>
      <c r="B82" s="70">
        <v>8.5500000000000007</v>
      </c>
      <c r="C82" s="70">
        <v>8.67</v>
      </c>
      <c r="D82" s="70">
        <v>8.42</v>
      </c>
      <c r="E82" s="70">
        <v>8.5</v>
      </c>
      <c r="F82">
        <f t="shared" si="8"/>
        <v>5.0000000000000711E-2</v>
      </c>
      <c r="G82">
        <f t="shared" si="9"/>
        <v>8.0000000000000071E-2</v>
      </c>
      <c r="H82" t="b">
        <f t="shared" si="14"/>
        <v>0</v>
      </c>
      <c r="I82">
        <f t="shared" si="10"/>
        <v>8.5</v>
      </c>
      <c r="K82">
        <f t="shared" si="11"/>
        <v>8.5875000000000004</v>
      </c>
      <c r="L82" t="b">
        <f t="shared" si="12"/>
        <v>0</v>
      </c>
      <c r="M82" t="b">
        <f t="shared" si="15"/>
        <v>0</v>
      </c>
      <c r="N82" t="str">
        <f t="shared" si="13"/>
        <v/>
      </c>
    </row>
    <row r="83" spans="1:14">
      <c r="A83" s="96">
        <v>42514</v>
      </c>
      <c r="B83" s="70">
        <v>8.69</v>
      </c>
      <c r="C83" s="70">
        <v>8.85</v>
      </c>
      <c r="D83" s="70">
        <v>8.4499999999999993</v>
      </c>
      <c r="E83" s="70">
        <v>8.5299999999999994</v>
      </c>
      <c r="F83">
        <f t="shared" si="8"/>
        <v>0.16000000000000014</v>
      </c>
      <c r="G83">
        <f t="shared" si="9"/>
        <v>8.0000000000000071E-2</v>
      </c>
      <c r="H83" t="b">
        <f t="shared" si="14"/>
        <v>0</v>
      </c>
      <c r="I83">
        <f t="shared" si="10"/>
        <v>8.5299999999999994</v>
      </c>
      <c r="K83">
        <f t="shared" si="11"/>
        <v>8.718</v>
      </c>
      <c r="L83" t="b">
        <f t="shared" si="12"/>
        <v>0</v>
      </c>
      <c r="M83" t="b">
        <f t="shared" si="15"/>
        <v>0</v>
      </c>
      <c r="N83" t="str">
        <f t="shared" si="13"/>
        <v/>
      </c>
    </row>
    <row r="84" spans="1:14">
      <c r="A84" s="96">
        <v>42515</v>
      </c>
      <c r="B84" s="70">
        <v>8.68</v>
      </c>
      <c r="C84" s="70">
        <v>8.94</v>
      </c>
      <c r="D84" s="70">
        <v>8.59</v>
      </c>
      <c r="E84" s="70">
        <v>8.67</v>
      </c>
      <c r="F84">
        <f t="shared" si="8"/>
        <v>9.9999999999997868E-3</v>
      </c>
      <c r="G84">
        <f t="shared" si="9"/>
        <v>8.0000000000000071E-2</v>
      </c>
      <c r="H84" t="b">
        <f t="shared" si="14"/>
        <v>1</v>
      </c>
      <c r="I84">
        <f t="shared" si="10"/>
        <v>8.67</v>
      </c>
      <c r="K84">
        <f t="shared" si="11"/>
        <v>8.8245000000000005</v>
      </c>
      <c r="L84" t="b">
        <f t="shared" si="12"/>
        <v>0</v>
      </c>
      <c r="M84" t="b">
        <f t="shared" si="15"/>
        <v>0</v>
      </c>
      <c r="N84" t="str">
        <f t="shared" si="13"/>
        <v/>
      </c>
    </row>
    <row r="85" spans="1:14">
      <c r="A85" s="96">
        <v>42517</v>
      </c>
      <c r="B85" s="70">
        <v>8.5</v>
      </c>
      <c r="C85" s="70">
        <v>8.57</v>
      </c>
      <c r="D85" s="70">
        <v>8.23</v>
      </c>
      <c r="E85" s="70">
        <v>8.23</v>
      </c>
      <c r="F85">
        <f t="shared" si="8"/>
        <v>0.26999999999999957</v>
      </c>
      <c r="G85">
        <f t="shared" si="9"/>
        <v>0</v>
      </c>
      <c r="H85" t="b">
        <f t="shared" si="14"/>
        <v>0</v>
      </c>
      <c r="I85">
        <f t="shared" si="10"/>
        <v>8.23</v>
      </c>
      <c r="K85">
        <f t="shared" si="11"/>
        <v>8.4578000000000007</v>
      </c>
      <c r="L85" t="b">
        <f t="shared" si="12"/>
        <v>0</v>
      </c>
      <c r="M85" t="b">
        <f t="shared" si="15"/>
        <v>0</v>
      </c>
      <c r="N85" t="str">
        <f t="shared" si="13"/>
        <v/>
      </c>
    </row>
    <row r="86" spans="1:14">
      <c r="A86" s="96">
        <v>42520</v>
      </c>
      <c r="B86" s="70">
        <v>8.18</v>
      </c>
      <c r="C86" s="70">
        <v>8.6199999999999992</v>
      </c>
      <c r="D86" s="70">
        <v>8.06</v>
      </c>
      <c r="E86" s="70">
        <v>8.3800000000000008</v>
      </c>
      <c r="F86">
        <f t="shared" si="8"/>
        <v>0.20000000000000107</v>
      </c>
      <c r="G86">
        <f t="shared" si="9"/>
        <v>0.11999999999999922</v>
      </c>
      <c r="H86" t="b">
        <f t="shared" si="14"/>
        <v>0</v>
      </c>
      <c r="I86">
        <f t="shared" si="10"/>
        <v>8.18</v>
      </c>
      <c r="K86">
        <f t="shared" si="11"/>
        <v>8.4352</v>
      </c>
      <c r="L86" t="b">
        <f t="shared" si="12"/>
        <v>0</v>
      </c>
      <c r="M86" t="b">
        <f t="shared" si="15"/>
        <v>0</v>
      </c>
      <c r="N86" t="str">
        <f t="shared" si="13"/>
        <v/>
      </c>
    </row>
    <row r="87" spans="1:14">
      <c r="A87" s="96">
        <v>42521</v>
      </c>
      <c r="B87" s="70">
        <v>8.36</v>
      </c>
      <c r="C87" s="70">
        <v>8.57</v>
      </c>
      <c r="D87" s="70">
        <v>8.0399999999999991</v>
      </c>
      <c r="E87" s="70">
        <v>8.0399999999999991</v>
      </c>
      <c r="F87">
        <f t="shared" si="8"/>
        <v>0.32000000000000028</v>
      </c>
      <c r="G87">
        <f t="shared" si="9"/>
        <v>0</v>
      </c>
      <c r="H87" t="b">
        <f t="shared" si="14"/>
        <v>0</v>
      </c>
      <c r="I87">
        <f t="shared" si="10"/>
        <v>8.0399999999999991</v>
      </c>
      <c r="K87">
        <f t="shared" si="11"/>
        <v>8.3950999999999993</v>
      </c>
      <c r="L87" t="b">
        <f t="shared" si="12"/>
        <v>0</v>
      </c>
      <c r="M87" t="b">
        <f t="shared" si="15"/>
        <v>0</v>
      </c>
      <c r="N87" t="str">
        <f t="shared" si="13"/>
        <v/>
      </c>
    </row>
    <row r="88" spans="1:14">
      <c r="A88" s="96">
        <v>42522</v>
      </c>
      <c r="B88" s="70">
        <v>8.09</v>
      </c>
      <c r="C88" s="70">
        <v>8.25</v>
      </c>
      <c r="D88" s="70">
        <v>7.86</v>
      </c>
      <c r="E88" s="70">
        <v>8.18</v>
      </c>
      <c r="F88">
        <f t="shared" si="8"/>
        <v>8.9999999999999858E-2</v>
      </c>
      <c r="G88">
        <f t="shared" si="9"/>
        <v>0.22999999999999954</v>
      </c>
      <c r="H88" t="b">
        <f t="shared" si="14"/>
        <v>1</v>
      </c>
      <c r="I88">
        <f t="shared" si="10"/>
        <v>8.09</v>
      </c>
      <c r="K88">
        <f t="shared" si="11"/>
        <v>8.1212999999999997</v>
      </c>
      <c r="L88" t="b">
        <f t="shared" si="12"/>
        <v>0</v>
      </c>
      <c r="M88" t="b">
        <f t="shared" si="15"/>
        <v>0</v>
      </c>
      <c r="N88" t="str">
        <f t="shared" si="13"/>
        <v/>
      </c>
    </row>
    <row r="89" spans="1:14">
      <c r="A89" s="96">
        <v>42523</v>
      </c>
      <c r="B89" s="70">
        <v>8.19</v>
      </c>
      <c r="C89" s="70">
        <v>8.41</v>
      </c>
      <c r="D89" s="70">
        <v>8.0299999999999994</v>
      </c>
      <c r="E89" s="70">
        <v>8.4</v>
      </c>
      <c r="F89">
        <f t="shared" si="8"/>
        <v>0.21000000000000085</v>
      </c>
      <c r="G89">
        <f t="shared" si="9"/>
        <v>0.16000000000000014</v>
      </c>
      <c r="H89" t="b">
        <f t="shared" si="14"/>
        <v>0</v>
      </c>
      <c r="I89">
        <f t="shared" si="10"/>
        <v>8.19</v>
      </c>
      <c r="K89">
        <f t="shared" si="11"/>
        <v>8.2845999999999993</v>
      </c>
      <c r="L89" t="b">
        <f t="shared" si="12"/>
        <v>0</v>
      </c>
      <c r="M89" t="b">
        <f t="shared" si="15"/>
        <v>0</v>
      </c>
      <c r="N89" t="str">
        <f t="shared" si="13"/>
        <v/>
      </c>
    </row>
    <row r="90" spans="1:14">
      <c r="A90" s="96">
        <v>42524</v>
      </c>
      <c r="B90" s="70">
        <v>8.51</v>
      </c>
      <c r="C90" s="70">
        <v>8.67</v>
      </c>
      <c r="D90" s="70">
        <v>8.4499999999999993</v>
      </c>
      <c r="E90" s="70">
        <v>8.57</v>
      </c>
      <c r="F90">
        <f t="shared" si="8"/>
        <v>6.0000000000000497E-2</v>
      </c>
      <c r="G90">
        <f t="shared" si="9"/>
        <v>6.0000000000000497E-2</v>
      </c>
      <c r="H90" t="b">
        <f t="shared" si="14"/>
        <v>0</v>
      </c>
      <c r="I90">
        <f t="shared" si="10"/>
        <v>8.51</v>
      </c>
      <c r="K90">
        <f t="shared" si="11"/>
        <v>8.5974000000000004</v>
      </c>
      <c r="L90" t="b">
        <f t="shared" si="12"/>
        <v>0</v>
      </c>
      <c r="M90" t="b">
        <f t="shared" si="15"/>
        <v>0</v>
      </c>
      <c r="N90" t="str">
        <f t="shared" si="13"/>
        <v/>
      </c>
    </row>
    <row r="91" spans="1:14">
      <c r="A91" s="96">
        <v>42527</v>
      </c>
      <c r="B91" s="70">
        <v>8.6999999999999993</v>
      </c>
      <c r="C91" s="70">
        <v>8.7799999999999994</v>
      </c>
      <c r="D91" s="70">
        <v>8.4499999999999993</v>
      </c>
      <c r="E91" s="70">
        <v>8.4600000000000009</v>
      </c>
      <c r="F91">
        <f t="shared" si="8"/>
        <v>0.23999999999999844</v>
      </c>
      <c r="G91">
        <f t="shared" si="9"/>
        <v>1.0000000000001563E-2</v>
      </c>
      <c r="H91" t="b">
        <f t="shared" si="14"/>
        <v>0</v>
      </c>
      <c r="I91">
        <f t="shared" si="10"/>
        <v>8.4600000000000009</v>
      </c>
      <c r="K91">
        <f t="shared" si="11"/>
        <v>8.6710999999999991</v>
      </c>
      <c r="L91" t="b">
        <f t="shared" si="12"/>
        <v>0</v>
      </c>
      <c r="M91" t="b">
        <f t="shared" si="15"/>
        <v>0</v>
      </c>
      <c r="N91" t="str">
        <f t="shared" si="13"/>
        <v/>
      </c>
    </row>
    <row r="92" spans="1:14">
      <c r="A92" s="96">
        <v>42528</v>
      </c>
      <c r="B92" s="70">
        <v>8.42</v>
      </c>
      <c r="C92" s="70">
        <v>8.7200000000000006</v>
      </c>
      <c r="D92" s="70">
        <v>8.39</v>
      </c>
      <c r="E92" s="70">
        <v>8.6199999999999992</v>
      </c>
      <c r="F92">
        <f t="shared" si="8"/>
        <v>0.19999999999999929</v>
      </c>
      <c r="G92">
        <f t="shared" si="9"/>
        <v>2.9999999999999361E-2</v>
      </c>
      <c r="H92" t="b">
        <f t="shared" si="14"/>
        <v>0</v>
      </c>
      <c r="I92">
        <f t="shared" si="10"/>
        <v>8.42</v>
      </c>
      <c r="K92">
        <f t="shared" si="11"/>
        <v>8.6111000000000004</v>
      </c>
      <c r="L92" t="b">
        <f t="shared" si="12"/>
        <v>0</v>
      </c>
      <c r="M92" t="b">
        <f t="shared" si="15"/>
        <v>0</v>
      </c>
      <c r="N92" t="str">
        <f t="shared" si="13"/>
        <v/>
      </c>
    </row>
    <row r="93" spans="1:14">
      <c r="A93" s="96">
        <v>42529</v>
      </c>
      <c r="B93" s="70">
        <v>8.8000000000000007</v>
      </c>
      <c r="C93" s="70">
        <v>9.41</v>
      </c>
      <c r="D93" s="70">
        <v>8.8000000000000007</v>
      </c>
      <c r="E93" s="70">
        <v>9.39</v>
      </c>
      <c r="F93">
        <f t="shared" si="8"/>
        <v>0.58999999999999986</v>
      </c>
      <c r="G93">
        <f t="shared" si="9"/>
        <v>0</v>
      </c>
      <c r="H93" t="b">
        <f t="shared" si="14"/>
        <v>0</v>
      </c>
      <c r="I93">
        <f t="shared" si="10"/>
        <v>8.8000000000000007</v>
      </c>
      <c r="K93">
        <f t="shared" si="11"/>
        <v>9.2087000000000003</v>
      </c>
      <c r="L93" t="b">
        <f t="shared" si="12"/>
        <v>0</v>
      </c>
      <c r="M93" t="b">
        <f t="shared" si="15"/>
        <v>0</v>
      </c>
      <c r="N93" t="str">
        <f t="shared" si="13"/>
        <v/>
      </c>
    </row>
    <row r="94" spans="1:14">
      <c r="A94" s="96">
        <v>42530</v>
      </c>
      <c r="B94" s="70">
        <v>9.2799999999999994</v>
      </c>
      <c r="C94" s="70">
        <v>9.3800000000000008</v>
      </c>
      <c r="D94" s="70">
        <v>9.0500000000000007</v>
      </c>
      <c r="E94" s="70">
        <v>9.18</v>
      </c>
      <c r="F94">
        <f t="shared" si="8"/>
        <v>9.9999999999999645E-2</v>
      </c>
      <c r="G94">
        <f t="shared" si="9"/>
        <v>0.12999999999999901</v>
      </c>
      <c r="H94" t="b">
        <f t="shared" si="14"/>
        <v>0</v>
      </c>
      <c r="I94">
        <f t="shared" si="10"/>
        <v>9.18</v>
      </c>
      <c r="K94">
        <f t="shared" si="11"/>
        <v>9.2711000000000006</v>
      </c>
      <c r="L94" t="b">
        <f t="shared" si="12"/>
        <v>0</v>
      </c>
      <c r="M94" t="b">
        <f t="shared" si="15"/>
        <v>0</v>
      </c>
      <c r="N94" t="str">
        <f t="shared" si="13"/>
        <v/>
      </c>
    </row>
    <row r="95" spans="1:14">
      <c r="A95" s="96">
        <v>42531</v>
      </c>
      <c r="B95" s="70">
        <v>8.9700000000000006</v>
      </c>
      <c r="C95" s="70">
        <v>8.99</v>
      </c>
      <c r="D95" s="70">
        <v>8.7799999999999994</v>
      </c>
      <c r="E95" s="70">
        <v>8.7799999999999994</v>
      </c>
      <c r="F95">
        <f t="shared" si="8"/>
        <v>0.19000000000000128</v>
      </c>
      <c r="G95">
        <f t="shared" si="9"/>
        <v>0</v>
      </c>
      <c r="H95" t="b">
        <f t="shared" si="14"/>
        <v>0</v>
      </c>
      <c r="I95">
        <f t="shared" si="10"/>
        <v>8.7799999999999994</v>
      </c>
      <c r="K95">
        <f t="shared" si="11"/>
        <v>8.9207000000000001</v>
      </c>
      <c r="L95" t="b">
        <f t="shared" si="12"/>
        <v>0</v>
      </c>
      <c r="M95" t="b">
        <f t="shared" si="15"/>
        <v>0</v>
      </c>
      <c r="N95" t="str">
        <f t="shared" si="13"/>
        <v/>
      </c>
    </row>
    <row r="96" spans="1:14">
      <c r="A96" s="96">
        <v>42534</v>
      </c>
      <c r="B96" s="70">
        <v>8.58</v>
      </c>
      <c r="C96" s="70">
        <v>8.84</v>
      </c>
      <c r="D96" s="70">
        <v>8.52</v>
      </c>
      <c r="E96" s="70">
        <v>8.6199999999999992</v>
      </c>
      <c r="F96">
        <f t="shared" si="8"/>
        <v>3.9999999999999147E-2</v>
      </c>
      <c r="G96">
        <f t="shared" si="9"/>
        <v>6.0000000000000497E-2</v>
      </c>
      <c r="H96" t="b">
        <f t="shared" si="14"/>
        <v>0</v>
      </c>
      <c r="I96">
        <f t="shared" si="10"/>
        <v>8.58</v>
      </c>
      <c r="K96">
        <f t="shared" si="11"/>
        <v>8.7343999999999991</v>
      </c>
      <c r="L96" t="b">
        <f t="shared" si="12"/>
        <v>0</v>
      </c>
      <c r="M96" t="b">
        <f t="shared" si="15"/>
        <v>0</v>
      </c>
      <c r="N96" t="str">
        <f t="shared" si="13"/>
        <v/>
      </c>
    </row>
    <row r="97" spans="1:14">
      <c r="A97" s="96">
        <v>42535</v>
      </c>
      <c r="B97" s="70">
        <v>8.6</v>
      </c>
      <c r="C97" s="70">
        <v>8.77</v>
      </c>
      <c r="D97" s="70">
        <v>8.25</v>
      </c>
      <c r="E97" s="70">
        <v>8.3000000000000007</v>
      </c>
      <c r="F97">
        <f t="shared" si="8"/>
        <v>0.29999999999999893</v>
      </c>
      <c r="G97">
        <f t="shared" si="9"/>
        <v>5.0000000000000711E-2</v>
      </c>
      <c r="H97" t="b">
        <f t="shared" si="14"/>
        <v>0</v>
      </c>
      <c r="I97">
        <f t="shared" si="10"/>
        <v>8.3000000000000007</v>
      </c>
      <c r="K97">
        <f t="shared" si="11"/>
        <v>8.5983999999999998</v>
      </c>
      <c r="L97" t="b">
        <f t="shared" si="12"/>
        <v>0</v>
      </c>
      <c r="M97" t="b">
        <f t="shared" si="15"/>
        <v>1</v>
      </c>
      <c r="N97" t="str">
        <f t="shared" si="13"/>
        <v/>
      </c>
    </row>
    <row r="98" spans="1:14">
      <c r="A98" s="96">
        <v>42536</v>
      </c>
      <c r="B98" s="70">
        <v>8.3000000000000007</v>
      </c>
      <c r="C98" s="70">
        <v>8.69</v>
      </c>
      <c r="D98" s="70">
        <v>8.27</v>
      </c>
      <c r="E98" s="70">
        <v>8.51</v>
      </c>
      <c r="F98">
        <f t="shared" si="8"/>
        <v>0.20999999999999908</v>
      </c>
      <c r="G98">
        <f t="shared" si="9"/>
        <v>3.0000000000001137E-2</v>
      </c>
      <c r="H98" t="b">
        <f t="shared" si="14"/>
        <v>0</v>
      </c>
      <c r="I98">
        <f t="shared" si="10"/>
        <v>8.3000000000000007</v>
      </c>
      <c r="K98">
        <f t="shared" si="11"/>
        <v>8.5513999999999992</v>
      </c>
      <c r="L98" t="b">
        <f t="shared" si="12"/>
        <v>0</v>
      </c>
      <c r="M98" t="b">
        <f t="shared" si="15"/>
        <v>1</v>
      </c>
      <c r="N98" t="str">
        <f t="shared" si="13"/>
        <v/>
      </c>
    </row>
    <row r="99" spans="1:14">
      <c r="A99" s="96">
        <v>42537</v>
      </c>
      <c r="B99" s="70">
        <v>8.41</v>
      </c>
      <c r="C99" s="70">
        <v>8.5399999999999991</v>
      </c>
      <c r="D99" s="70">
        <v>8.2799999999999994</v>
      </c>
      <c r="E99" s="70">
        <v>8.5</v>
      </c>
      <c r="F99">
        <f t="shared" si="8"/>
        <v>8.9999999999999858E-2</v>
      </c>
      <c r="G99">
        <f t="shared" si="9"/>
        <v>0.13000000000000078</v>
      </c>
      <c r="H99" t="b">
        <f t="shared" si="14"/>
        <v>0</v>
      </c>
      <c r="I99">
        <f t="shared" si="10"/>
        <v>8.41</v>
      </c>
      <c r="K99">
        <f t="shared" si="11"/>
        <v>8.4541999999999984</v>
      </c>
      <c r="L99" t="b">
        <f t="shared" si="12"/>
        <v>0</v>
      </c>
      <c r="M99" t="b">
        <f t="shared" si="15"/>
        <v>0</v>
      </c>
      <c r="N99" t="str">
        <f t="shared" si="13"/>
        <v/>
      </c>
    </row>
    <row r="100" spans="1:14">
      <c r="A100" s="96">
        <v>42538</v>
      </c>
      <c r="B100" s="70">
        <v>8.75</v>
      </c>
      <c r="C100" s="70">
        <v>8.9499999999999993</v>
      </c>
      <c r="D100" s="70">
        <v>8.73</v>
      </c>
      <c r="E100" s="70">
        <v>8.9499999999999993</v>
      </c>
      <c r="F100">
        <f t="shared" si="8"/>
        <v>0.19999999999999929</v>
      </c>
      <c r="G100">
        <f t="shared" si="9"/>
        <v>1.9999999999999574E-2</v>
      </c>
      <c r="H100" t="b">
        <f t="shared" si="14"/>
        <v>0</v>
      </c>
      <c r="I100">
        <f t="shared" si="10"/>
        <v>8.75</v>
      </c>
      <c r="K100">
        <f t="shared" si="11"/>
        <v>8.8773999999999997</v>
      </c>
      <c r="L100" t="b">
        <f t="shared" si="12"/>
        <v>0</v>
      </c>
      <c r="M100" t="b">
        <f t="shared" si="15"/>
        <v>0</v>
      </c>
      <c r="N100" t="str">
        <f t="shared" si="13"/>
        <v/>
      </c>
    </row>
    <row r="101" spans="1:14">
      <c r="A101" s="96">
        <v>42541</v>
      </c>
      <c r="B101" s="70">
        <v>9.2200000000000006</v>
      </c>
      <c r="C101" s="70">
        <v>9.3699999999999992</v>
      </c>
      <c r="D101" s="70">
        <v>9.1199999999999992</v>
      </c>
      <c r="E101" s="70">
        <v>9.18</v>
      </c>
      <c r="F101">
        <f t="shared" si="8"/>
        <v>4.0000000000000924E-2</v>
      </c>
      <c r="G101">
        <f t="shared" si="9"/>
        <v>6.0000000000000497E-2</v>
      </c>
      <c r="H101" t="b">
        <f t="shared" si="14"/>
        <v>0</v>
      </c>
      <c r="I101">
        <f t="shared" si="10"/>
        <v>9.18</v>
      </c>
      <c r="K101">
        <f t="shared" si="11"/>
        <v>9.2874999999999996</v>
      </c>
      <c r="L101" t="b">
        <f t="shared" si="12"/>
        <v>0</v>
      </c>
      <c r="M101" t="b">
        <f t="shared" si="15"/>
        <v>0</v>
      </c>
      <c r="N101" t="str">
        <f t="shared" si="13"/>
        <v/>
      </c>
    </row>
    <row r="102" spans="1:14">
      <c r="A102" s="96">
        <v>42542</v>
      </c>
      <c r="B102" s="70">
        <v>9.09</v>
      </c>
      <c r="C102" s="70">
        <v>9.5399999999999991</v>
      </c>
      <c r="D102" s="70">
        <v>8.94</v>
      </c>
      <c r="E102" s="70">
        <v>9.5299999999999994</v>
      </c>
      <c r="F102">
        <f t="shared" si="8"/>
        <v>0.4399999999999995</v>
      </c>
      <c r="G102">
        <f t="shared" si="9"/>
        <v>0.15000000000000036</v>
      </c>
      <c r="H102" t="b">
        <f t="shared" si="14"/>
        <v>0</v>
      </c>
      <c r="I102">
        <f t="shared" si="10"/>
        <v>9.09</v>
      </c>
      <c r="K102">
        <f t="shared" si="11"/>
        <v>9.3419999999999987</v>
      </c>
      <c r="L102" t="b">
        <f t="shared" si="12"/>
        <v>0</v>
      </c>
      <c r="M102" t="b">
        <f t="shared" si="15"/>
        <v>0</v>
      </c>
      <c r="N102" t="str">
        <f t="shared" si="13"/>
        <v/>
      </c>
    </row>
    <row r="103" spans="1:14">
      <c r="A103" s="96">
        <v>42543</v>
      </c>
      <c r="B103" s="70">
        <v>9.61</v>
      </c>
      <c r="C103" s="70">
        <v>9.75</v>
      </c>
      <c r="D103" s="70">
        <v>9.34</v>
      </c>
      <c r="E103" s="70">
        <v>9.34</v>
      </c>
      <c r="F103">
        <f t="shared" si="8"/>
        <v>0.26999999999999957</v>
      </c>
      <c r="G103">
        <f t="shared" si="9"/>
        <v>0</v>
      </c>
      <c r="H103" t="b">
        <f t="shared" si="14"/>
        <v>0</v>
      </c>
      <c r="I103">
        <f t="shared" si="10"/>
        <v>9.34</v>
      </c>
      <c r="K103">
        <f t="shared" si="11"/>
        <v>9.6146999999999991</v>
      </c>
      <c r="L103" t="b">
        <f t="shared" si="12"/>
        <v>0</v>
      </c>
      <c r="M103" t="b">
        <f t="shared" si="15"/>
        <v>0</v>
      </c>
      <c r="N103" t="str">
        <f t="shared" si="13"/>
        <v/>
      </c>
    </row>
    <row r="104" spans="1:14">
      <c r="A104" s="96">
        <v>42544</v>
      </c>
      <c r="B104" s="70">
        <v>9.59</v>
      </c>
      <c r="C104" s="70">
        <v>9.6999999999999993</v>
      </c>
      <c r="D104" s="70">
        <v>9.51</v>
      </c>
      <c r="E104" s="70">
        <v>9.67</v>
      </c>
      <c r="F104">
        <f t="shared" si="8"/>
        <v>8.0000000000000071E-2</v>
      </c>
      <c r="G104">
        <f t="shared" si="9"/>
        <v>8.0000000000000071E-2</v>
      </c>
      <c r="H104" t="b">
        <f t="shared" si="14"/>
        <v>0</v>
      </c>
      <c r="I104">
        <f t="shared" si="10"/>
        <v>9.59</v>
      </c>
      <c r="K104">
        <f t="shared" si="11"/>
        <v>9.6372999999999998</v>
      </c>
      <c r="L104" t="b">
        <f t="shared" si="12"/>
        <v>0</v>
      </c>
      <c r="M104" t="b">
        <f t="shared" si="15"/>
        <v>0</v>
      </c>
      <c r="N104" t="str">
        <f t="shared" si="13"/>
        <v/>
      </c>
    </row>
    <row r="105" spans="1:14">
      <c r="A105" s="96">
        <v>42545</v>
      </c>
      <c r="B105" s="70">
        <v>9</v>
      </c>
      <c r="C105" s="70">
        <v>9.33</v>
      </c>
      <c r="D105" s="70">
        <v>8.92</v>
      </c>
      <c r="E105" s="70">
        <v>9.25</v>
      </c>
      <c r="F105">
        <f t="shared" si="8"/>
        <v>0.25</v>
      </c>
      <c r="G105">
        <f t="shared" si="9"/>
        <v>8.0000000000000071E-2</v>
      </c>
      <c r="H105" t="b">
        <f t="shared" si="14"/>
        <v>0</v>
      </c>
      <c r="I105">
        <f t="shared" si="10"/>
        <v>9</v>
      </c>
      <c r="K105">
        <f t="shared" si="11"/>
        <v>9.1946999999999992</v>
      </c>
      <c r="L105" t="b">
        <f t="shared" si="12"/>
        <v>0</v>
      </c>
      <c r="M105" t="b">
        <f t="shared" si="15"/>
        <v>0</v>
      </c>
      <c r="N105" t="str">
        <f t="shared" si="13"/>
        <v/>
      </c>
    </row>
    <row r="106" spans="1:14">
      <c r="A106" s="96">
        <v>42548</v>
      </c>
      <c r="B106" s="70">
        <v>9.2200000000000006</v>
      </c>
      <c r="C106" s="70">
        <v>9.34</v>
      </c>
      <c r="D106" s="70">
        <v>8.7799999999999994</v>
      </c>
      <c r="E106" s="70">
        <v>8.7799999999999994</v>
      </c>
      <c r="F106">
        <f t="shared" si="8"/>
        <v>0.44000000000000128</v>
      </c>
      <c r="G106">
        <f t="shared" si="9"/>
        <v>0</v>
      </c>
      <c r="H106" t="b">
        <f t="shared" si="14"/>
        <v>0</v>
      </c>
      <c r="I106">
        <f t="shared" si="10"/>
        <v>8.7799999999999994</v>
      </c>
      <c r="K106">
        <f t="shared" si="11"/>
        <v>9.1551999999999989</v>
      </c>
      <c r="L106" t="b">
        <f t="shared" si="12"/>
        <v>0</v>
      </c>
      <c r="M106" t="b">
        <f t="shared" si="15"/>
        <v>0</v>
      </c>
      <c r="N106" t="str">
        <f t="shared" si="13"/>
        <v/>
      </c>
    </row>
    <row r="107" spans="1:14">
      <c r="A107" s="96">
        <v>42549</v>
      </c>
      <c r="B107" s="70">
        <v>9.1</v>
      </c>
      <c r="C107" s="70">
        <v>9.2799999999999994</v>
      </c>
      <c r="D107" s="70">
        <v>9.07</v>
      </c>
      <c r="E107" s="70">
        <v>9.1999999999999993</v>
      </c>
      <c r="F107">
        <f t="shared" si="8"/>
        <v>9.9999999999999645E-2</v>
      </c>
      <c r="G107">
        <f t="shared" si="9"/>
        <v>2.9999999999999361E-2</v>
      </c>
      <c r="H107" t="b">
        <f t="shared" si="14"/>
        <v>0</v>
      </c>
      <c r="I107">
        <f t="shared" si="10"/>
        <v>9.1</v>
      </c>
      <c r="K107">
        <f t="shared" si="11"/>
        <v>9.2106999999999992</v>
      </c>
      <c r="L107" t="b">
        <f t="shared" si="12"/>
        <v>0</v>
      </c>
      <c r="M107" t="b">
        <f t="shared" si="15"/>
        <v>1</v>
      </c>
      <c r="N107" t="str">
        <f t="shared" si="13"/>
        <v/>
      </c>
    </row>
    <row r="108" spans="1:14">
      <c r="A108" s="96">
        <v>42550</v>
      </c>
      <c r="B108" s="70">
        <v>9.43</v>
      </c>
      <c r="C108" s="70">
        <v>9.57</v>
      </c>
      <c r="D108" s="70">
        <v>9.32</v>
      </c>
      <c r="E108" s="70">
        <v>9.5</v>
      </c>
      <c r="F108">
        <f t="shared" si="8"/>
        <v>7.0000000000000284E-2</v>
      </c>
      <c r="G108">
        <f t="shared" si="9"/>
        <v>0.10999999999999943</v>
      </c>
      <c r="H108" t="b">
        <f t="shared" si="14"/>
        <v>0</v>
      </c>
      <c r="I108">
        <f t="shared" si="10"/>
        <v>9.43</v>
      </c>
      <c r="K108">
        <f t="shared" si="11"/>
        <v>9.4875000000000007</v>
      </c>
      <c r="L108" t="b">
        <f t="shared" si="12"/>
        <v>0</v>
      </c>
      <c r="M108" t="b">
        <f t="shared" si="15"/>
        <v>0</v>
      </c>
      <c r="N108" t="str">
        <f t="shared" si="13"/>
        <v/>
      </c>
    </row>
    <row r="109" spans="1:14">
      <c r="A109" s="96">
        <v>42551</v>
      </c>
      <c r="B109" s="70">
        <v>9.42</v>
      </c>
      <c r="C109" s="70">
        <v>9.49</v>
      </c>
      <c r="D109" s="70">
        <v>9.24</v>
      </c>
      <c r="E109" s="70">
        <v>9.42</v>
      </c>
      <c r="F109">
        <f t="shared" si="8"/>
        <v>0</v>
      </c>
      <c r="G109">
        <f t="shared" si="9"/>
        <v>0.17999999999999972</v>
      </c>
      <c r="H109" t="b">
        <f t="shared" si="14"/>
        <v>1</v>
      </c>
      <c r="I109">
        <f t="shared" si="10"/>
        <v>9.42</v>
      </c>
      <c r="K109">
        <f t="shared" si="11"/>
        <v>9.4075000000000006</v>
      </c>
      <c r="L109" t="b">
        <f t="shared" si="12"/>
        <v>1</v>
      </c>
      <c r="M109" t="b">
        <f t="shared" si="15"/>
        <v>0</v>
      </c>
      <c r="N109" t="str">
        <f t="shared" si="13"/>
        <v/>
      </c>
    </row>
    <row r="110" spans="1:14">
      <c r="A110" s="96">
        <v>42552</v>
      </c>
      <c r="B110" s="70">
        <v>9.48</v>
      </c>
      <c r="C110" s="70">
        <v>9.85</v>
      </c>
      <c r="D110" s="70">
        <v>9.3699999999999992</v>
      </c>
      <c r="E110" s="70">
        <v>9.82</v>
      </c>
      <c r="F110">
        <f t="shared" si="8"/>
        <v>0.33999999999999986</v>
      </c>
      <c r="G110">
        <f t="shared" si="9"/>
        <v>0.11000000000000121</v>
      </c>
      <c r="H110" t="b">
        <f t="shared" si="14"/>
        <v>0</v>
      </c>
      <c r="I110">
        <f t="shared" si="10"/>
        <v>9.48</v>
      </c>
      <c r="K110">
        <f t="shared" si="11"/>
        <v>9.6915999999999993</v>
      </c>
      <c r="L110" t="b">
        <f t="shared" si="12"/>
        <v>0</v>
      </c>
      <c r="M110" t="b">
        <f t="shared" si="15"/>
        <v>0</v>
      </c>
      <c r="N110" t="str">
        <f t="shared" si="13"/>
        <v/>
      </c>
    </row>
    <row r="111" spans="1:14">
      <c r="A111" s="96">
        <v>42555</v>
      </c>
      <c r="B111" s="70">
        <v>9.9499999999999993</v>
      </c>
      <c r="C111" s="70">
        <v>10.050000000000001</v>
      </c>
      <c r="D111" s="70">
        <v>9.7899999999999991</v>
      </c>
      <c r="E111" s="70">
        <v>9.8699999999999992</v>
      </c>
      <c r="F111">
        <f t="shared" si="8"/>
        <v>8.0000000000000071E-2</v>
      </c>
      <c r="G111">
        <f t="shared" si="9"/>
        <v>8.0000000000000071E-2</v>
      </c>
      <c r="H111" t="b">
        <f t="shared" si="14"/>
        <v>0</v>
      </c>
      <c r="I111">
        <f t="shared" si="10"/>
        <v>9.8699999999999992</v>
      </c>
      <c r="K111">
        <f t="shared" si="11"/>
        <v>9.9641999999999999</v>
      </c>
      <c r="L111" t="b">
        <f t="shared" si="12"/>
        <v>0</v>
      </c>
      <c r="M111" t="b">
        <f t="shared" si="15"/>
        <v>0</v>
      </c>
      <c r="N111" t="str">
        <f t="shared" si="13"/>
        <v/>
      </c>
    </row>
    <row r="112" spans="1:14">
      <c r="A112" s="96">
        <v>42556</v>
      </c>
      <c r="B112" s="70">
        <v>9.65</v>
      </c>
      <c r="C112" s="70">
        <v>9.67</v>
      </c>
      <c r="D112" s="70">
        <v>9.23</v>
      </c>
      <c r="E112" s="70">
        <v>9.2899999999999991</v>
      </c>
      <c r="F112">
        <f t="shared" si="8"/>
        <v>0.36000000000000121</v>
      </c>
      <c r="G112">
        <f t="shared" si="9"/>
        <v>5.9999999999998721E-2</v>
      </c>
      <c r="H112" t="b">
        <f t="shared" si="14"/>
        <v>0</v>
      </c>
      <c r="I112">
        <f t="shared" si="10"/>
        <v>9.2899999999999991</v>
      </c>
      <c r="K112">
        <f t="shared" si="11"/>
        <v>9.5248000000000008</v>
      </c>
      <c r="L112" t="b">
        <f t="shared" si="12"/>
        <v>0</v>
      </c>
      <c r="M112" t="b">
        <f t="shared" si="15"/>
        <v>0</v>
      </c>
      <c r="N112" t="str">
        <f t="shared" si="13"/>
        <v/>
      </c>
    </row>
    <row r="113" spans="1:14">
      <c r="A113" s="96">
        <v>42557</v>
      </c>
      <c r="B113" s="70">
        <v>9.09</v>
      </c>
      <c r="C113" s="70">
        <v>9.52</v>
      </c>
      <c r="D113" s="70">
        <v>8.9499999999999993</v>
      </c>
      <c r="E113" s="70">
        <v>9.5</v>
      </c>
      <c r="F113">
        <f t="shared" si="8"/>
        <v>0.41000000000000014</v>
      </c>
      <c r="G113">
        <f t="shared" si="9"/>
        <v>0.14000000000000057</v>
      </c>
      <c r="H113" t="b">
        <f t="shared" si="14"/>
        <v>0</v>
      </c>
      <c r="I113">
        <f t="shared" si="10"/>
        <v>9.09</v>
      </c>
      <c r="K113">
        <f t="shared" si="11"/>
        <v>9.3318999999999992</v>
      </c>
      <c r="L113" t="b">
        <f t="shared" si="12"/>
        <v>0</v>
      </c>
      <c r="M113" t="b">
        <f t="shared" si="15"/>
        <v>0</v>
      </c>
      <c r="N113" t="str">
        <f t="shared" si="13"/>
        <v/>
      </c>
    </row>
    <row r="114" spans="1:14">
      <c r="A114" s="96">
        <v>42558</v>
      </c>
      <c r="B114" s="70">
        <v>9.66</v>
      </c>
      <c r="C114" s="70">
        <v>9.98</v>
      </c>
      <c r="D114" s="70">
        <v>9.52</v>
      </c>
      <c r="E114" s="70">
        <v>9.56</v>
      </c>
      <c r="F114">
        <f t="shared" si="8"/>
        <v>9.9999999999999645E-2</v>
      </c>
      <c r="G114">
        <f t="shared" si="9"/>
        <v>4.0000000000000924E-2</v>
      </c>
      <c r="H114" t="b">
        <f t="shared" si="14"/>
        <v>0</v>
      </c>
      <c r="I114">
        <f t="shared" si="10"/>
        <v>9.56</v>
      </c>
      <c r="K114">
        <f t="shared" si="11"/>
        <v>9.8282000000000007</v>
      </c>
      <c r="L114" t="b">
        <f t="shared" si="12"/>
        <v>0</v>
      </c>
      <c r="M114" t="b">
        <f t="shared" si="15"/>
        <v>0</v>
      </c>
      <c r="N114" t="str">
        <f t="shared" si="13"/>
        <v/>
      </c>
    </row>
    <row r="115" spans="1:14">
      <c r="A115" s="96">
        <v>42559</v>
      </c>
      <c r="B115" s="70">
        <v>9.85</v>
      </c>
      <c r="C115" s="70">
        <v>9.94</v>
      </c>
      <c r="D115" s="70">
        <v>9.67</v>
      </c>
      <c r="E115" s="70">
        <v>9.84</v>
      </c>
      <c r="F115">
        <f t="shared" si="8"/>
        <v>9.9999999999997868E-3</v>
      </c>
      <c r="G115">
        <f t="shared" si="9"/>
        <v>0.16999999999999993</v>
      </c>
      <c r="H115" t="b">
        <f t="shared" si="14"/>
        <v>1</v>
      </c>
      <c r="I115">
        <f t="shared" si="10"/>
        <v>9.84</v>
      </c>
      <c r="K115">
        <f t="shared" si="11"/>
        <v>9.8508999999999993</v>
      </c>
      <c r="L115" t="b">
        <f t="shared" si="12"/>
        <v>0</v>
      </c>
      <c r="M115" t="b">
        <f t="shared" si="15"/>
        <v>0</v>
      </c>
      <c r="N115" t="str">
        <f t="shared" si="13"/>
        <v/>
      </c>
    </row>
    <row r="116" spans="1:14">
      <c r="A116" s="96">
        <v>42562</v>
      </c>
      <c r="B116" s="70">
        <v>10</v>
      </c>
      <c r="C116" s="70">
        <v>10.37</v>
      </c>
      <c r="D116" s="70">
        <v>9.98</v>
      </c>
      <c r="E116" s="70">
        <v>10.36</v>
      </c>
      <c r="F116">
        <f t="shared" si="8"/>
        <v>0.35999999999999943</v>
      </c>
      <c r="G116">
        <f t="shared" si="9"/>
        <v>1.9999999999999574E-2</v>
      </c>
      <c r="H116" t="b">
        <f t="shared" si="14"/>
        <v>0</v>
      </c>
      <c r="I116">
        <f t="shared" si="10"/>
        <v>10</v>
      </c>
      <c r="K116">
        <f t="shared" si="11"/>
        <v>10.241299999999999</v>
      </c>
      <c r="L116" t="b">
        <f t="shared" si="12"/>
        <v>0</v>
      </c>
      <c r="M116" t="b">
        <f t="shared" si="15"/>
        <v>0</v>
      </c>
      <c r="N116" t="str">
        <f t="shared" si="13"/>
        <v/>
      </c>
    </row>
    <row r="117" spans="1:14">
      <c r="A117" s="96">
        <v>42563</v>
      </c>
      <c r="B117" s="70">
        <v>10.61</v>
      </c>
      <c r="C117" s="70">
        <v>10.8</v>
      </c>
      <c r="D117" s="70">
        <v>10.58</v>
      </c>
      <c r="E117" s="70">
        <v>10.65</v>
      </c>
      <c r="F117">
        <f t="shared" si="8"/>
        <v>4.0000000000000924E-2</v>
      </c>
      <c r="G117">
        <f t="shared" si="9"/>
        <v>2.9999999999999361E-2</v>
      </c>
      <c r="H117" t="b">
        <f t="shared" si="14"/>
        <v>0</v>
      </c>
      <c r="I117">
        <f t="shared" si="10"/>
        <v>10.61</v>
      </c>
      <c r="K117">
        <f t="shared" si="11"/>
        <v>10.727400000000001</v>
      </c>
      <c r="L117" t="b">
        <f t="shared" si="12"/>
        <v>0</v>
      </c>
      <c r="M117" t="b">
        <f t="shared" si="15"/>
        <v>0</v>
      </c>
      <c r="N117" t="str">
        <f t="shared" si="13"/>
        <v/>
      </c>
    </row>
    <row r="118" spans="1:14">
      <c r="A118" s="96">
        <v>42564</v>
      </c>
      <c r="B118" s="70">
        <v>10.47</v>
      </c>
      <c r="C118" s="70">
        <v>10.63</v>
      </c>
      <c r="D118" s="70">
        <v>10.210000000000001</v>
      </c>
      <c r="E118" s="70">
        <v>10.63</v>
      </c>
      <c r="F118">
        <f t="shared" si="8"/>
        <v>0.16000000000000014</v>
      </c>
      <c r="G118">
        <f t="shared" si="9"/>
        <v>0.25999999999999979</v>
      </c>
      <c r="H118" t="b">
        <f t="shared" si="14"/>
        <v>0</v>
      </c>
      <c r="I118">
        <f t="shared" si="10"/>
        <v>10.47</v>
      </c>
      <c r="K118">
        <f t="shared" si="11"/>
        <v>10.491400000000001</v>
      </c>
      <c r="L118" t="b">
        <f t="shared" si="12"/>
        <v>0</v>
      </c>
      <c r="M118" t="b">
        <f t="shared" si="15"/>
        <v>0</v>
      </c>
      <c r="N118" t="str">
        <f t="shared" si="13"/>
        <v/>
      </c>
    </row>
    <row r="119" spans="1:14">
      <c r="A119" s="96">
        <v>42565</v>
      </c>
      <c r="B119" s="70">
        <v>10.92</v>
      </c>
      <c r="C119" s="70">
        <v>10.98</v>
      </c>
      <c r="D119" s="70">
        <v>10.66</v>
      </c>
      <c r="E119" s="70">
        <v>10.93</v>
      </c>
      <c r="F119">
        <f t="shared" si="8"/>
        <v>9.9999999999997868E-3</v>
      </c>
      <c r="G119">
        <f t="shared" si="9"/>
        <v>0.25999999999999979</v>
      </c>
      <c r="H119" t="b">
        <f t="shared" si="14"/>
        <v>1</v>
      </c>
      <c r="I119">
        <f t="shared" si="10"/>
        <v>10.92</v>
      </c>
      <c r="K119">
        <f t="shared" si="11"/>
        <v>10.8744</v>
      </c>
      <c r="L119" t="b">
        <f t="shared" si="12"/>
        <v>1</v>
      </c>
      <c r="M119" t="b">
        <f t="shared" si="15"/>
        <v>0</v>
      </c>
      <c r="N119" t="str">
        <f t="shared" si="13"/>
        <v/>
      </c>
    </row>
    <row r="120" spans="1:14">
      <c r="A120" s="96">
        <v>42566</v>
      </c>
      <c r="B120" s="70">
        <v>10.91</v>
      </c>
      <c r="C120" s="70">
        <v>11.06</v>
      </c>
      <c r="D120" s="70">
        <v>10.82</v>
      </c>
      <c r="E120" s="70">
        <v>11.02</v>
      </c>
      <c r="F120">
        <f t="shared" si="8"/>
        <v>0.10999999999999943</v>
      </c>
      <c r="G120">
        <f t="shared" si="9"/>
        <v>8.9999999999999858E-2</v>
      </c>
      <c r="H120" t="b">
        <f t="shared" si="14"/>
        <v>0</v>
      </c>
      <c r="I120">
        <f t="shared" si="10"/>
        <v>10.91</v>
      </c>
      <c r="K120">
        <f t="shared" si="11"/>
        <v>10.9808</v>
      </c>
      <c r="L120" t="b">
        <f t="shared" si="12"/>
        <v>0</v>
      </c>
      <c r="M120" t="b">
        <f t="shared" si="15"/>
        <v>0</v>
      </c>
      <c r="N120" t="str">
        <f t="shared" si="13"/>
        <v/>
      </c>
    </row>
    <row r="121" spans="1:14">
      <c r="A121" s="96">
        <v>42569</v>
      </c>
      <c r="B121" s="70">
        <v>10.97</v>
      </c>
      <c r="C121" s="70">
        <v>11.74</v>
      </c>
      <c r="D121" s="70">
        <v>10.87</v>
      </c>
      <c r="E121" s="70">
        <v>11.55</v>
      </c>
      <c r="F121">
        <f t="shared" si="8"/>
        <v>0.58000000000000007</v>
      </c>
      <c r="G121">
        <f t="shared" si="9"/>
        <v>0.10000000000000142</v>
      </c>
      <c r="H121" t="b">
        <f t="shared" si="14"/>
        <v>0</v>
      </c>
      <c r="I121">
        <f t="shared" si="10"/>
        <v>10.97</v>
      </c>
      <c r="K121">
        <f t="shared" si="11"/>
        <v>11.4529</v>
      </c>
      <c r="L121" t="b">
        <f t="shared" si="12"/>
        <v>0</v>
      </c>
      <c r="M121" t="b">
        <f t="shared" si="15"/>
        <v>0</v>
      </c>
      <c r="N121" t="str">
        <f t="shared" si="13"/>
        <v/>
      </c>
    </row>
    <row r="122" spans="1:14">
      <c r="A122" s="96">
        <v>42570</v>
      </c>
      <c r="B122" s="70">
        <v>11.51</v>
      </c>
      <c r="C122" s="70">
        <v>11.97</v>
      </c>
      <c r="D122" s="70">
        <v>11.5</v>
      </c>
      <c r="E122" s="70">
        <v>11.78</v>
      </c>
      <c r="F122">
        <f t="shared" si="8"/>
        <v>0.26999999999999957</v>
      </c>
      <c r="G122">
        <f t="shared" si="9"/>
        <v>9.9999999999997868E-3</v>
      </c>
      <c r="H122" t="b">
        <f t="shared" si="14"/>
        <v>0</v>
      </c>
      <c r="I122">
        <f t="shared" si="10"/>
        <v>11.51</v>
      </c>
      <c r="K122">
        <f t="shared" si="11"/>
        <v>11.8149</v>
      </c>
      <c r="L122" t="b">
        <f t="shared" si="12"/>
        <v>0</v>
      </c>
      <c r="M122" t="b">
        <f t="shared" si="15"/>
        <v>0</v>
      </c>
      <c r="N122" t="str">
        <f t="shared" si="13"/>
        <v/>
      </c>
    </row>
    <row r="123" spans="1:14">
      <c r="A123" s="96">
        <v>42571</v>
      </c>
      <c r="B123" s="70">
        <v>11.82</v>
      </c>
      <c r="C123" s="70">
        <v>11.9</v>
      </c>
      <c r="D123" s="70">
        <v>11.54</v>
      </c>
      <c r="E123" s="70">
        <v>11.82</v>
      </c>
      <c r="F123">
        <f t="shared" si="8"/>
        <v>0</v>
      </c>
      <c r="G123">
        <f t="shared" si="9"/>
        <v>0.28000000000000114</v>
      </c>
      <c r="H123" t="b">
        <f t="shared" si="14"/>
        <v>1</v>
      </c>
      <c r="I123">
        <f t="shared" si="10"/>
        <v>11.82</v>
      </c>
      <c r="K123">
        <f t="shared" si="11"/>
        <v>11.7812</v>
      </c>
      <c r="L123" t="b">
        <f t="shared" si="12"/>
        <v>1</v>
      </c>
      <c r="M123" t="b">
        <f t="shared" si="15"/>
        <v>0</v>
      </c>
      <c r="N123" t="str">
        <f t="shared" si="13"/>
        <v/>
      </c>
    </row>
    <row r="124" spans="1:14">
      <c r="A124" s="96">
        <v>42572</v>
      </c>
      <c r="B124" s="70">
        <v>11.77</v>
      </c>
      <c r="C124" s="70">
        <v>11.99</v>
      </c>
      <c r="D124" s="70">
        <v>11.73</v>
      </c>
      <c r="E124" s="70">
        <v>11.85</v>
      </c>
      <c r="F124">
        <f t="shared" si="8"/>
        <v>8.0000000000000071E-2</v>
      </c>
      <c r="G124">
        <f t="shared" si="9"/>
        <v>3.9999999999999147E-2</v>
      </c>
      <c r="H124" t="b">
        <f t="shared" si="14"/>
        <v>0</v>
      </c>
      <c r="I124">
        <f t="shared" si="10"/>
        <v>11.77</v>
      </c>
      <c r="K124">
        <f t="shared" si="11"/>
        <v>11.904199999999999</v>
      </c>
      <c r="L124" t="b">
        <f t="shared" si="12"/>
        <v>0</v>
      </c>
      <c r="M124" t="b">
        <f t="shared" si="15"/>
        <v>0</v>
      </c>
      <c r="N124" t="str">
        <f t="shared" si="13"/>
        <v/>
      </c>
    </row>
    <row r="125" spans="1:14">
      <c r="A125" s="96">
        <v>42573</v>
      </c>
      <c r="B125" s="70">
        <v>11.84</v>
      </c>
      <c r="C125" s="70">
        <v>11.97</v>
      </c>
      <c r="D125" s="70">
        <v>11.72</v>
      </c>
      <c r="E125" s="70">
        <v>11.94</v>
      </c>
      <c r="F125">
        <f t="shared" si="8"/>
        <v>9.9999999999999645E-2</v>
      </c>
      <c r="G125">
        <f t="shared" si="9"/>
        <v>0.11999999999999922</v>
      </c>
      <c r="H125" t="b">
        <f t="shared" si="14"/>
        <v>0</v>
      </c>
      <c r="I125">
        <f t="shared" si="10"/>
        <v>11.84</v>
      </c>
      <c r="K125">
        <f t="shared" si="11"/>
        <v>11.887500000000001</v>
      </c>
      <c r="L125" t="b">
        <f t="shared" si="12"/>
        <v>0</v>
      </c>
      <c r="M125" t="b">
        <f t="shared" si="15"/>
        <v>0</v>
      </c>
      <c r="N125" t="str">
        <f t="shared" si="13"/>
        <v/>
      </c>
    </row>
    <row r="126" spans="1:14">
      <c r="A126" s="96">
        <v>42576</v>
      </c>
      <c r="B126" s="70">
        <v>11.98</v>
      </c>
      <c r="C126" s="70">
        <v>12.25</v>
      </c>
      <c r="D126" s="70">
        <v>11.91</v>
      </c>
      <c r="E126" s="70">
        <v>12.03</v>
      </c>
      <c r="F126">
        <f t="shared" si="8"/>
        <v>4.9999999999998934E-2</v>
      </c>
      <c r="G126">
        <f t="shared" si="9"/>
        <v>7.0000000000000284E-2</v>
      </c>
      <c r="H126" t="b">
        <f t="shared" si="14"/>
        <v>0</v>
      </c>
      <c r="I126">
        <f t="shared" si="10"/>
        <v>11.98</v>
      </c>
      <c r="K126">
        <f t="shared" si="11"/>
        <v>12.1378</v>
      </c>
      <c r="L126" t="b">
        <f t="shared" si="12"/>
        <v>0</v>
      </c>
      <c r="M126" t="b">
        <f t="shared" si="15"/>
        <v>0</v>
      </c>
      <c r="N126" t="str">
        <f t="shared" si="13"/>
        <v/>
      </c>
    </row>
    <row r="127" spans="1:14">
      <c r="A127" s="96">
        <v>42577</v>
      </c>
      <c r="B127" s="70">
        <v>11.95</v>
      </c>
      <c r="C127" s="70">
        <v>12.07</v>
      </c>
      <c r="D127" s="70">
        <v>11.85</v>
      </c>
      <c r="E127" s="70">
        <v>11.88</v>
      </c>
      <c r="F127">
        <f t="shared" si="8"/>
        <v>6.9999999999998508E-2</v>
      </c>
      <c r="G127">
        <f t="shared" si="9"/>
        <v>3.0000000000001137E-2</v>
      </c>
      <c r="H127" t="b">
        <f t="shared" si="14"/>
        <v>0</v>
      </c>
      <c r="I127">
        <f t="shared" si="10"/>
        <v>11.88</v>
      </c>
      <c r="K127">
        <f t="shared" si="11"/>
        <v>11.997400000000001</v>
      </c>
      <c r="L127" t="b">
        <f t="shared" si="12"/>
        <v>0</v>
      </c>
      <c r="M127" t="b">
        <f t="shared" si="15"/>
        <v>0</v>
      </c>
      <c r="N127" t="str">
        <f t="shared" si="13"/>
        <v/>
      </c>
    </row>
    <row r="128" spans="1:14">
      <c r="A128" s="96">
        <v>42578</v>
      </c>
      <c r="B128" s="70">
        <v>11.99</v>
      </c>
      <c r="C128" s="70">
        <v>12.04</v>
      </c>
      <c r="D128" s="70">
        <v>11.51</v>
      </c>
      <c r="E128" s="70">
        <v>11.51</v>
      </c>
      <c r="F128">
        <f t="shared" si="8"/>
        <v>0.48000000000000043</v>
      </c>
      <c r="G128">
        <f t="shared" si="9"/>
        <v>0</v>
      </c>
      <c r="H128" t="b">
        <f t="shared" si="14"/>
        <v>0</v>
      </c>
      <c r="I128">
        <f t="shared" si="10"/>
        <v>11.51</v>
      </c>
      <c r="K128">
        <f t="shared" si="11"/>
        <v>11.8651</v>
      </c>
      <c r="L128" t="b">
        <f t="shared" si="12"/>
        <v>0</v>
      </c>
      <c r="M128" t="b">
        <f t="shared" si="15"/>
        <v>0</v>
      </c>
      <c r="N128" t="str">
        <f t="shared" si="13"/>
        <v/>
      </c>
    </row>
    <row r="129" spans="1:14">
      <c r="A129" s="96">
        <v>42579</v>
      </c>
      <c r="B129" s="70">
        <v>11.4</v>
      </c>
      <c r="C129" s="70">
        <v>11.55</v>
      </c>
      <c r="D129" s="70">
        <v>11.15</v>
      </c>
      <c r="E129" s="70">
        <v>11.44</v>
      </c>
      <c r="F129">
        <f t="shared" si="8"/>
        <v>3.9999999999999147E-2</v>
      </c>
      <c r="G129">
        <f t="shared" si="9"/>
        <v>0.25</v>
      </c>
      <c r="H129" t="b">
        <f t="shared" si="14"/>
        <v>1</v>
      </c>
      <c r="I129">
        <f t="shared" si="10"/>
        <v>11.4</v>
      </c>
      <c r="K129">
        <f t="shared" si="11"/>
        <v>11.418000000000001</v>
      </c>
      <c r="L129" t="b">
        <f t="shared" si="12"/>
        <v>0</v>
      </c>
      <c r="M129" t="b">
        <f t="shared" si="15"/>
        <v>1</v>
      </c>
      <c r="N129" t="str">
        <f t="shared" si="13"/>
        <v/>
      </c>
    </row>
    <row r="130" spans="1:14">
      <c r="A130" s="96">
        <v>42580</v>
      </c>
      <c r="B130" s="70">
        <v>11.76</v>
      </c>
      <c r="C130" s="70">
        <v>11.98</v>
      </c>
      <c r="D130" s="70">
        <v>11.61</v>
      </c>
      <c r="E130" s="70">
        <v>11.87</v>
      </c>
      <c r="F130">
        <f t="shared" ref="F130:F193" si="16">ABS(B130-E130)</f>
        <v>0.10999999999999943</v>
      </c>
      <c r="G130">
        <f t="shared" ref="G130:G193" si="17">ABS(MIN(B130,E130) - D130)</f>
        <v>0.15000000000000036</v>
      </c>
      <c r="H130" t="b">
        <f t="shared" si="14"/>
        <v>0</v>
      </c>
      <c r="I130">
        <f t="shared" ref="I130:I193" si="18">MIN(E130,B130)</f>
        <v>11.76</v>
      </c>
      <c r="K130">
        <f t="shared" ref="K130:K193" si="19">D130 + J$2*(C130-D130)</f>
        <v>11.857900000000001</v>
      </c>
      <c r="L130" t="b">
        <f t="shared" si="12"/>
        <v>0</v>
      </c>
      <c r="M130" t="b">
        <f t="shared" si="15"/>
        <v>1</v>
      </c>
      <c r="N130" t="str">
        <f t="shared" si="13"/>
        <v/>
      </c>
    </row>
    <row r="131" spans="1:14">
      <c r="A131" s="96">
        <v>42583</v>
      </c>
      <c r="B131" s="70">
        <v>11.93</v>
      </c>
      <c r="C131" s="70">
        <v>11.97</v>
      </c>
      <c r="D131" s="70">
        <v>11.22</v>
      </c>
      <c r="E131" s="70">
        <v>11.25</v>
      </c>
      <c r="F131">
        <f t="shared" si="16"/>
        <v>0.67999999999999972</v>
      </c>
      <c r="G131">
        <f t="shared" si="17"/>
        <v>2.9999999999999361E-2</v>
      </c>
      <c r="H131" t="b">
        <f t="shared" si="14"/>
        <v>0</v>
      </c>
      <c r="I131">
        <f t="shared" si="18"/>
        <v>11.25</v>
      </c>
      <c r="K131">
        <f t="shared" si="19"/>
        <v>11.7225</v>
      </c>
      <c r="L131" t="b">
        <f t="shared" ref="L131:L194" si="20">IF(I131 &gt;= K131, TRUE, FALSE)</f>
        <v>0</v>
      </c>
      <c r="M131" t="b">
        <f t="shared" si="15"/>
        <v>0</v>
      </c>
      <c r="N131" t="str">
        <f t="shared" si="13"/>
        <v/>
      </c>
    </row>
    <row r="132" spans="1:14">
      <c r="A132" s="96">
        <v>42584</v>
      </c>
      <c r="B132" s="70">
        <v>11.33</v>
      </c>
      <c r="C132" s="70">
        <v>11.62</v>
      </c>
      <c r="D132" s="70">
        <v>11.1</v>
      </c>
      <c r="E132" s="70">
        <v>11.36</v>
      </c>
      <c r="F132">
        <f t="shared" si="16"/>
        <v>2.9999999999999361E-2</v>
      </c>
      <c r="G132">
        <f t="shared" si="17"/>
        <v>0.23000000000000043</v>
      </c>
      <c r="H132" t="b">
        <f t="shared" si="14"/>
        <v>1</v>
      </c>
      <c r="I132">
        <f t="shared" si="18"/>
        <v>11.33</v>
      </c>
      <c r="K132">
        <f t="shared" si="19"/>
        <v>11.448399999999999</v>
      </c>
      <c r="L132" t="b">
        <f t="shared" si="20"/>
        <v>0</v>
      </c>
      <c r="M132" t="b">
        <f t="shared" si="15"/>
        <v>0</v>
      </c>
      <c r="N132" t="str">
        <f t="shared" ref="N132:N195" si="21">IF(AND($H132,$L132, $M132), "HAMMER","")</f>
        <v/>
      </c>
    </row>
    <row r="133" spans="1:14">
      <c r="A133" s="96">
        <v>42585</v>
      </c>
      <c r="B133" s="70">
        <v>11.58</v>
      </c>
      <c r="C133" s="70">
        <v>11.9</v>
      </c>
      <c r="D133" s="70">
        <v>11.33</v>
      </c>
      <c r="E133" s="70">
        <v>11.9</v>
      </c>
      <c r="F133">
        <f t="shared" si="16"/>
        <v>0.32000000000000028</v>
      </c>
      <c r="G133">
        <f t="shared" si="17"/>
        <v>0.25</v>
      </c>
      <c r="H133" t="b">
        <f t="shared" ref="H133:H196" si="22">IF(G133 &gt;= 2*F133, TRUE, FALSE)</f>
        <v>0</v>
      </c>
      <c r="I133">
        <f t="shared" si="18"/>
        <v>11.58</v>
      </c>
      <c r="K133">
        <f t="shared" si="19"/>
        <v>11.7119</v>
      </c>
      <c r="L133" t="b">
        <f t="shared" si="20"/>
        <v>0</v>
      </c>
      <c r="M133" t="b">
        <f t="shared" si="15"/>
        <v>0</v>
      </c>
      <c r="N133" t="str">
        <f t="shared" si="21"/>
        <v/>
      </c>
    </row>
    <row r="134" spans="1:14">
      <c r="A134" s="96">
        <v>42586</v>
      </c>
      <c r="B134" s="70">
        <v>11.93</v>
      </c>
      <c r="C134" s="70">
        <v>12.12</v>
      </c>
      <c r="D134" s="70">
        <v>11.87</v>
      </c>
      <c r="E134" s="70">
        <v>12.01</v>
      </c>
      <c r="F134">
        <f t="shared" si="16"/>
        <v>8.0000000000000071E-2</v>
      </c>
      <c r="G134">
        <f t="shared" si="17"/>
        <v>6.0000000000000497E-2</v>
      </c>
      <c r="H134" t="b">
        <f t="shared" si="22"/>
        <v>0</v>
      </c>
      <c r="I134">
        <f t="shared" si="18"/>
        <v>11.93</v>
      </c>
      <c r="K134">
        <f t="shared" si="19"/>
        <v>12.0375</v>
      </c>
      <c r="L134" t="b">
        <f t="shared" si="20"/>
        <v>0</v>
      </c>
      <c r="M134" t="b">
        <f t="shared" ref="M134:M197" si="23">IF(AND(D133&lt;=D132,D132&lt;=D131,E132&lt;=E131,E133&lt;=E132), TRUE, FALSE)</f>
        <v>0</v>
      </c>
      <c r="N134" t="str">
        <f t="shared" si="21"/>
        <v/>
      </c>
    </row>
    <row r="135" spans="1:14">
      <c r="A135" s="96">
        <v>42587</v>
      </c>
      <c r="B135" s="70">
        <v>12.12</v>
      </c>
      <c r="C135" s="70">
        <v>12.17</v>
      </c>
      <c r="D135" s="70">
        <v>11.65</v>
      </c>
      <c r="E135" s="70">
        <v>11.65</v>
      </c>
      <c r="F135">
        <f t="shared" si="16"/>
        <v>0.46999999999999886</v>
      </c>
      <c r="G135">
        <f t="shared" si="17"/>
        <v>0</v>
      </c>
      <c r="H135" t="b">
        <f t="shared" si="22"/>
        <v>0</v>
      </c>
      <c r="I135">
        <f t="shared" si="18"/>
        <v>11.65</v>
      </c>
      <c r="K135">
        <f t="shared" si="19"/>
        <v>11.9984</v>
      </c>
      <c r="L135" t="b">
        <f t="shared" si="20"/>
        <v>0</v>
      </c>
      <c r="M135" t="b">
        <f t="shared" si="23"/>
        <v>0</v>
      </c>
      <c r="N135" t="str">
        <f t="shared" si="21"/>
        <v/>
      </c>
    </row>
    <row r="136" spans="1:14">
      <c r="A136" s="96">
        <v>42590</v>
      </c>
      <c r="B136" s="70">
        <v>11.79</v>
      </c>
      <c r="C136" s="70">
        <v>11.97</v>
      </c>
      <c r="D136" s="70">
        <v>11.7</v>
      </c>
      <c r="E136" s="70">
        <v>11.91</v>
      </c>
      <c r="F136">
        <f t="shared" si="16"/>
        <v>0.12000000000000099</v>
      </c>
      <c r="G136">
        <f t="shared" si="17"/>
        <v>8.9999999999999858E-2</v>
      </c>
      <c r="H136" t="b">
        <f t="shared" si="22"/>
        <v>0</v>
      </c>
      <c r="I136">
        <f t="shared" si="18"/>
        <v>11.79</v>
      </c>
      <c r="K136">
        <f t="shared" si="19"/>
        <v>11.8809</v>
      </c>
      <c r="L136" t="b">
        <f t="shared" si="20"/>
        <v>0</v>
      </c>
      <c r="M136" t="b">
        <f t="shared" si="23"/>
        <v>0</v>
      </c>
      <c r="N136" t="str">
        <f t="shared" si="21"/>
        <v/>
      </c>
    </row>
    <row r="137" spans="1:14">
      <c r="A137" s="96">
        <v>42591</v>
      </c>
      <c r="B137" s="70">
        <v>11.92</v>
      </c>
      <c r="C137" s="70">
        <v>12.07</v>
      </c>
      <c r="D137" s="70">
        <v>11.75</v>
      </c>
      <c r="E137" s="70">
        <v>11.88</v>
      </c>
      <c r="F137">
        <f t="shared" si="16"/>
        <v>3.9999999999999147E-2</v>
      </c>
      <c r="G137">
        <f t="shared" si="17"/>
        <v>0.13000000000000078</v>
      </c>
      <c r="H137" t="b">
        <f t="shared" si="22"/>
        <v>1</v>
      </c>
      <c r="I137">
        <f t="shared" si="18"/>
        <v>11.88</v>
      </c>
      <c r="K137">
        <f t="shared" si="19"/>
        <v>11.964399999999999</v>
      </c>
      <c r="L137" t="b">
        <f t="shared" si="20"/>
        <v>0</v>
      </c>
      <c r="M137" t="b">
        <f t="shared" si="23"/>
        <v>0</v>
      </c>
      <c r="N137" t="str">
        <f t="shared" si="21"/>
        <v/>
      </c>
    </row>
    <row r="138" spans="1:14">
      <c r="A138" s="96">
        <v>42592</v>
      </c>
      <c r="B138" s="70">
        <v>11.95</v>
      </c>
      <c r="C138" s="70">
        <v>11.97</v>
      </c>
      <c r="D138" s="70">
        <v>11.56</v>
      </c>
      <c r="E138" s="70">
        <v>11.56</v>
      </c>
      <c r="F138">
        <f t="shared" si="16"/>
        <v>0.38999999999999879</v>
      </c>
      <c r="G138">
        <f t="shared" si="17"/>
        <v>0</v>
      </c>
      <c r="H138" t="b">
        <f t="shared" si="22"/>
        <v>0</v>
      </c>
      <c r="I138">
        <f t="shared" si="18"/>
        <v>11.56</v>
      </c>
      <c r="K138">
        <f t="shared" si="19"/>
        <v>11.8347</v>
      </c>
      <c r="L138" t="b">
        <f t="shared" si="20"/>
        <v>0</v>
      </c>
      <c r="M138" t="b">
        <f t="shared" si="23"/>
        <v>0</v>
      </c>
      <c r="N138" t="str">
        <f t="shared" si="21"/>
        <v/>
      </c>
    </row>
    <row r="139" spans="1:14">
      <c r="A139" s="96">
        <v>42593</v>
      </c>
      <c r="B139" s="70">
        <v>11.63</v>
      </c>
      <c r="C139" s="70">
        <v>12.1</v>
      </c>
      <c r="D139" s="70">
        <v>11.6</v>
      </c>
      <c r="E139" s="70">
        <v>12.1</v>
      </c>
      <c r="F139">
        <f t="shared" si="16"/>
        <v>0.46999999999999886</v>
      </c>
      <c r="G139">
        <f t="shared" si="17"/>
        <v>3.0000000000001137E-2</v>
      </c>
      <c r="H139" t="b">
        <f t="shared" si="22"/>
        <v>0</v>
      </c>
      <c r="I139">
        <f t="shared" si="18"/>
        <v>11.63</v>
      </c>
      <c r="K139">
        <f t="shared" si="19"/>
        <v>11.935</v>
      </c>
      <c r="L139" t="b">
        <f t="shared" si="20"/>
        <v>0</v>
      </c>
      <c r="M139" t="b">
        <f t="shared" si="23"/>
        <v>0</v>
      </c>
      <c r="N139" t="str">
        <f t="shared" si="21"/>
        <v/>
      </c>
    </row>
    <row r="140" spans="1:14">
      <c r="A140" s="96">
        <v>42594</v>
      </c>
      <c r="B140" s="70">
        <v>12.05</v>
      </c>
      <c r="C140" s="70">
        <v>12.44</v>
      </c>
      <c r="D140" s="70">
        <v>11.98</v>
      </c>
      <c r="E140" s="70">
        <v>12</v>
      </c>
      <c r="F140">
        <f t="shared" si="16"/>
        <v>5.0000000000000711E-2</v>
      </c>
      <c r="G140">
        <f t="shared" si="17"/>
        <v>1.9999999999999574E-2</v>
      </c>
      <c r="H140" t="b">
        <f t="shared" si="22"/>
        <v>0</v>
      </c>
      <c r="I140">
        <f t="shared" si="18"/>
        <v>12</v>
      </c>
      <c r="K140">
        <f t="shared" si="19"/>
        <v>12.2882</v>
      </c>
      <c r="L140" t="b">
        <f t="shared" si="20"/>
        <v>0</v>
      </c>
      <c r="M140" t="b">
        <f t="shared" si="23"/>
        <v>0</v>
      </c>
      <c r="N140" t="str">
        <f t="shared" si="21"/>
        <v/>
      </c>
    </row>
    <row r="141" spans="1:14">
      <c r="A141" s="96">
        <v>42597</v>
      </c>
      <c r="B141" s="70">
        <v>12.19</v>
      </c>
      <c r="C141" s="70">
        <v>12.37</v>
      </c>
      <c r="D141" s="70">
        <v>12.07</v>
      </c>
      <c r="E141" s="70">
        <v>12.31</v>
      </c>
      <c r="F141">
        <f t="shared" si="16"/>
        <v>0.12000000000000099</v>
      </c>
      <c r="G141">
        <f t="shared" si="17"/>
        <v>0.11999999999999922</v>
      </c>
      <c r="H141" t="b">
        <f t="shared" si="22"/>
        <v>0</v>
      </c>
      <c r="I141">
        <f t="shared" si="18"/>
        <v>12.19</v>
      </c>
      <c r="K141">
        <f t="shared" si="19"/>
        <v>12.270999999999999</v>
      </c>
      <c r="L141" t="b">
        <f t="shared" si="20"/>
        <v>0</v>
      </c>
      <c r="M141" t="b">
        <f t="shared" si="23"/>
        <v>0</v>
      </c>
      <c r="N141" t="str">
        <f t="shared" si="21"/>
        <v/>
      </c>
    </row>
    <row r="142" spans="1:14">
      <c r="A142" s="96">
        <v>42598</v>
      </c>
      <c r="B142" s="70">
        <v>12.31</v>
      </c>
      <c r="C142" s="70">
        <v>12.56</v>
      </c>
      <c r="D142" s="70">
        <v>12.14</v>
      </c>
      <c r="E142" s="70">
        <v>12.49</v>
      </c>
      <c r="F142">
        <f t="shared" si="16"/>
        <v>0.17999999999999972</v>
      </c>
      <c r="G142">
        <f t="shared" si="17"/>
        <v>0.16999999999999993</v>
      </c>
      <c r="H142" t="b">
        <f t="shared" si="22"/>
        <v>0</v>
      </c>
      <c r="I142">
        <f t="shared" si="18"/>
        <v>12.31</v>
      </c>
      <c r="K142">
        <f t="shared" si="19"/>
        <v>12.4214</v>
      </c>
      <c r="L142" t="b">
        <f t="shared" si="20"/>
        <v>0</v>
      </c>
      <c r="M142" t="b">
        <f t="shared" si="23"/>
        <v>0</v>
      </c>
      <c r="N142" t="str">
        <f t="shared" si="21"/>
        <v/>
      </c>
    </row>
    <row r="143" spans="1:14">
      <c r="A143" s="96">
        <v>42599</v>
      </c>
      <c r="B143" s="70">
        <v>12.47</v>
      </c>
      <c r="C143" s="70">
        <v>12.76</v>
      </c>
      <c r="D143" s="70">
        <v>12.32</v>
      </c>
      <c r="E143" s="70">
        <v>12.76</v>
      </c>
      <c r="F143">
        <f t="shared" si="16"/>
        <v>0.28999999999999915</v>
      </c>
      <c r="G143">
        <f t="shared" si="17"/>
        <v>0.15000000000000036</v>
      </c>
      <c r="H143" t="b">
        <f t="shared" si="22"/>
        <v>0</v>
      </c>
      <c r="I143">
        <f t="shared" si="18"/>
        <v>12.47</v>
      </c>
      <c r="K143">
        <f t="shared" si="19"/>
        <v>12.614800000000001</v>
      </c>
      <c r="L143" t="b">
        <f t="shared" si="20"/>
        <v>0</v>
      </c>
      <c r="M143" t="b">
        <f t="shared" si="23"/>
        <v>0</v>
      </c>
      <c r="N143" t="str">
        <f t="shared" si="21"/>
        <v/>
      </c>
    </row>
    <row r="144" spans="1:14">
      <c r="A144" s="96">
        <v>42600</v>
      </c>
      <c r="B144" s="70">
        <v>12.8</v>
      </c>
      <c r="C144" s="70">
        <v>13.03</v>
      </c>
      <c r="D144" s="70">
        <v>12.78</v>
      </c>
      <c r="E144" s="70">
        <v>12.88</v>
      </c>
      <c r="F144">
        <f t="shared" si="16"/>
        <v>8.0000000000000071E-2</v>
      </c>
      <c r="G144">
        <f t="shared" si="17"/>
        <v>2.000000000000135E-2</v>
      </c>
      <c r="H144" t="b">
        <f t="shared" si="22"/>
        <v>0</v>
      </c>
      <c r="I144">
        <f t="shared" si="18"/>
        <v>12.8</v>
      </c>
      <c r="K144">
        <f t="shared" si="19"/>
        <v>12.9475</v>
      </c>
      <c r="L144" t="b">
        <f t="shared" si="20"/>
        <v>0</v>
      </c>
      <c r="M144" t="b">
        <f t="shared" si="23"/>
        <v>0</v>
      </c>
      <c r="N144" t="str">
        <f t="shared" si="21"/>
        <v/>
      </c>
    </row>
    <row r="145" spans="1:14">
      <c r="A145" s="96">
        <v>42601</v>
      </c>
      <c r="B145" s="70">
        <v>12.82</v>
      </c>
      <c r="C145" s="70">
        <v>12.92</v>
      </c>
      <c r="D145" s="70">
        <v>12.7</v>
      </c>
      <c r="E145" s="70">
        <v>12.79</v>
      </c>
      <c r="F145">
        <f t="shared" si="16"/>
        <v>3.0000000000001137E-2</v>
      </c>
      <c r="G145">
        <f t="shared" si="17"/>
        <v>8.9999999999999858E-2</v>
      </c>
      <c r="H145" t="b">
        <f t="shared" si="22"/>
        <v>1</v>
      </c>
      <c r="I145">
        <f t="shared" si="18"/>
        <v>12.79</v>
      </c>
      <c r="K145">
        <f t="shared" si="19"/>
        <v>12.8474</v>
      </c>
      <c r="L145" t="b">
        <f t="shared" si="20"/>
        <v>0</v>
      </c>
      <c r="M145" t="b">
        <f t="shared" si="23"/>
        <v>0</v>
      </c>
      <c r="N145" t="str">
        <f t="shared" si="21"/>
        <v/>
      </c>
    </row>
    <row r="146" spans="1:14">
      <c r="A146" s="96">
        <v>42604</v>
      </c>
      <c r="B146" s="70">
        <v>12.63</v>
      </c>
      <c r="C146" s="70">
        <v>12.63</v>
      </c>
      <c r="D146" s="70">
        <v>12.3</v>
      </c>
      <c r="E146" s="70">
        <v>12.35</v>
      </c>
      <c r="F146">
        <f t="shared" si="16"/>
        <v>0.28000000000000114</v>
      </c>
      <c r="G146">
        <f t="shared" si="17"/>
        <v>4.9999999999998934E-2</v>
      </c>
      <c r="H146" t="b">
        <f t="shared" si="22"/>
        <v>0</v>
      </c>
      <c r="I146">
        <f t="shared" si="18"/>
        <v>12.35</v>
      </c>
      <c r="K146">
        <f t="shared" si="19"/>
        <v>12.521100000000001</v>
      </c>
      <c r="L146" t="b">
        <f t="shared" si="20"/>
        <v>0</v>
      </c>
      <c r="M146" t="b">
        <f t="shared" si="23"/>
        <v>0</v>
      </c>
      <c r="N146" t="str">
        <f t="shared" si="21"/>
        <v/>
      </c>
    </row>
    <row r="147" spans="1:14">
      <c r="A147" s="96">
        <v>42605</v>
      </c>
      <c r="B147" s="70">
        <v>12.48</v>
      </c>
      <c r="C147" s="70">
        <v>12.86</v>
      </c>
      <c r="D147" s="70">
        <v>12.42</v>
      </c>
      <c r="E147" s="70">
        <v>12.67</v>
      </c>
      <c r="F147">
        <f t="shared" si="16"/>
        <v>0.1899999999999995</v>
      </c>
      <c r="G147">
        <f t="shared" si="17"/>
        <v>6.0000000000000497E-2</v>
      </c>
      <c r="H147" t="b">
        <f t="shared" si="22"/>
        <v>0</v>
      </c>
      <c r="I147">
        <f t="shared" si="18"/>
        <v>12.48</v>
      </c>
      <c r="K147">
        <f t="shared" si="19"/>
        <v>12.7148</v>
      </c>
      <c r="L147" t="b">
        <f t="shared" si="20"/>
        <v>0</v>
      </c>
      <c r="M147" t="b">
        <f t="shared" si="23"/>
        <v>1</v>
      </c>
      <c r="N147" t="str">
        <f t="shared" si="21"/>
        <v/>
      </c>
    </row>
    <row r="148" spans="1:14">
      <c r="A148" s="96">
        <v>42606</v>
      </c>
      <c r="B148" s="70">
        <v>12.5</v>
      </c>
      <c r="C148" s="70">
        <v>12.71</v>
      </c>
      <c r="D148" s="70">
        <v>12.37</v>
      </c>
      <c r="E148" s="70">
        <v>12.4</v>
      </c>
      <c r="F148">
        <f t="shared" si="16"/>
        <v>9.9999999999999645E-2</v>
      </c>
      <c r="G148">
        <f t="shared" si="17"/>
        <v>3.0000000000001137E-2</v>
      </c>
      <c r="H148" t="b">
        <f t="shared" si="22"/>
        <v>0</v>
      </c>
      <c r="I148">
        <f t="shared" si="18"/>
        <v>12.4</v>
      </c>
      <c r="K148">
        <f t="shared" si="19"/>
        <v>12.597799999999999</v>
      </c>
      <c r="L148" t="b">
        <f t="shared" si="20"/>
        <v>0</v>
      </c>
      <c r="M148" t="b">
        <f t="shared" si="23"/>
        <v>0</v>
      </c>
      <c r="N148" t="str">
        <f t="shared" si="21"/>
        <v/>
      </c>
    </row>
    <row r="149" spans="1:14">
      <c r="A149" s="96">
        <v>42607</v>
      </c>
      <c r="B149" s="70">
        <v>12.42</v>
      </c>
      <c r="C149" s="70">
        <v>12.64</v>
      </c>
      <c r="D149" s="70">
        <v>12.35</v>
      </c>
      <c r="E149" s="70">
        <v>12.53</v>
      </c>
      <c r="F149">
        <f t="shared" si="16"/>
        <v>0.10999999999999943</v>
      </c>
      <c r="G149">
        <f t="shared" si="17"/>
        <v>7.0000000000000284E-2</v>
      </c>
      <c r="H149" t="b">
        <f t="shared" si="22"/>
        <v>0</v>
      </c>
      <c r="I149">
        <f t="shared" si="18"/>
        <v>12.42</v>
      </c>
      <c r="K149">
        <f t="shared" si="19"/>
        <v>12.5443</v>
      </c>
      <c r="L149" t="b">
        <f t="shared" si="20"/>
        <v>0</v>
      </c>
      <c r="M149" t="b">
        <f t="shared" si="23"/>
        <v>0</v>
      </c>
      <c r="N149" t="str">
        <f t="shared" si="21"/>
        <v/>
      </c>
    </row>
    <row r="150" spans="1:14">
      <c r="A150" s="96">
        <v>42608</v>
      </c>
      <c r="B150" s="70">
        <v>12.69</v>
      </c>
      <c r="C150" s="70">
        <v>12.9</v>
      </c>
      <c r="D150" s="70">
        <v>12.45</v>
      </c>
      <c r="E150" s="70">
        <v>12.55</v>
      </c>
      <c r="F150">
        <f t="shared" si="16"/>
        <v>0.13999999999999879</v>
      </c>
      <c r="G150">
        <f t="shared" si="17"/>
        <v>0.10000000000000142</v>
      </c>
      <c r="H150" t="b">
        <f t="shared" si="22"/>
        <v>0</v>
      </c>
      <c r="I150">
        <f t="shared" si="18"/>
        <v>12.55</v>
      </c>
      <c r="K150">
        <f t="shared" si="19"/>
        <v>12.7515</v>
      </c>
      <c r="L150" t="b">
        <f t="shared" si="20"/>
        <v>0</v>
      </c>
      <c r="M150" t="b">
        <f t="shared" si="23"/>
        <v>0</v>
      </c>
      <c r="N150" t="str">
        <f t="shared" si="21"/>
        <v/>
      </c>
    </row>
    <row r="151" spans="1:14">
      <c r="A151" s="96">
        <v>42611</v>
      </c>
      <c r="B151" s="70">
        <v>12.5</v>
      </c>
      <c r="C151" s="70">
        <v>12.96</v>
      </c>
      <c r="D151" s="70">
        <v>12.45</v>
      </c>
      <c r="E151" s="70">
        <v>12.87</v>
      </c>
      <c r="F151">
        <f t="shared" si="16"/>
        <v>0.36999999999999922</v>
      </c>
      <c r="G151">
        <f t="shared" si="17"/>
        <v>5.0000000000000711E-2</v>
      </c>
      <c r="H151" t="b">
        <f t="shared" si="22"/>
        <v>0</v>
      </c>
      <c r="I151">
        <f t="shared" si="18"/>
        <v>12.5</v>
      </c>
      <c r="K151">
        <f t="shared" si="19"/>
        <v>12.791700000000001</v>
      </c>
      <c r="L151" t="b">
        <f t="shared" si="20"/>
        <v>0</v>
      </c>
      <c r="M151" t="b">
        <f t="shared" si="23"/>
        <v>0</v>
      </c>
      <c r="N151" t="str">
        <f t="shared" si="21"/>
        <v/>
      </c>
    </row>
    <row r="152" spans="1:14">
      <c r="A152" s="96">
        <v>42612</v>
      </c>
      <c r="B152" s="70">
        <v>13.04</v>
      </c>
      <c r="C152" s="70">
        <v>13.23</v>
      </c>
      <c r="D152" s="70">
        <v>12.97</v>
      </c>
      <c r="E152" s="70">
        <v>13.09</v>
      </c>
      <c r="F152">
        <f t="shared" si="16"/>
        <v>5.0000000000000711E-2</v>
      </c>
      <c r="G152">
        <f t="shared" si="17"/>
        <v>6.9999999999998508E-2</v>
      </c>
      <c r="H152" t="b">
        <f t="shared" si="22"/>
        <v>0</v>
      </c>
      <c r="I152">
        <f t="shared" si="18"/>
        <v>13.04</v>
      </c>
      <c r="K152">
        <f t="shared" si="19"/>
        <v>13.1442</v>
      </c>
      <c r="L152" t="b">
        <f t="shared" si="20"/>
        <v>0</v>
      </c>
      <c r="M152" t="b">
        <f t="shared" si="23"/>
        <v>0</v>
      </c>
      <c r="N152" t="str">
        <f t="shared" si="21"/>
        <v/>
      </c>
    </row>
    <row r="153" spans="1:14">
      <c r="A153" s="96">
        <v>42613</v>
      </c>
      <c r="B153" s="70">
        <v>13.13</v>
      </c>
      <c r="C153" s="70">
        <v>13.22</v>
      </c>
      <c r="D153" s="70">
        <v>12.71</v>
      </c>
      <c r="E153" s="70">
        <v>12.85</v>
      </c>
      <c r="F153">
        <f t="shared" si="16"/>
        <v>0.28000000000000114</v>
      </c>
      <c r="G153">
        <f t="shared" si="17"/>
        <v>0.13999999999999879</v>
      </c>
      <c r="H153" t="b">
        <f t="shared" si="22"/>
        <v>0</v>
      </c>
      <c r="I153">
        <f t="shared" si="18"/>
        <v>12.85</v>
      </c>
      <c r="K153">
        <f t="shared" si="19"/>
        <v>13.0517</v>
      </c>
      <c r="L153" t="b">
        <f t="shared" si="20"/>
        <v>0</v>
      </c>
      <c r="M153" t="b">
        <f t="shared" si="23"/>
        <v>0</v>
      </c>
      <c r="N153" t="str">
        <f t="shared" si="21"/>
        <v/>
      </c>
    </row>
    <row r="154" spans="1:14">
      <c r="A154" s="96">
        <v>42614</v>
      </c>
      <c r="B154" s="70">
        <v>12.97</v>
      </c>
      <c r="C154" s="70">
        <v>13.09</v>
      </c>
      <c r="D154" s="70">
        <v>12.76</v>
      </c>
      <c r="E154" s="70">
        <v>13</v>
      </c>
      <c r="F154">
        <f t="shared" si="16"/>
        <v>2.9999999999999361E-2</v>
      </c>
      <c r="G154">
        <f t="shared" si="17"/>
        <v>0.21000000000000085</v>
      </c>
      <c r="H154" t="b">
        <f t="shared" si="22"/>
        <v>1</v>
      </c>
      <c r="I154">
        <f t="shared" si="18"/>
        <v>12.97</v>
      </c>
      <c r="K154">
        <f t="shared" si="19"/>
        <v>12.9811</v>
      </c>
      <c r="L154" t="b">
        <f t="shared" si="20"/>
        <v>0</v>
      </c>
      <c r="M154" t="b">
        <f t="shared" si="23"/>
        <v>0</v>
      </c>
      <c r="N154" t="str">
        <f t="shared" si="21"/>
        <v/>
      </c>
    </row>
    <row r="155" spans="1:14">
      <c r="A155" s="96">
        <v>42615</v>
      </c>
      <c r="B155" s="70">
        <v>13.22</v>
      </c>
      <c r="C155" s="70">
        <v>13.58</v>
      </c>
      <c r="D155" s="70">
        <v>13.15</v>
      </c>
      <c r="E155" s="70">
        <v>13.57</v>
      </c>
      <c r="F155">
        <f t="shared" si="16"/>
        <v>0.34999999999999964</v>
      </c>
      <c r="G155">
        <f t="shared" si="17"/>
        <v>7.0000000000000284E-2</v>
      </c>
      <c r="H155" t="b">
        <f t="shared" si="22"/>
        <v>0</v>
      </c>
      <c r="I155">
        <f t="shared" si="18"/>
        <v>13.22</v>
      </c>
      <c r="K155">
        <f t="shared" si="19"/>
        <v>13.4381</v>
      </c>
      <c r="L155" t="b">
        <f t="shared" si="20"/>
        <v>0</v>
      </c>
      <c r="M155" t="b">
        <f t="shared" si="23"/>
        <v>0</v>
      </c>
      <c r="N155" t="str">
        <f t="shared" si="21"/>
        <v/>
      </c>
    </row>
    <row r="156" spans="1:14">
      <c r="A156" s="96">
        <v>42618</v>
      </c>
      <c r="B156" s="70">
        <v>13.79</v>
      </c>
      <c r="C156" s="70">
        <v>13.93</v>
      </c>
      <c r="D156" s="70">
        <v>13.73</v>
      </c>
      <c r="E156" s="70">
        <v>13.83</v>
      </c>
      <c r="F156">
        <f t="shared" si="16"/>
        <v>4.0000000000000924E-2</v>
      </c>
      <c r="G156">
        <f t="shared" si="17"/>
        <v>5.9999999999998721E-2</v>
      </c>
      <c r="H156" t="b">
        <f t="shared" si="22"/>
        <v>0</v>
      </c>
      <c r="I156">
        <f t="shared" si="18"/>
        <v>13.79</v>
      </c>
      <c r="K156">
        <f t="shared" si="19"/>
        <v>13.864000000000001</v>
      </c>
      <c r="L156" t="b">
        <f t="shared" si="20"/>
        <v>0</v>
      </c>
      <c r="M156" t="b">
        <f t="shared" si="23"/>
        <v>0</v>
      </c>
      <c r="N156" t="str">
        <f t="shared" si="21"/>
        <v/>
      </c>
    </row>
    <row r="157" spans="1:14">
      <c r="A157" s="96">
        <v>42619</v>
      </c>
      <c r="B157" s="70">
        <v>13.69</v>
      </c>
      <c r="C157" s="70">
        <v>13.98</v>
      </c>
      <c r="D157" s="70">
        <v>13.53</v>
      </c>
      <c r="E157" s="70">
        <v>13.98</v>
      </c>
      <c r="F157">
        <f t="shared" si="16"/>
        <v>0.29000000000000092</v>
      </c>
      <c r="G157">
        <f t="shared" si="17"/>
        <v>0.16000000000000014</v>
      </c>
      <c r="H157" t="b">
        <f t="shared" si="22"/>
        <v>0</v>
      </c>
      <c r="I157">
        <f t="shared" si="18"/>
        <v>13.69</v>
      </c>
      <c r="K157">
        <f t="shared" si="19"/>
        <v>13.8315</v>
      </c>
      <c r="L157" t="b">
        <f t="shared" si="20"/>
        <v>0</v>
      </c>
      <c r="M157" t="b">
        <f t="shared" si="23"/>
        <v>0</v>
      </c>
      <c r="N157" t="str">
        <f t="shared" si="21"/>
        <v/>
      </c>
    </row>
    <row r="158" spans="1:14">
      <c r="A158" s="96">
        <v>42621</v>
      </c>
      <c r="B158" s="70">
        <v>14.07</v>
      </c>
      <c r="C158" s="70">
        <v>14.29</v>
      </c>
      <c r="D158" s="70">
        <v>13.96</v>
      </c>
      <c r="E158" s="70">
        <v>14.22</v>
      </c>
      <c r="F158">
        <f t="shared" si="16"/>
        <v>0.15000000000000036</v>
      </c>
      <c r="G158">
        <f t="shared" si="17"/>
        <v>0.10999999999999943</v>
      </c>
      <c r="H158" t="b">
        <f t="shared" si="22"/>
        <v>0</v>
      </c>
      <c r="I158">
        <f t="shared" si="18"/>
        <v>14.07</v>
      </c>
      <c r="K158">
        <f t="shared" si="19"/>
        <v>14.181099999999999</v>
      </c>
      <c r="L158" t="b">
        <f t="shared" si="20"/>
        <v>0</v>
      </c>
      <c r="M158" t="b">
        <f t="shared" si="23"/>
        <v>0</v>
      </c>
      <c r="N158" t="str">
        <f t="shared" si="21"/>
        <v/>
      </c>
    </row>
    <row r="159" spans="1:14">
      <c r="A159" s="96">
        <v>42622</v>
      </c>
      <c r="B159" s="70">
        <v>13.96</v>
      </c>
      <c r="C159" s="70">
        <v>14.02</v>
      </c>
      <c r="D159" s="70">
        <v>13.51</v>
      </c>
      <c r="E159" s="70">
        <v>13.51</v>
      </c>
      <c r="F159">
        <f t="shared" si="16"/>
        <v>0.45000000000000107</v>
      </c>
      <c r="G159">
        <f t="shared" si="17"/>
        <v>0</v>
      </c>
      <c r="H159" t="b">
        <f t="shared" si="22"/>
        <v>0</v>
      </c>
      <c r="I159">
        <f t="shared" si="18"/>
        <v>13.51</v>
      </c>
      <c r="K159">
        <f t="shared" si="19"/>
        <v>13.851699999999999</v>
      </c>
      <c r="L159" t="b">
        <f t="shared" si="20"/>
        <v>0</v>
      </c>
      <c r="M159" t="b">
        <f t="shared" si="23"/>
        <v>0</v>
      </c>
      <c r="N159" t="str">
        <f t="shared" si="21"/>
        <v/>
      </c>
    </row>
    <row r="160" spans="1:14">
      <c r="A160" s="96">
        <v>42625</v>
      </c>
      <c r="B160" s="70">
        <v>13.32</v>
      </c>
      <c r="C160" s="70">
        <v>13.95</v>
      </c>
      <c r="D160" s="70">
        <v>13.27</v>
      </c>
      <c r="E160" s="70">
        <v>13.95</v>
      </c>
      <c r="F160">
        <f t="shared" si="16"/>
        <v>0.62999999999999901</v>
      </c>
      <c r="G160">
        <f t="shared" si="17"/>
        <v>5.0000000000000711E-2</v>
      </c>
      <c r="H160" t="b">
        <f t="shared" si="22"/>
        <v>0</v>
      </c>
      <c r="I160">
        <f t="shared" si="18"/>
        <v>13.32</v>
      </c>
      <c r="K160">
        <f t="shared" si="19"/>
        <v>13.7256</v>
      </c>
      <c r="L160" t="b">
        <f t="shared" si="20"/>
        <v>0</v>
      </c>
      <c r="M160" t="b">
        <f t="shared" si="23"/>
        <v>0</v>
      </c>
      <c r="N160" t="str">
        <f t="shared" si="21"/>
        <v/>
      </c>
    </row>
    <row r="161" spans="1:14">
      <c r="A161" s="96">
        <v>42626</v>
      </c>
      <c r="B161" s="70">
        <v>13.7</v>
      </c>
      <c r="C161" s="70">
        <v>13.85</v>
      </c>
      <c r="D161" s="70">
        <v>12.94</v>
      </c>
      <c r="E161" s="70">
        <v>13.01</v>
      </c>
      <c r="F161">
        <f t="shared" si="16"/>
        <v>0.6899999999999995</v>
      </c>
      <c r="G161">
        <f t="shared" si="17"/>
        <v>7.0000000000000284E-2</v>
      </c>
      <c r="H161" t="b">
        <f t="shared" si="22"/>
        <v>0</v>
      </c>
      <c r="I161">
        <f t="shared" si="18"/>
        <v>13.01</v>
      </c>
      <c r="K161">
        <f t="shared" si="19"/>
        <v>13.5497</v>
      </c>
      <c r="L161" t="b">
        <f t="shared" si="20"/>
        <v>0</v>
      </c>
      <c r="M161" t="b">
        <f t="shared" si="23"/>
        <v>0</v>
      </c>
      <c r="N161" t="str">
        <f t="shared" si="21"/>
        <v/>
      </c>
    </row>
    <row r="162" spans="1:14">
      <c r="A162" s="96">
        <v>42627</v>
      </c>
      <c r="B162" s="70">
        <v>13.15</v>
      </c>
      <c r="C162" s="70">
        <v>13.36</v>
      </c>
      <c r="D162" s="70">
        <v>12.97</v>
      </c>
      <c r="E162" s="70">
        <v>13.11</v>
      </c>
      <c r="F162">
        <f t="shared" si="16"/>
        <v>4.0000000000000924E-2</v>
      </c>
      <c r="G162">
        <f t="shared" si="17"/>
        <v>0.13999999999999879</v>
      </c>
      <c r="H162" t="b">
        <f t="shared" si="22"/>
        <v>1</v>
      </c>
      <c r="I162">
        <f t="shared" si="18"/>
        <v>13.11</v>
      </c>
      <c r="K162">
        <f t="shared" si="19"/>
        <v>13.231299999999999</v>
      </c>
      <c r="L162" t="b">
        <f t="shared" si="20"/>
        <v>0</v>
      </c>
      <c r="M162" t="b">
        <f t="shared" si="23"/>
        <v>0</v>
      </c>
      <c r="N162" t="str">
        <f t="shared" si="21"/>
        <v/>
      </c>
    </row>
    <row r="163" spans="1:14">
      <c r="A163" s="96">
        <v>42628</v>
      </c>
      <c r="B163" s="70">
        <v>13.21</v>
      </c>
      <c r="C163" s="70">
        <v>13.56</v>
      </c>
      <c r="D163" s="70">
        <v>13.16</v>
      </c>
      <c r="E163" s="70">
        <v>13.51</v>
      </c>
      <c r="F163">
        <f t="shared" si="16"/>
        <v>0.29999999999999893</v>
      </c>
      <c r="G163">
        <f t="shared" si="17"/>
        <v>5.0000000000000711E-2</v>
      </c>
      <c r="H163" t="b">
        <f t="shared" si="22"/>
        <v>0</v>
      </c>
      <c r="I163">
        <f t="shared" si="18"/>
        <v>13.21</v>
      </c>
      <c r="K163">
        <f t="shared" si="19"/>
        <v>13.428000000000001</v>
      </c>
      <c r="L163" t="b">
        <f t="shared" si="20"/>
        <v>0</v>
      </c>
      <c r="M163" t="b">
        <f t="shared" si="23"/>
        <v>0</v>
      </c>
      <c r="N163" t="str">
        <f t="shared" si="21"/>
        <v/>
      </c>
    </row>
    <row r="164" spans="1:14">
      <c r="A164" s="96">
        <v>42629</v>
      </c>
      <c r="B164" s="70">
        <v>13.34</v>
      </c>
      <c r="C164" s="70">
        <v>13.42</v>
      </c>
      <c r="D164" s="70">
        <v>13.16</v>
      </c>
      <c r="E164" s="70">
        <v>13.16</v>
      </c>
      <c r="F164">
        <f t="shared" si="16"/>
        <v>0.17999999999999972</v>
      </c>
      <c r="G164">
        <f t="shared" si="17"/>
        <v>0</v>
      </c>
      <c r="H164" t="b">
        <f t="shared" si="22"/>
        <v>0</v>
      </c>
      <c r="I164">
        <f t="shared" si="18"/>
        <v>13.16</v>
      </c>
      <c r="K164">
        <f t="shared" si="19"/>
        <v>13.334199999999999</v>
      </c>
      <c r="L164" t="b">
        <f t="shared" si="20"/>
        <v>0</v>
      </c>
      <c r="M164" t="b">
        <f t="shared" si="23"/>
        <v>0</v>
      </c>
      <c r="N164" t="str">
        <f t="shared" si="21"/>
        <v/>
      </c>
    </row>
    <row r="165" spans="1:14">
      <c r="A165" s="96">
        <v>42632</v>
      </c>
      <c r="B165" s="70">
        <v>13.42</v>
      </c>
      <c r="C165" s="70">
        <v>13.54</v>
      </c>
      <c r="D165" s="70">
        <v>13.02</v>
      </c>
      <c r="E165" s="70">
        <v>13.05</v>
      </c>
      <c r="F165">
        <f t="shared" si="16"/>
        <v>0.36999999999999922</v>
      </c>
      <c r="G165">
        <f t="shared" si="17"/>
        <v>3.0000000000001137E-2</v>
      </c>
      <c r="H165" t="b">
        <f t="shared" si="22"/>
        <v>0</v>
      </c>
      <c r="I165">
        <f t="shared" si="18"/>
        <v>13.05</v>
      </c>
      <c r="K165">
        <f t="shared" si="19"/>
        <v>13.368399999999999</v>
      </c>
      <c r="L165" t="b">
        <f t="shared" si="20"/>
        <v>0</v>
      </c>
      <c r="M165" t="b">
        <f t="shared" si="23"/>
        <v>0</v>
      </c>
      <c r="N165" t="str">
        <f t="shared" si="21"/>
        <v/>
      </c>
    </row>
    <row r="166" spans="1:14">
      <c r="A166" s="96">
        <v>42633</v>
      </c>
      <c r="B166" s="70">
        <v>13.45</v>
      </c>
      <c r="C166" s="70">
        <v>13.63</v>
      </c>
      <c r="D166" s="70">
        <v>13.33</v>
      </c>
      <c r="E166" s="70">
        <v>13.5</v>
      </c>
      <c r="F166">
        <f t="shared" si="16"/>
        <v>5.0000000000000711E-2</v>
      </c>
      <c r="G166">
        <f t="shared" si="17"/>
        <v>0.11999999999999922</v>
      </c>
      <c r="H166" t="b">
        <f t="shared" si="22"/>
        <v>1</v>
      </c>
      <c r="I166">
        <f t="shared" si="18"/>
        <v>13.45</v>
      </c>
      <c r="K166">
        <f t="shared" si="19"/>
        <v>13.531000000000001</v>
      </c>
      <c r="L166" t="b">
        <f t="shared" si="20"/>
        <v>0</v>
      </c>
      <c r="M166" t="b">
        <f t="shared" si="23"/>
        <v>1</v>
      </c>
      <c r="N166" t="str">
        <f t="shared" si="21"/>
        <v/>
      </c>
    </row>
    <row r="167" spans="1:14">
      <c r="A167" s="96">
        <v>42634</v>
      </c>
      <c r="B167" s="70">
        <v>13.6</v>
      </c>
      <c r="C167" s="70">
        <v>13.69</v>
      </c>
      <c r="D167" s="70">
        <v>13.4</v>
      </c>
      <c r="E167" s="70">
        <v>13.66</v>
      </c>
      <c r="F167">
        <f t="shared" si="16"/>
        <v>6.0000000000000497E-2</v>
      </c>
      <c r="G167">
        <f t="shared" si="17"/>
        <v>0.19999999999999929</v>
      </c>
      <c r="H167" t="b">
        <f t="shared" si="22"/>
        <v>1</v>
      </c>
      <c r="I167">
        <f t="shared" si="18"/>
        <v>13.6</v>
      </c>
      <c r="K167">
        <f t="shared" si="19"/>
        <v>13.5943</v>
      </c>
      <c r="L167" t="b">
        <f t="shared" si="20"/>
        <v>1</v>
      </c>
      <c r="M167" t="b">
        <f t="shared" si="23"/>
        <v>0</v>
      </c>
      <c r="N167" t="str">
        <f t="shared" si="21"/>
        <v/>
      </c>
    </row>
    <row r="168" spans="1:14">
      <c r="A168" s="96">
        <v>42635</v>
      </c>
      <c r="B168" s="70">
        <v>13.89</v>
      </c>
      <c r="C168" s="70">
        <v>14.09</v>
      </c>
      <c r="D168" s="70">
        <v>13.84</v>
      </c>
      <c r="E168" s="70">
        <v>14</v>
      </c>
      <c r="F168">
        <f t="shared" si="16"/>
        <v>0.10999999999999943</v>
      </c>
      <c r="G168">
        <f t="shared" si="17"/>
        <v>5.0000000000000711E-2</v>
      </c>
      <c r="H168" t="b">
        <f t="shared" si="22"/>
        <v>0</v>
      </c>
      <c r="I168">
        <f t="shared" si="18"/>
        <v>13.89</v>
      </c>
      <c r="K168">
        <f t="shared" si="19"/>
        <v>14.0075</v>
      </c>
      <c r="L168" t="b">
        <f t="shared" si="20"/>
        <v>0</v>
      </c>
      <c r="M168" t="b">
        <f t="shared" si="23"/>
        <v>0</v>
      </c>
      <c r="N168" t="str">
        <f t="shared" si="21"/>
        <v/>
      </c>
    </row>
    <row r="169" spans="1:14">
      <c r="A169" s="96">
        <v>42636</v>
      </c>
      <c r="B169" s="70">
        <v>13.98</v>
      </c>
      <c r="C169" s="70">
        <v>13.98</v>
      </c>
      <c r="D169" s="70">
        <v>13.54</v>
      </c>
      <c r="E169" s="70">
        <v>13.69</v>
      </c>
      <c r="F169">
        <f t="shared" si="16"/>
        <v>0.29000000000000092</v>
      </c>
      <c r="G169">
        <f t="shared" si="17"/>
        <v>0.15000000000000036</v>
      </c>
      <c r="H169" t="b">
        <f t="shared" si="22"/>
        <v>0</v>
      </c>
      <c r="I169">
        <f t="shared" si="18"/>
        <v>13.69</v>
      </c>
      <c r="K169">
        <f t="shared" si="19"/>
        <v>13.8348</v>
      </c>
      <c r="L169" t="b">
        <f t="shared" si="20"/>
        <v>0</v>
      </c>
      <c r="M169" t="b">
        <f t="shared" si="23"/>
        <v>0</v>
      </c>
      <c r="N169" t="str">
        <f t="shared" si="21"/>
        <v/>
      </c>
    </row>
    <row r="170" spans="1:14">
      <c r="A170" s="96">
        <v>42639</v>
      </c>
      <c r="B170" s="70">
        <v>13.59</v>
      </c>
      <c r="C170" s="70">
        <v>13.69</v>
      </c>
      <c r="D170" s="70">
        <v>13.39</v>
      </c>
      <c r="E170" s="70">
        <v>13.4</v>
      </c>
      <c r="F170">
        <f t="shared" si="16"/>
        <v>0.1899999999999995</v>
      </c>
      <c r="G170">
        <f t="shared" si="17"/>
        <v>9.9999999999997868E-3</v>
      </c>
      <c r="H170" t="b">
        <f t="shared" si="22"/>
        <v>0</v>
      </c>
      <c r="I170">
        <f t="shared" si="18"/>
        <v>13.4</v>
      </c>
      <c r="K170">
        <f t="shared" si="19"/>
        <v>13.590999999999999</v>
      </c>
      <c r="L170" t="b">
        <f t="shared" si="20"/>
        <v>0</v>
      </c>
      <c r="M170" t="b">
        <f t="shared" si="23"/>
        <v>0</v>
      </c>
      <c r="N170" t="str">
        <f t="shared" si="21"/>
        <v/>
      </c>
    </row>
    <row r="171" spans="1:14">
      <c r="A171" s="96">
        <v>42640</v>
      </c>
      <c r="B171" s="70">
        <v>13.4</v>
      </c>
      <c r="C171" s="70">
        <v>13.4</v>
      </c>
      <c r="D171" s="70">
        <v>12.87</v>
      </c>
      <c r="E171" s="70">
        <v>13.12</v>
      </c>
      <c r="F171">
        <f t="shared" si="16"/>
        <v>0.28000000000000114</v>
      </c>
      <c r="G171">
        <f t="shared" si="17"/>
        <v>0.25</v>
      </c>
      <c r="H171" t="b">
        <f t="shared" si="22"/>
        <v>0</v>
      </c>
      <c r="I171">
        <f t="shared" si="18"/>
        <v>13.12</v>
      </c>
      <c r="K171">
        <f t="shared" si="19"/>
        <v>13.225099999999999</v>
      </c>
      <c r="L171" t="b">
        <f t="shared" si="20"/>
        <v>0</v>
      </c>
      <c r="M171" t="b">
        <f t="shared" si="23"/>
        <v>1</v>
      </c>
      <c r="N171" t="str">
        <f t="shared" si="21"/>
        <v/>
      </c>
    </row>
    <row r="172" spans="1:14">
      <c r="A172" s="96">
        <v>42641</v>
      </c>
      <c r="B172" s="70">
        <v>13.3</v>
      </c>
      <c r="C172" s="70">
        <v>13.85</v>
      </c>
      <c r="D172" s="70">
        <v>13.12</v>
      </c>
      <c r="E172" s="70">
        <v>13.85</v>
      </c>
      <c r="F172">
        <f t="shared" si="16"/>
        <v>0.54999999999999893</v>
      </c>
      <c r="G172">
        <f t="shared" si="17"/>
        <v>0.18000000000000149</v>
      </c>
      <c r="H172" t="b">
        <f t="shared" si="22"/>
        <v>0</v>
      </c>
      <c r="I172">
        <f t="shared" si="18"/>
        <v>13.3</v>
      </c>
      <c r="K172">
        <f t="shared" si="19"/>
        <v>13.6091</v>
      </c>
      <c r="L172" t="b">
        <f t="shared" si="20"/>
        <v>0</v>
      </c>
      <c r="M172" t="b">
        <f t="shared" si="23"/>
        <v>1</v>
      </c>
      <c r="N172" t="str">
        <f t="shared" si="21"/>
        <v/>
      </c>
    </row>
    <row r="173" spans="1:14">
      <c r="A173" s="96">
        <v>42642</v>
      </c>
      <c r="B173" s="70">
        <v>13.8</v>
      </c>
      <c r="C173" s="70">
        <v>13.9</v>
      </c>
      <c r="D173" s="70">
        <v>13.43</v>
      </c>
      <c r="E173" s="70">
        <v>13.43</v>
      </c>
      <c r="F173">
        <f t="shared" si="16"/>
        <v>0.37000000000000099</v>
      </c>
      <c r="G173">
        <f t="shared" si="17"/>
        <v>0</v>
      </c>
      <c r="H173" t="b">
        <f t="shared" si="22"/>
        <v>0</v>
      </c>
      <c r="I173">
        <f t="shared" si="18"/>
        <v>13.43</v>
      </c>
      <c r="K173">
        <f t="shared" si="19"/>
        <v>13.744899999999999</v>
      </c>
      <c r="L173" t="b">
        <f t="shared" si="20"/>
        <v>0</v>
      </c>
      <c r="M173" t="b">
        <f t="shared" si="23"/>
        <v>0</v>
      </c>
      <c r="N173" t="str">
        <f t="shared" si="21"/>
        <v/>
      </c>
    </row>
    <row r="174" spans="1:14">
      <c r="A174" s="96">
        <v>42643</v>
      </c>
      <c r="B174" s="70">
        <v>13.53</v>
      </c>
      <c r="C174" s="70">
        <v>13.77</v>
      </c>
      <c r="D174" s="70">
        <v>13.44</v>
      </c>
      <c r="E174" s="70">
        <v>13.57</v>
      </c>
      <c r="F174">
        <f t="shared" si="16"/>
        <v>4.0000000000000924E-2</v>
      </c>
      <c r="G174">
        <f t="shared" si="17"/>
        <v>8.9999999999999858E-2</v>
      </c>
      <c r="H174" t="b">
        <f t="shared" si="22"/>
        <v>1</v>
      </c>
      <c r="I174">
        <f t="shared" si="18"/>
        <v>13.53</v>
      </c>
      <c r="K174">
        <f t="shared" si="19"/>
        <v>13.661099999999999</v>
      </c>
      <c r="L174" t="b">
        <f t="shared" si="20"/>
        <v>0</v>
      </c>
      <c r="M174" t="b">
        <f t="shared" si="23"/>
        <v>0</v>
      </c>
      <c r="N174" t="str">
        <f t="shared" si="21"/>
        <v/>
      </c>
    </row>
    <row r="175" spans="1:14">
      <c r="A175" s="96">
        <v>42646</v>
      </c>
      <c r="B175" s="70">
        <v>13.67</v>
      </c>
      <c r="C175" s="70">
        <v>13.97</v>
      </c>
      <c r="D175" s="70">
        <v>13.62</v>
      </c>
      <c r="E175" s="70">
        <v>13.97</v>
      </c>
      <c r="F175">
        <f t="shared" si="16"/>
        <v>0.30000000000000071</v>
      </c>
      <c r="G175">
        <f t="shared" si="17"/>
        <v>5.0000000000000711E-2</v>
      </c>
      <c r="H175" t="b">
        <f t="shared" si="22"/>
        <v>0</v>
      </c>
      <c r="I175">
        <f t="shared" si="18"/>
        <v>13.67</v>
      </c>
      <c r="K175">
        <f t="shared" si="19"/>
        <v>13.8545</v>
      </c>
      <c r="L175" t="b">
        <f t="shared" si="20"/>
        <v>0</v>
      </c>
      <c r="M175" t="b">
        <f t="shared" si="23"/>
        <v>0</v>
      </c>
      <c r="N175" t="str">
        <f t="shared" si="21"/>
        <v/>
      </c>
    </row>
    <row r="176" spans="1:14">
      <c r="A176" s="96">
        <v>42647</v>
      </c>
      <c r="B176" s="70">
        <v>13.98</v>
      </c>
      <c r="C176" s="70">
        <v>14.12</v>
      </c>
      <c r="D176" s="70">
        <v>13.83</v>
      </c>
      <c r="E176" s="70">
        <v>14.02</v>
      </c>
      <c r="F176">
        <f t="shared" si="16"/>
        <v>3.9999999999999147E-2</v>
      </c>
      <c r="G176">
        <f t="shared" si="17"/>
        <v>0.15000000000000036</v>
      </c>
      <c r="H176" t="b">
        <f t="shared" si="22"/>
        <v>1</v>
      </c>
      <c r="I176">
        <f t="shared" si="18"/>
        <v>13.98</v>
      </c>
      <c r="K176">
        <f t="shared" si="19"/>
        <v>14.0243</v>
      </c>
      <c r="L176" t="b">
        <f t="shared" si="20"/>
        <v>0</v>
      </c>
      <c r="M176" t="b">
        <f t="shared" si="23"/>
        <v>0</v>
      </c>
      <c r="N176" t="str">
        <f t="shared" si="21"/>
        <v/>
      </c>
    </row>
    <row r="177" spans="1:14">
      <c r="A177" s="96">
        <v>42648</v>
      </c>
      <c r="B177" s="70">
        <v>14.58</v>
      </c>
      <c r="C177" s="70">
        <v>14.64</v>
      </c>
      <c r="D177" s="70">
        <v>14.16</v>
      </c>
      <c r="E177" s="70">
        <v>14.58</v>
      </c>
      <c r="F177">
        <f t="shared" si="16"/>
        <v>0</v>
      </c>
      <c r="G177">
        <f t="shared" si="17"/>
        <v>0.41999999999999993</v>
      </c>
      <c r="H177" t="b">
        <f t="shared" si="22"/>
        <v>1</v>
      </c>
      <c r="I177">
        <f t="shared" si="18"/>
        <v>14.58</v>
      </c>
      <c r="K177">
        <f t="shared" si="19"/>
        <v>14.4816</v>
      </c>
      <c r="L177" t="b">
        <f t="shared" si="20"/>
        <v>1</v>
      </c>
      <c r="M177" t="b">
        <f t="shared" si="23"/>
        <v>0</v>
      </c>
      <c r="N177" t="str">
        <f t="shared" si="21"/>
        <v/>
      </c>
    </row>
    <row r="178" spans="1:14">
      <c r="A178" s="96">
        <v>42649</v>
      </c>
      <c r="B178" s="70">
        <v>14.71</v>
      </c>
      <c r="C178" s="70">
        <v>15.1</v>
      </c>
      <c r="D178" s="70">
        <v>14.62</v>
      </c>
      <c r="E178" s="70">
        <v>15.1</v>
      </c>
      <c r="F178">
        <f t="shared" si="16"/>
        <v>0.38999999999999879</v>
      </c>
      <c r="G178">
        <f t="shared" si="17"/>
        <v>9.0000000000001634E-2</v>
      </c>
      <c r="H178" t="b">
        <f t="shared" si="22"/>
        <v>0</v>
      </c>
      <c r="I178">
        <f t="shared" si="18"/>
        <v>14.71</v>
      </c>
      <c r="K178">
        <f t="shared" si="19"/>
        <v>14.941599999999999</v>
      </c>
      <c r="L178" t="b">
        <f t="shared" si="20"/>
        <v>0</v>
      </c>
      <c r="M178" t="b">
        <f t="shared" si="23"/>
        <v>0</v>
      </c>
      <c r="N178" t="str">
        <f t="shared" si="21"/>
        <v/>
      </c>
    </row>
    <row r="179" spans="1:14">
      <c r="A179" s="96">
        <v>42650</v>
      </c>
      <c r="B179" s="70">
        <v>15.23</v>
      </c>
      <c r="C179" s="70">
        <v>15.38</v>
      </c>
      <c r="D179" s="70">
        <v>14.97</v>
      </c>
      <c r="E179" s="70">
        <v>15.26</v>
      </c>
      <c r="F179">
        <f t="shared" si="16"/>
        <v>2.9999999999999361E-2</v>
      </c>
      <c r="G179">
        <f t="shared" si="17"/>
        <v>0.25999999999999979</v>
      </c>
      <c r="H179" t="b">
        <f t="shared" si="22"/>
        <v>1</v>
      </c>
      <c r="I179">
        <f t="shared" si="18"/>
        <v>15.23</v>
      </c>
      <c r="K179">
        <f t="shared" si="19"/>
        <v>15.2447</v>
      </c>
      <c r="L179" t="b">
        <f t="shared" si="20"/>
        <v>0</v>
      </c>
      <c r="M179" t="b">
        <f t="shared" si="23"/>
        <v>0</v>
      </c>
      <c r="N179" t="str">
        <f t="shared" si="21"/>
        <v/>
      </c>
    </row>
    <row r="180" spans="1:14">
      <c r="A180" s="96">
        <v>42653</v>
      </c>
      <c r="B180" s="70">
        <v>15.52</v>
      </c>
      <c r="C180" s="70">
        <v>15.77</v>
      </c>
      <c r="D180" s="70">
        <v>15.51</v>
      </c>
      <c r="E180" s="70">
        <v>15.73</v>
      </c>
      <c r="F180">
        <f t="shared" si="16"/>
        <v>0.21000000000000085</v>
      </c>
      <c r="G180">
        <f t="shared" si="17"/>
        <v>9.9999999999997868E-3</v>
      </c>
      <c r="H180" t="b">
        <f t="shared" si="22"/>
        <v>0</v>
      </c>
      <c r="I180">
        <f t="shared" si="18"/>
        <v>15.52</v>
      </c>
      <c r="K180">
        <f t="shared" si="19"/>
        <v>15.684199999999999</v>
      </c>
      <c r="L180" t="b">
        <f t="shared" si="20"/>
        <v>0</v>
      </c>
      <c r="M180" t="b">
        <f t="shared" si="23"/>
        <v>0</v>
      </c>
      <c r="N180" t="str">
        <f t="shared" si="21"/>
        <v/>
      </c>
    </row>
    <row r="181" spans="1:14">
      <c r="A181" s="96">
        <v>42654</v>
      </c>
      <c r="B181" s="70">
        <v>15.61</v>
      </c>
      <c r="C181" s="70">
        <v>15.66</v>
      </c>
      <c r="D181" s="70">
        <v>15.29</v>
      </c>
      <c r="E181" s="70">
        <v>15.39</v>
      </c>
      <c r="F181">
        <f t="shared" si="16"/>
        <v>0.21999999999999886</v>
      </c>
      <c r="G181">
        <f t="shared" si="17"/>
        <v>0.10000000000000142</v>
      </c>
      <c r="H181" t="b">
        <f t="shared" si="22"/>
        <v>0</v>
      </c>
      <c r="I181">
        <f t="shared" si="18"/>
        <v>15.39</v>
      </c>
      <c r="K181">
        <f t="shared" si="19"/>
        <v>15.5379</v>
      </c>
      <c r="L181" t="b">
        <f t="shared" si="20"/>
        <v>0</v>
      </c>
      <c r="M181" t="b">
        <f t="shared" si="23"/>
        <v>0</v>
      </c>
      <c r="N181" t="str">
        <f t="shared" si="21"/>
        <v/>
      </c>
    </row>
    <row r="182" spans="1:14">
      <c r="A182" s="96">
        <v>42656</v>
      </c>
      <c r="B182" s="70">
        <v>15.19</v>
      </c>
      <c r="C182" s="70">
        <v>15.82</v>
      </c>
      <c r="D182" s="70">
        <v>15.03</v>
      </c>
      <c r="E182" s="70">
        <v>15.76</v>
      </c>
      <c r="F182">
        <f t="shared" si="16"/>
        <v>0.57000000000000028</v>
      </c>
      <c r="G182">
        <f t="shared" si="17"/>
        <v>0.16000000000000014</v>
      </c>
      <c r="H182" t="b">
        <f t="shared" si="22"/>
        <v>0</v>
      </c>
      <c r="I182">
        <f t="shared" si="18"/>
        <v>15.19</v>
      </c>
      <c r="K182">
        <f t="shared" si="19"/>
        <v>15.5593</v>
      </c>
      <c r="L182" t="b">
        <f t="shared" si="20"/>
        <v>0</v>
      </c>
      <c r="M182" t="b">
        <f t="shared" si="23"/>
        <v>0</v>
      </c>
      <c r="N182" t="str">
        <f t="shared" si="21"/>
        <v/>
      </c>
    </row>
    <row r="183" spans="1:14">
      <c r="A183" s="96">
        <v>42657</v>
      </c>
      <c r="B183" s="70">
        <v>16.010000000000002</v>
      </c>
      <c r="C183" s="70">
        <v>16.29</v>
      </c>
      <c r="D183" s="70">
        <v>15.98</v>
      </c>
      <c r="E183" s="70">
        <v>16.260000000000002</v>
      </c>
      <c r="F183">
        <f t="shared" si="16"/>
        <v>0.25</v>
      </c>
      <c r="G183">
        <f t="shared" si="17"/>
        <v>3.0000000000001137E-2</v>
      </c>
      <c r="H183" t="b">
        <f t="shared" si="22"/>
        <v>0</v>
      </c>
      <c r="I183">
        <f t="shared" si="18"/>
        <v>16.010000000000002</v>
      </c>
      <c r="K183">
        <f t="shared" si="19"/>
        <v>16.1877</v>
      </c>
      <c r="L183" t="b">
        <f t="shared" si="20"/>
        <v>0</v>
      </c>
      <c r="M183" t="b">
        <f t="shared" si="23"/>
        <v>0</v>
      </c>
      <c r="N183" t="str">
        <f t="shared" si="21"/>
        <v/>
      </c>
    </row>
    <row r="184" spans="1:14">
      <c r="A184" s="96">
        <v>42660</v>
      </c>
      <c r="B184" s="70">
        <v>16.239999999999998</v>
      </c>
      <c r="C184" s="70">
        <v>16.899999999999999</v>
      </c>
      <c r="D184" s="70">
        <v>16.07</v>
      </c>
      <c r="E184" s="70">
        <v>16.899999999999999</v>
      </c>
      <c r="F184">
        <f t="shared" si="16"/>
        <v>0.66000000000000014</v>
      </c>
      <c r="G184">
        <f t="shared" si="17"/>
        <v>0.16999999999999815</v>
      </c>
      <c r="H184" t="b">
        <f t="shared" si="22"/>
        <v>0</v>
      </c>
      <c r="I184">
        <f t="shared" si="18"/>
        <v>16.239999999999998</v>
      </c>
      <c r="K184">
        <f t="shared" si="19"/>
        <v>16.626100000000001</v>
      </c>
      <c r="L184" t="b">
        <f t="shared" si="20"/>
        <v>0</v>
      </c>
      <c r="M184" t="b">
        <f t="shared" si="23"/>
        <v>0</v>
      </c>
      <c r="N184" t="str">
        <f t="shared" si="21"/>
        <v/>
      </c>
    </row>
    <row r="185" spans="1:14">
      <c r="A185" s="96">
        <v>42661</v>
      </c>
      <c r="B185" s="70">
        <v>17.21</v>
      </c>
      <c r="C185" s="70">
        <v>17.64</v>
      </c>
      <c r="D185" s="70">
        <v>17.18</v>
      </c>
      <c r="E185" s="70">
        <v>17.420000000000002</v>
      </c>
      <c r="F185">
        <f t="shared" si="16"/>
        <v>0.21000000000000085</v>
      </c>
      <c r="G185">
        <f t="shared" si="17"/>
        <v>3.0000000000001137E-2</v>
      </c>
      <c r="H185" t="b">
        <f t="shared" si="22"/>
        <v>0</v>
      </c>
      <c r="I185">
        <f t="shared" si="18"/>
        <v>17.21</v>
      </c>
      <c r="K185">
        <f t="shared" si="19"/>
        <v>17.488199999999999</v>
      </c>
      <c r="L185" t="b">
        <f t="shared" si="20"/>
        <v>0</v>
      </c>
      <c r="M185" t="b">
        <f t="shared" si="23"/>
        <v>0</v>
      </c>
      <c r="N185" t="str">
        <f t="shared" si="21"/>
        <v/>
      </c>
    </row>
    <row r="186" spans="1:14">
      <c r="A186" s="96">
        <v>42662</v>
      </c>
      <c r="B186" s="70">
        <v>17.72</v>
      </c>
      <c r="C186" s="70">
        <v>17.79</v>
      </c>
      <c r="D186" s="70">
        <v>17.34</v>
      </c>
      <c r="E186" s="70">
        <v>17.62</v>
      </c>
      <c r="F186">
        <f t="shared" si="16"/>
        <v>9.9999999999997868E-2</v>
      </c>
      <c r="G186">
        <f t="shared" si="17"/>
        <v>0.28000000000000114</v>
      </c>
      <c r="H186" t="b">
        <f t="shared" si="22"/>
        <v>1</v>
      </c>
      <c r="I186">
        <f t="shared" si="18"/>
        <v>17.62</v>
      </c>
      <c r="K186">
        <f t="shared" si="19"/>
        <v>17.641500000000001</v>
      </c>
      <c r="L186" t="b">
        <f t="shared" si="20"/>
        <v>0</v>
      </c>
      <c r="M186" t="b">
        <f t="shared" si="23"/>
        <v>0</v>
      </c>
      <c r="N186" t="str">
        <f t="shared" si="21"/>
        <v/>
      </c>
    </row>
    <row r="187" spans="1:14">
      <c r="A187" s="96">
        <v>42663</v>
      </c>
      <c r="B187" s="70">
        <v>17.309999999999999</v>
      </c>
      <c r="C187" s="70">
        <v>17.739999999999998</v>
      </c>
      <c r="D187" s="70">
        <v>17.22</v>
      </c>
      <c r="E187" s="70">
        <v>17.739999999999998</v>
      </c>
      <c r="F187">
        <f t="shared" si="16"/>
        <v>0.42999999999999972</v>
      </c>
      <c r="G187">
        <f t="shared" si="17"/>
        <v>8.9999999999999858E-2</v>
      </c>
      <c r="H187" t="b">
        <f t="shared" si="22"/>
        <v>0</v>
      </c>
      <c r="I187">
        <f t="shared" si="18"/>
        <v>17.309999999999999</v>
      </c>
      <c r="K187">
        <f t="shared" si="19"/>
        <v>17.568399999999997</v>
      </c>
      <c r="L187" t="b">
        <f t="shared" si="20"/>
        <v>0</v>
      </c>
      <c r="M187" t="b">
        <f t="shared" si="23"/>
        <v>0</v>
      </c>
      <c r="N187" t="str">
        <f t="shared" si="21"/>
        <v/>
      </c>
    </row>
    <row r="188" spans="1:14">
      <c r="A188" s="96">
        <v>42664</v>
      </c>
      <c r="B188" s="70">
        <v>17.649999999999999</v>
      </c>
      <c r="C188" s="70">
        <v>18.09</v>
      </c>
      <c r="D188" s="70">
        <v>17.48</v>
      </c>
      <c r="E188" s="70">
        <v>17.95</v>
      </c>
      <c r="F188">
        <f t="shared" si="16"/>
        <v>0.30000000000000071</v>
      </c>
      <c r="G188">
        <f t="shared" si="17"/>
        <v>0.16999999999999815</v>
      </c>
      <c r="H188" t="b">
        <f t="shared" si="22"/>
        <v>0</v>
      </c>
      <c r="I188">
        <f t="shared" si="18"/>
        <v>17.649999999999999</v>
      </c>
      <c r="K188">
        <f t="shared" si="19"/>
        <v>17.8887</v>
      </c>
      <c r="L188" t="b">
        <f t="shared" si="20"/>
        <v>0</v>
      </c>
      <c r="M188" t="b">
        <f t="shared" si="23"/>
        <v>0</v>
      </c>
      <c r="N188" t="str">
        <f t="shared" si="21"/>
        <v/>
      </c>
    </row>
    <row r="189" spans="1:14">
      <c r="A189" s="96">
        <v>42667</v>
      </c>
      <c r="B189" s="70">
        <v>18.260000000000002</v>
      </c>
      <c r="C189" s="70">
        <v>18.43</v>
      </c>
      <c r="D189" s="70">
        <v>18</v>
      </c>
      <c r="E189" s="70">
        <v>18.2</v>
      </c>
      <c r="F189">
        <f t="shared" si="16"/>
        <v>6.0000000000002274E-2</v>
      </c>
      <c r="G189">
        <f t="shared" si="17"/>
        <v>0.19999999999999929</v>
      </c>
      <c r="H189" t="b">
        <f t="shared" si="22"/>
        <v>1</v>
      </c>
      <c r="I189">
        <f t="shared" si="18"/>
        <v>18.2</v>
      </c>
      <c r="K189">
        <f t="shared" si="19"/>
        <v>18.2881</v>
      </c>
      <c r="L189" t="b">
        <f t="shared" si="20"/>
        <v>0</v>
      </c>
      <c r="M189" t="b">
        <f t="shared" si="23"/>
        <v>0</v>
      </c>
      <c r="N189" t="str">
        <f t="shared" si="21"/>
        <v/>
      </c>
    </row>
    <row r="190" spans="1:14">
      <c r="A190" s="96">
        <v>42668</v>
      </c>
      <c r="B190" s="70">
        <v>18.22</v>
      </c>
      <c r="C190" s="70">
        <v>18.29</v>
      </c>
      <c r="D190" s="70">
        <v>17.71</v>
      </c>
      <c r="E190" s="70">
        <v>18</v>
      </c>
      <c r="F190">
        <f t="shared" si="16"/>
        <v>0.21999999999999886</v>
      </c>
      <c r="G190">
        <f t="shared" si="17"/>
        <v>0.28999999999999915</v>
      </c>
      <c r="H190" t="b">
        <f t="shared" si="22"/>
        <v>0</v>
      </c>
      <c r="I190">
        <f t="shared" si="18"/>
        <v>18</v>
      </c>
      <c r="K190">
        <f t="shared" si="19"/>
        <v>18.098600000000001</v>
      </c>
      <c r="L190" t="b">
        <f t="shared" si="20"/>
        <v>0</v>
      </c>
      <c r="M190" t="b">
        <f t="shared" si="23"/>
        <v>0</v>
      </c>
      <c r="N190" t="str">
        <f t="shared" si="21"/>
        <v/>
      </c>
    </row>
    <row r="191" spans="1:14">
      <c r="A191" s="96">
        <v>42669</v>
      </c>
      <c r="B191" s="70">
        <v>17.7</v>
      </c>
      <c r="C191" s="70">
        <v>18.25</v>
      </c>
      <c r="D191" s="70">
        <v>17.61</v>
      </c>
      <c r="E191" s="70">
        <v>18.100000000000001</v>
      </c>
      <c r="F191">
        <f t="shared" si="16"/>
        <v>0.40000000000000213</v>
      </c>
      <c r="G191">
        <f t="shared" si="17"/>
        <v>8.9999999999999858E-2</v>
      </c>
      <c r="H191" t="b">
        <f t="shared" si="22"/>
        <v>0</v>
      </c>
      <c r="I191">
        <f t="shared" si="18"/>
        <v>17.7</v>
      </c>
      <c r="K191">
        <f t="shared" si="19"/>
        <v>18.038799999999998</v>
      </c>
      <c r="L191" t="b">
        <f t="shared" si="20"/>
        <v>0</v>
      </c>
      <c r="M191" t="b">
        <f t="shared" si="23"/>
        <v>0</v>
      </c>
      <c r="N191" t="str">
        <f t="shared" si="21"/>
        <v/>
      </c>
    </row>
    <row r="192" spans="1:14">
      <c r="A192" s="96">
        <v>42670</v>
      </c>
      <c r="B192" s="70">
        <v>18.11</v>
      </c>
      <c r="C192" s="70">
        <v>18.489999999999998</v>
      </c>
      <c r="D192" s="70">
        <v>18.09</v>
      </c>
      <c r="E192" s="70">
        <v>18.09</v>
      </c>
      <c r="F192">
        <f t="shared" si="16"/>
        <v>1.9999999999999574E-2</v>
      </c>
      <c r="G192">
        <f t="shared" si="17"/>
        <v>0</v>
      </c>
      <c r="H192" t="b">
        <f t="shared" si="22"/>
        <v>0</v>
      </c>
      <c r="I192">
        <f t="shared" si="18"/>
        <v>18.09</v>
      </c>
      <c r="K192">
        <f t="shared" si="19"/>
        <v>18.358000000000001</v>
      </c>
      <c r="L192" t="b">
        <f t="shared" si="20"/>
        <v>0</v>
      </c>
      <c r="M192" t="b">
        <f t="shared" si="23"/>
        <v>0</v>
      </c>
      <c r="N192" t="str">
        <f t="shared" si="21"/>
        <v/>
      </c>
    </row>
    <row r="193" spans="1:14">
      <c r="A193" s="96">
        <v>42671</v>
      </c>
      <c r="B193" s="70">
        <v>17.989999999999998</v>
      </c>
      <c r="C193" s="70">
        <v>18.29</v>
      </c>
      <c r="D193" s="70">
        <v>17.95</v>
      </c>
      <c r="E193" s="70">
        <v>18.09</v>
      </c>
      <c r="F193">
        <f t="shared" si="16"/>
        <v>0.10000000000000142</v>
      </c>
      <c r="G193">
        <f t="shared" si="17"/>
        <v>3.9999999999999147E-2</v>
      </c>
      <c r="H193" t="b">
        <f t="shared" si="22"/>
        <v>0</v>
      </c>
      <c r="I193">
        <f t="shared" si="18"/>
        <v>17.989999999999998</v>
      </c>
      <c r="K193">
        <f t="shared" si="19"/>
        <v>18.177799999999998</v>
      </c>
      <c r="L193" t="b">
        <f t="shared" si="20"/>
        <v>0</v>
      </c>
      <c r="M193" t="b">
        <f t="shared" si="23"/>
        <v>0</v>
      </c>
      <c r="N193" t="str">
        <f t="shared" si="21"/>
        <v/>
      </c>
    </row>
    <row r="194" spans="1:14">
      <c r="A194" s="96">
        <v>42674</v>
      </c>
      <c r="B194" s="70">
        <v>18.03</v>
      </c>
      <c r="C194" s="70">
        <v>18.170000000000002</v>
      </c>
      <c r="D194" s="70">
        <v>17.61</v>
      </c>
      <c r="E194" s="70">
        <v>17.690000000000001</v>
      </c>
      <c r="F194">
        <f t="shared" ref="F194:F257" si="24">ABS(B194-E194)</f>
        <v>0.33999999999999986</v>
      </c>
      <c r="G194">
        <f t="shared" ref="G194:G257" si="25">ABS(MIN(B194,E194) - D194)</f>
        <v>8.0000000000001847E-2</v>
      </c>
      <c r="H194" t="b">
        <f t="shared" si="22"/>
        <v>0</v>
      </c>
      <c r="I194">
        <f t="shared" ref="I194:I257" si="26">MIN(E194,B194)</f>
        <v>17.690000000000001</v>
      </c>
      <c r="K194">
        <f t="shared" ref="K194:K257" si="27">D194 + J$2*(C194-D194)</f>
        <v>17.985200000000003</v>
      </c>
      <c r="L194" t="b">
        <f t="shared" si="20"/>
        <v>0</v>
      </c>
      <c r="M194" t="b">
        <f t="shared" si="23"/>
        <v>0</v>
      </c>
      <c r="N194" t="str">
        <f t="shared" si="21"/>
        <v/>
      </c>
    </row>
    <row r="195" spans="1:14">
      <c r="A195" s="96">
        <v>42675</v>
      </c>
      <c r="B195" s="70">
        <v>17.88</v>
      </c>
      <c r="C195" s="70">
        <v>17.88</v>
      </c>
      <c r="D195" s="70">
        <v>16.559999999999999</v>
      </c>
      <c r="E195" s="70">
        <v>16.86</v>
      </c>
      <c r="F195">
        <f t="shared" si="24"/>
        <v>1.0199999999999996</v>
      </c>
      <c r="G195">
        <f t="shared" si="25"/>
        <v>0.30000000000000071</v>
      </c>
      <c r="H195" t="b">
        <f t="shared" si="22"/>
        <v>0</v>
      </c>
      <c r="I195">
        <f t="shared" si="26"/>
        <v>16.86</v>
      </c>
      <c r="K195">
        <f t="shared" si="27"/>
        <v>17.444399999999998</v>
      </c>
      <c r="L195" t="b">
        <f t="shared" ref="L195:L258" si="28">IF(I195 &gt;= K195, TRUE, FALSE)</f>
        <v>0</v>
      </c>
      <c r="M195" t="b">
        <f t="shared" si="23"/>
        <v>1</v>
      </c>
      <c r="N195" t="str">
        <f t="shared" si="21"/>
        <v/>
      </c>
    </row>
    <row r="196" spans="1:14">
      <c r="A196" s="96">
        <v>42677</v>
      </c>
      <c r="B196" s="70">
        <v>16.63</v>
      </c>
      <c r="C196" s="70">
        <v>17.03</v>
      </c>
      <c r="D196" s="70">
        <v>16.13</v>
      </c>
      <c r="E196" s="70">
        <v>16.13</v>
      </c>
      <c r="F196">
        <f t="shared" si="24"/>
        <v>0.5</v>
      </c>
      <c r="G196">
        <f t="shared" si="25"/>
        <v>0</v>
      </c>
      <c r="H196" t="b">
        <f t="shared" si="22"/>
        <v>0</v>
      </c>
      <c r="I196">
        <f t="shared" si="26"/>
        <v>16.13</v>
      </c>
      <c r="K196">
        <f t="shared" si="27"/>
        <v>16.733000000000001</v>
      </c>
      <c r="L196" t="b">
        <f t="shared" si="28"/>
        <v>0</v>
      </c>
      <c r="M196" t="b">
        <f t="shared" si="23"/>
        <v>1</v>
      </c>
      <c r="N196" t="str">
        <f t="shared" ref="N196:N259" si="29">IF(AND($H196,$L196, $M196), "HAMMER","")</f>
        <v/>
      </c>
    </row>
    <row r="197" spans="1:14">
      <c r="A197" s="96">
        <v>42678</v>
      </c>
      <c r="B197" s="70">
        <v>16.47</v>
      </c>
      <c r="C197" s="70">
        <v>16.579999999999998</v>
      </c>
      <c r="D197" s="70">
        <v>15.91</v>
      </c>
      <c r="E197" s="70">
        <v>15.99</v>
      </c>
      <c r="F197">
        <f t="shared" si="24"/>
        <v>0.47999999999999865</v>
      </c>
      <c r="G197">
        <f t="shared" si="25"/>
        <v>8.0000000000000071E-2</v>
      </c>
      <c r="H197" t="b">
        <f t="shared" ref="H197:H260" si="30">IF(G197 &gt;= 2*F197, TRUE, FALSE)</f>
        <v>0</v>
      </c>
      <c r="I197">
        <f t="shared" si="26"/>
        <v>15.99</v>
      </c>
      <c r="K197">
        <f t="shared" si="27"/>
        <v>16.358899999999998</v>
      </c>
      <c r="L197" t="b">
        <f t="shared" si="28"/>
        <v>0</v>
      </c>
      <c r="M197" t="b">
        <f t="shared" si="23"/>
        <v>1</v>
      </c>
      <c r="N197" t="str">
        <f t="shared" si="29"/>
        <v/>
      </c>
    </row>
    <row r="198" spans="1:14">
      <c r="A198" s="96">
        <v>42681</v>
      </c>
      <c r="B198" s="70">
        <v>16.71</v>
      </c>
      <c r="C198" s="70">
        <v>17.21</v>
      </c>
      <c r="D198" s="70">
        <v>16.71</v>
      </c>
      <c r="E198" s="70">
        <v>17.21</v>
      </c>
      <c r="F198">
        <f t="shared" si="24"/>
        <v>0.5</v>
      </c>
      <c r="G198">
        <f t="shared" si="25"/>
        <v>0</v>
      </c>
      <c r="H198" t="b">
        <f t="shared" si="30"/>
        <v>0</v>
      </c>
      <c r="I198">
        <f t="shared" si="26"/>
        <v>16.71</v>
      </c>
      <c r="K198">
        <f t="shared" si="27"/>
        <v>17.045000000000002</v>
      </c>
      <c r="L198" t="b">
        <f t="shared" si="28"/>
        <v>0</v>
      </c>
      <c r="M198" t="b">
        <f t="shared" ref="M198:M261" si="31">IF(AND(D197&lt;=D196,D196&lt;=D195,E196&lt;=E195,E197&lt;=E196), TRUE, FALSE)</f>
        <v>1</v>
      </c>
      <c r="N198" t="str">
        <f t="shared" si="29"/>
        <v/>
      </c>
    </row>
    <row r="199" spans="1:14">
      <c r="A199" s="96">
        <v>42682</v>
      </c>
      <c r="B199" s="70">
        <v>17.100000000000001</v>
      </c>
      <c r="C199" s="70">
        <v>17.48</v>
      </c>
      <c r="D199" s="70">
        <v>16.73</v>
      </c>
      <c r="E199" s="70">
        <v>17.04</v>
      </c>
      <c r="F199">
        <f t="shared" si="24"/>
        <v>6.0000000000002274E-2</v>
      </c>
      <c r="G199">
        <f t="shared" si="25"/>
        <v>0.30999999999999872</v>
      </c>
      <c r="H199" t="b">
        <f t="shared" si="30"/>
        <v>1</v>
      </c>
      <c r="I199">
        <f t="shared" si="26"/>
        <v>17.04</v>
      </c>
      <c r="K199">
        <f t="shared" si="27"/>
        <v>17.232500000000002</v>
      </c>
      <c r="L199" t="b">
        <f t="shared" si="28"/>
        <v>0</v>
      </c>
      <c r="M199" t="b">
        <f t="shared" si="31"/>
        <v>0</v>
      </c>
      <c r="N199" t="str">
        <f t="shared" si="29"/>
        <v/>
      </c>
    </row>
    <row r="200" spans="1:14">
      <c r="A200" s="96">
        <v>42683</v>
      </c>
      <c r="B200" s="70">
        <v>15.85</v>
      </c>
      <c r="C200" s="70">
        <v>17.100000000000001</v>
      </c>
      <c r="D200" s="70">
        <v>15.81</v>
      </c>
      <c r="E200" s="70">
        <v>16.649999999999999</v>
      </c>
      <c r="F200">
        <f t="shared" si="24"/>
        <v>0.79999999999999893</v>
      </c>
      <c r="G200">
        <f t="shared" si="25"/>
        <v>3.9999999999999147E-2</v>
      </c>
      <c r="H200" t="b">
        <f t="shared" si="30"/>
        <v>0</v>
      </c>
      <c r="I200">
        <f t="shared" si="26"/>
        <v>15.85</v>
      </c>
      <c r="K200">
        <f t="shared" si="27"/>
        <v>16.674300000000002</v>
      </c>
      <c r="L200" t="b">
        <f t="shared" si="28"/>
        <v>0</v>
      </c>
      <c r="M200" t="b">
        <f t="shared" si="31"/>
        <v>0</v>
      </c>
      <c r="N200" t="str">
        <f t="shared" si="29"/>
        <v/>
      </c>
    </row>
    <row r="201" spans="1:14">
      <c r="A201" s="96">
        <v>42684</v>
      </c>
      <c r="B201" s="70">
        <v>17.100000000000001</v>
      </c>
      <c r="C201" s="70">
        <v>17.18</v>
      </c>
      <c r="D201" s="70">
        <v>15.5</v>
      </c>
      <c r="E201" s="70">
        <v>15.5</v>
      </c>
      <c r="F201">
        <f t="shared" si="24"/>
        <v>1.6000000000000014</v>
      </c>
      <c r="G201">
        <f t="shared" si="25"/>
        <v>0</v>
      </c>
      <c r="H201" t="b">
        <f t="shared" si="30"/>
        <v>0</v>
      </c>
      <c r="I201">
        <f t="shared" si="26"/>
        <v>15.5</v>
      </c>
      <c r="K201">
        <f t="shared" si="27"/>
        <v>16.625599999999999</v>
      </c>
      <c r="L201" t="b">
        <f t="shared" si="28"/>
        <v>0</v>
      </c>
      <c r="M201" t="b">
        <f t="shared" si="31"/>
        <v>0</v>
      </c>
      <c r="N201" t="str">
        <f t="shared" si="29"/>
        <v/>
      </c>
    </row>
    <row r="202" spans="1:14">
      <c r="A202" s="96">
        <v>42685</v>
      </c>
      <c r="B202" s="70">
        <v>15.18</v>
      </c>
      <c r="C202" s="70">
        <v>15.46</v>
      </c>
      <c r="D202" s="70">
        <v>13.94</v>
      </c>
      <c r="E202" s="70">
        <v>14.01</v>
      </c>
      <c r="F202">
        <f t="shared" si="24"/>
        <v>1.17</v>
      </c>
      <c r="G202">
        <f t="shared" si="25"/>
        <v>7.0000000000000284E-2</v>
      </c>
      <c r="H202" t="b">
        <f t="shared" si="30"/>
        <v>0</v>
      </c>
      <c r="I202">
        <f t="shared" si="26"/>
        <v>14.01</v>
      </c>
      <c r="K202">
        <f t="shared" si="27"/>
        <v>14.958400000000001</v>
      </c>
      <c r="L202" t="b">
        <f t="shared" si="28"/>
        <v>0</v>
      </c>
      <c r="M202" t="b">
        <f t="shared" si="31"/>
        <v>1</v>
      </c>
      <c r="N202" t="str">
        <f t="shared" si="29"/>
        <v/>
      </c>
    </row>
    <row r="203" spans="1:14">
      <c r="A203" s="96">
        <v>42688</v>
      </c>
      <c r="B203" s="70">
        <v>13.8</v>
      </c>
      <c r="C203" s="70">
        <v>14.18</v>
      </c>
      <c r="D203" s="70">
        <v>13.33</v>
      </c>
      <c r="E203" s="70">
        <v>14</v>
      </c>
      <c r="F203">
        <f t="shared" si="24"/>
        <v>0.19999999999999929</v>
      </c>
      <c r="G203">
        <f t="shared" si="25"/>
        <v>0.47000000000000064</v>
      </c>
      <c r="H203" t="b">
        <f t="shared" si="30"/>
        <v>1</v>
      </c>
      <c r="I203">
        <f t="shared" si="26"/>
        <v>13.8</v>
      </c>
      <c r="K203">
        <f t="shared" si="27"/>
        <v>13.8995</v>
      </c>
      <c r="L203" t="b">
        <f t="shared" si="28"/>
        <v>0</v>
      </c>
      <c r="M203" t="b">
        <f t="shared" si="31"/>
        <v>1</v>
      </c>
      <c r="N203" t="str">
        <f t="shared" si="29"/>
        <v/>
      </c>
    </row>
    <row r="204" spans="1:14">
      <c r="A204" s="96">
        <v>42690</v>
      </c>
      <c r="B204" s="70">
        <v>14.55</v>
      </c>
      <c r="C204" s="70">
        <v>14.96</v>
      </c>
      <c r="D204" s="70">
        <v>14.18</v>
      </c>
      <c r="E204" s="70">
        <v>14.74</v>
      </c>
      <c r="F204">
        <f t="shared" si="24"/>
        <v>0.1899999999999995</v>
      </c>
      <c r="G204">
        <f t="shared" si="25"/>
        <v>0.37000000000000099</v>
      </c>
      <c r="H204" t="b">
        <f t="shared" si="30"/>
        <v>0</v>
      </c>
      <c r="I204">
        <f t="shared" si="26"/>
        <v>14.55</v>
      </c>
      <c r="K204">
        <f t="shared" si="27"/>
        <v>14.7026</v>
      </c>
      <c r="L204" t="b">
        <f t="shared" si="28"/>
        <v>0</v>
      </c>
      <c r="M204" t="b">
        <f t="shared" si="31"/>
        <v>1</v>
      </c>
      <c r="N204" t="str">
        <f t="shared" si="29"/>
        <v/>
      </c>
    </row>
    <row r="205" spans="1:14">
      <c r="A205" s="96">
        <v>42691</v>
      </c>
      <c r="B205" s="70">
        <v>15.15</v>
      </c>
      <c r="C205" s="70">
        <v>15.32</v>
      </c>
      <c r="D205" s="70">
        <v>14.29</v>
      </c>
      <c r="E205" s="70">
        <v>14.29</v>
      </c>
      <c r="F205">
        <f t="shared" si="24"/>
        <v>0.86000000000000121</v>
      </c>
      <c r="G205">
        <f t="shared" si="25"/>
        <v>0</v>
      </c>
      <c r="H205" t="b">
        <f t="shared" si="30"/>
        <v>0</v>
      </c>
      <c r="I205">
        <f t="shared" si="26"/>
        <v>14.29</v>
      </c>
      <c r="K205">
        <f t="shared" si="27"/>
        <v>14.9801</v>
      </c>
      <c r="L205" t="b">
        <f t="shared" si="28"/>
        <v>0</v>
      </c>
      <c r="M205" t="b">
        <f t="shared" si="31"/>
        <v>0</v>
      </c>
      <c r="N205" t="str">
        <f t="shared" si="29"/>
        <v/>
      </c>
    </row>
    <row r="206" spans="1:14">
      <c r="A206" s="96">
        <v>42692</v>
      </c>
      <c r="B206" s="70">
        <v>14.37</v>
      </c>
      <c r="C206" s="70">
        <v>14.69</v>
      </c>
      <c r="D206" s="70">
        <v>14.21</v>
      </c>
      <c r="E206" s="70">
        <v>14.52</v>
      </c>
      <c r="F206">
        <f t="shared" si="24"/>
        <v>0.15000000000000036</v>
      </c>
      <c r="G206">
        <f t="shared" si="25"/>
        <v>0.15999999999999837</v>
      </c>
      <c r="H206" t="b">
        <f t="shared" si="30"/>
        <v>0</v>
      </c>
      <c r="I206">
        <f t="shared" si="26"/>
        <v>14.37</v>
      </c>
      <c r="K206">
        <f t="shared" si="27"/>
        <v>14.531599999999999</v>
      </c>
      <c r="L206" t="b">
        <f t="shared" si="28"/>
        <v>0</v>
      </c>
      <c r="M206" t="b">
        <f t="shared" si="31"/>
        <v>0</v>
      </c>
      <c r="N206" t="str">
        <f t="shared" si="29"/>
        <v/>
      </c>
    </row>
    <row r="207" spans="1:14">
      <c r="A207" s="96">
        <v>42695</v>
      </c>
      <c r="B207" s="70">
        <v>15.05</v>
      </c>
      <c r="C207" s="70">
        <v>15.58</v>
      </c>
      <c r="D207" s="70">
        <v>14.88</v>
      </c>
      <c r="E207" s="70">
        <v>15.58</v>
      </c>
      <c r="F207">
        <f t="shared" si="24"/>
        <v>0.52999999999999936</v>
      </c>
      <c r="G207">
        <f t="shared" si="25"/>
        <v>0.16999999999999993</v>
      </c>
      <c r="H207" t="b">
        <f t="shared" si="30"/>
        <v>0</v>
      </c>
      <c r="I207">
        <f t="shared" si="26"/>
        <v>15.05</v>
      </c>
      <c r="K207">
        <f t="shared" si="27"/>
        <v>15.349</v>
      </c>
      <c r="L207" t="b">
        <f t="shared" si="28"/>
        <v>0</v>
      </c>
      <c r="M207" t="b">
        <f t="shared" si="31"/>
        <v>0</v>
      </c>
      <c r="N207" t="str">
        <f t="shared" si="29"/>
        <v/>
      </c>
    </row>
    <row r="208" spans="1:14">
      <c r="A208" s="96">
        <v>42696</v>
      </c>
      <c r="B208" s="70">
        <v>15.93</v>
      </c>
      <c r="C208" s="70">
        <v>16.079999999999998</v>
      </c>
      <c r="D208" s="70">
        <v>15.25</v>
      </c>
      <c r="E208" s="70">
        <v>15.93</v>
      </c>
      <c r="F208">
        <f t="shared" si="24"/>
        <v>0</v>
      </c>
      <c r="G208">
        <f t="shared" si="25"/>
        <v>0.67999999999999972</v>
      </c>
      <c r="H208" t="b">
        <f t="shared" si="30"/>
        <v>1</v>
      </c>
      <c r="I208">
        <f t="shared" si="26"/>
        <v>15.93</v>
      </c>
      <c r="K208">
        <f t="shared" si="27"/>
        <v>15.806099999999999</v>
      </c>
      <c r="L208" t="b">
        <f t="shared" si="28"/>
        <v>1</v>
      </c>
      <c r="M208" t="b">
        <f t="shared" si="31"/>
        <v>0</v>
      </c>
      <c r="N208" t="str">
        <f t="shared" si="29"/>
        <v/>
      </c>
    </row>
    <row r="209" spans="1:14">
      <c r="A209" s="96">
        <v>42697</v>
      </c>
      <c r="B209" s="70">
        <v>15.72</v>
      </c>
      <c r="C209" s="70">
        <v>15.99</v>
      </c>
      <c r="D209" s="70">
        <v>15.53</v>
      </c>
      <c r="E209" s="70">
        <v>15.85</v>
      </c>
      <c r="F209">
        <f t="shared" si="24"/>
        <v>0.12999999999999901</v>
      </c>
      <c r="G209">
        <f t="shared" si="25"/>
        <v>0.19000000000000128</v>
      </c>
      <c r="H209" t="b">
        <f t="shared" si="30"/>
        <v>0</v>
      </c>
      <c r="I209">
        <f t="shared" si="26"/>
        <v>15.72</v>
      </c>
      <c r="K209">
        <f t="shared" si="27"/>
        <v>15.838200000000001</v>
      </c>
      <c r="L209" t="b">
        <f t="shared" si="28"/>
        <v>0</v>
      </c>
      <c r="M209" t="b">
        <f t="shared" si="31"/>
        <v>0</v>
      </c>
      <c r="N209" t="str">
        <f t="shared" si="29"/>
        <v/>
      </c>
    </row>
    <row r="210" spans="1:14">
      <c r="A210" s="96">
        <v>42698</v>
      </c>
      <c r="B210" s="70">
        <v>15.9</v>
      </c>
      <c r="C210" s="70">
        <v>15.9</v>
      </c>
      <c r="D210" s="70">
        <v>15.58</v>
      </c>
      <c r="E210" s="70">
        <v>15.58</v>
      </c>
      <c r="F210">
        <f t="shared" si="24"/>
        <v>0.32000000000000028</v>
      </c>
      <c r="G210">
        <f t="shared" si="25"/>
        <v>0</v>
      </c>
      <c r="H210" t="b">
        <f t="shared" si="30"/>
        <v>0</v>
      </c>
      <c r="I210">
        <f t="shared" si="26"/>
        <v>15.58</v>
      </c>
      <c r="K210">
        <f t="shared" si="27"/>
        <v>15.7944</v>
      </c>
      <c r="L210" t="b">
        <f t="shared" si="28"/>
        <v>0</v>
      </c>
      <c r="M210" t="b">
        <f t="shared" si="31"/>
        <v>0</v>
      </c>
      <c r="N210" t="str">
        <f t="shared" si="29"/>
        <v/>
      </c>
    </row>
    <row r="211" spans="1:14">
      <c r="A211" s="96">
        <v>42699</v>
      </c>
      <c r="B211" s="70">
        <v>15.25</v>
      </c>
      <c r="C211" s="70">
        <v>15.52</v>
      </c>
      <c r="D211" s="70">
        <v>15.05</v>
      </c>
      <c r="E211" s="70">
        <v>15.3</v>
      </c>
      <c r="F211">
        <f t="shared" si="24"/>
        <v>5.0000000000000711E-2</v>
      </c>
      <c r="G211">
        <f t="shared" si="25"/>
        <v>0.19999999999999929</v>
      </c>
      <c r="H211" t="b">
        <f t="shared" si="30"/>
        <v>1</v>
      </c>
      <c r="I211">
        <f t="shared" si="26"/>
        <v>15.25</v>
      </c>
      <c r="K211">
        <f t="shared" si="27"/>
        <v>15.3649</v>
      </c>
      <c r="L211" t="b">
        <f t="shared" si="28"/>
        <v>0</v>
      </c>
      <c r="M211" t="b">
        <f t="shared" si="31"/>
        <v>0</v>
      </c>
      <c r="N211" t="str">
        <f t="shared" si="29"/>
        <v/>
      </c>
    </row>
    <row r="212" spans="1:14">
      <c r="A212" s="96">
        <v>42702</v>
      </c>
      <c r="B212" s="70">
        <v>15.2</v>
      </c>
      <c r="C212" s="70">
        <v>15.56</v>
      </c>
      <c r="D212" s="70">
        <v>15.2</v>
      </c>
      <c r="E212" s="70">
        <v>15.46</v>
      </c>
      <c r="F212">
        <f t="shared" si="24"/>
        <v>0.26000000000000156</v>
      </c>
      <c r="G212">
        <f t="shared" si="25"/>
        <v>0</v>
      </c>
      <c r="H212" t="b">
        <f t="shared" si="30"/>
        <v>0</v>
      </c>
      <c r="I212">
        <f t="shared" si="26"/>
        <v>15.2</v>
      </c>
      <c r="K212">
        <f t="shared" si="27"/>
        <v>15.4412</v>
      </c>
      <c r="L212" t="b">
        <f t="shared" si="28"/>
        <v>0</v>
      </c>
      <c r="M212" t="b">
        <f t="shared" si="31"/>
        <v>0</v>
      </c>
      <c r="N212" t="str">
        <f t="shared" si="29"/>
        <v/>
      </c>
    </row>
    <row r="213" spans="1:14">
      <c r="A213" s="96">
        <v>42703</v>
      </c>
      <c r="B213" s="70">
        <v>15.3</v>
      </c>
      <c r="C213" s="70">
        <v>15.38</v>
      </c>
      <c r="D213" s="70">
        <v>14.59</v>
      </c>
      <c r="E213" s="70">
        <v>14.66</v>
      </c>
      <c r="F213">
        <f t="shared" si="24"/>
        <v>0.64000000000000057</v>
      </c>
      <c r="G213">
        <f t="shared" si="25"/>
        <v>7.0000000000000284E-2</v>
      </c>
      <c r="H213" t="b">
        <f t="shared" si="30"/>
        <v>0</v>
      </c>
      <c r="I213">
        <f t="shared" si="26"/>
        <v>14.66</v>
      </c>
      <c r="K213">
        <f t="shared" si="27"/>
        <v>15.119300000000001</v>
      </c>
      <c r="L213" t="b">
        <f t="shared" si="28"/>
        <v>0</v>
      </c>
      <c r="M213" t="b">
        <f t="shared" si="31"/>
        <v>0</v>
      </c>
      <c r="N213" t="str">
        <f t="shared" si="29"/>
        <v/>
      </c>
    </row>
    <row r="214" spans="1:14">
      <c r="A214" s="96">
        <v>42704</v>
      </c>
      <c r="B214" s="70">
        <v>15.9</v>
      </c>
      <c r="C214" s="70">
        <v>16.190000000000001</v>
      </c>
      <c r="D214" s="70">
        <v>15.61</v>
      </c>
      <c r="E214" s="70">
        <v>16</v>
      </c>
      <c r="F214">
        <f t="shared" si="24"/>
        <v>9.9999999999999645E-2</v>
      </c>
      <c r="G214">
        <f t="shared" si="25"/>
        <v>0.29000000000000092</v>
      </c>
      <c r="H214" t="b">
        <f t="shared" si="30"/>
        <v>1</v>
      </c>
      <c r="I214">
        <f t="shared" si="26"/>
        <v>15.9</v>
      </c>
      <c r="K214">
        <f t="shared" si="27"/>
        <v>15.998600000000001</v>
      </c>
      <c r="L214" t="b">
        <f t="shared" si="28"/>
        <v>0</v>
      </c>
      <c r="M214" t="b">
        <f t="shared" si="31"/>
        <v>0</v>
      </c>
      <c r="N214" t="str">
        <f t="shared" si="29"/>
        <v/>
      </c>
    </row>
    <row r="215" spans="1:14">
      <c r="A215" s="96">
        <v>42705</v>
      </c>
      <c r="B215" s="70">
        <v>16</v>
      </c>
      <c r="C215" s="70">
        <v>16.350000000000001</v>
      </c>
      <c r="D215" s="70">
        <v>15.33</v>
      </c>
      <c r="E215" s="70">
        <v>15.44</v>
      </c>
      <c r="F215">
        <f t="shared" si="24"/>
        <v>0.5600000000000005</v>
      </c>
      <c r="G215">
        <f t="shared" si="25"/>
        <v>0.10999999999999943</v>
      </c>
      <c r="H215" t="b">
        <f t="shared" si="30"/>
        <v>0</v>
      </c>
      <c r="I215">
        <f t="shared" si="26"/>
        <v>15.44</v>
      </c>
      <c r="K215">
        <f t="shared" si="27"/>
        <v>16.013400000000001</v>
      </c>
      <c r="L215" t="b">
        <f t="shared" si="28"/>
        <v>0</v>
      </c>
      <c r="M215" t="b">
        <f t="shared" si="31"/>
        <v>0</v>
      </c>
      <c r="N215" t="str">
        <f t="shared" si="29"/>
        <v/>
      </c>
    </row>
    <row r="216" spans="1:14">
      <c r="A216" s="96">
        <v>42706</v>
      </c>
      <c r="B216" s="70">
        <v>15.12</v>
      </c>
      <c r="C216" s="70">
        <v>15.91</v>
      </c>
      <c r="D216" s="70">
        <v>14.75</v>
      </c>
      <c r="E216" s="70">
        <v>15.83</v>
      </c>
      <c r="F216">
        <f t="shared" si="24"/>
        <v>0.71000000000000085</v>
      </c>
      <c r="G216">
        <f t="shared" si="25"/>
        <v>0.36999999999999922</v>
      </c>
      <c r="H216" t="b">
        <f t="shared" si="30"/>
        <v>0</v>
      </c>
      <c r="I216">
        <f t="shared" si="26"/>
        <v>15.12</v>
      </c>
      <c r="K216">
        <f t="shared" si="27"/>
        <v>15.527200000000001</v>
      </c>
      <c r="L216" t="b">
        <f t="shared" si="28"/>
        <v>0</v>
      </c>
      <c r="M216" t="b">
        <f t="shared" si="31"/>
        <v>0</v>
      </c>
      <c r="N216" t="str">
        <f t="shared" si="29"/>
        <v/>
      </c>
    </row>
    <row r="217" spans="1:14">
      <c r="A217" s="96">
        <v>42709</v>
      </c>
      <c r="B217" s="70">
        <v>16.010000000000002</v>
      </c>
      <c r="C217" s="70">
        <v>16.09</v>
      </c>
      <c r="D217" s="70">
        <v>15.55</v>
      </c>
      <c r="E217" s="70">
        <v>15.66</v>
      </c>
      <c r="F217">
        <f t="shared" si="24"/>
        <v>0.35000000000000142</v>
      </c>
      <c r="G217">
        <f t="shared" si="25"/>
        <v>0.10999999999999943</v>
      </c>
      <c r="H217" t="b">
        <f t="shared" si="30"/>
        <v>0</v>
      </c>
      <c r="I217">
        <f t="shared" si="26"/>
        <v>15.66</v>
      </c>
      <c r="K217">
        <f t="shared" si="27"/>
        <v>15.911799999999999</v>
      </c>
      <c r="L217" t="b">
        <f t="shared" si="28"/>
        <v>0</v>
      </c>
      <c r="M217" t="b">
        <f t="shared" si="31"/>
        <v>0</v>
      </c>
      <c r="N217" t="str">
        <f t="shared" si="29"/>
        <v/>
      </c>
    </row>
    <row r="218" spans="1:14">
      <c r="A218" s="96">
        <v>42710</v>
      </c>
      <c r="B218" s="70">
        <v>16</v>
      </c>
      <c r="C218" s="70">
        <v>16.2</v>
      </c>
      <c r="D218" s="70">
        <v>15.74</v>
      </c>
      <c r="E218" s="70">
        <v>16.149999999999999</v>
      </c>
      <c r="F218">
        <f t="shared" si="24"/>
        <v>0.14999999999999858</v>
      </c>
      <c r="G218">
        <f t="shared" si="25"/>
        <v>0.25999999999999979</v>
      </c>
      <c r="H218" t="b">
        <f t="shared" si="30"/>
        <v>0</v>
      </c>
      <c r="I218">
        <f t="shared" si="26"/>
        <v>16</v>
      </c>
      <c r="K218">
        <f t="shared" si="27"/>
        <v>16.048200000000001</v>
      </c>
      <c r="L218" t="b">
        <f t="shared" si="28"/>
        <v>0</v>
      </c>
      <c r="M218" t="b">
        <f t="shared" si="31"/>
        <v>0</v>
      </c>
      <c r="N218" t="str">
        <f t="shared" si="29"/>
        <v/>
      </c>
    </row>
    <row r="219" spans="1:14">
      <c r="A219" s="96">
        <v>42711</v>
      </c>
      <c r="B219" s="70">
        <v>16.3</v>
      </c>
      <c r="C219" s="70">
        <v>16.329999999999998</v>
      </c>
      <c r="D219" s="70">
        <v>15.77</v>
      </c>
      <c r="E219" s="70">
        <v>15.86</v>
      </c>
      <c r="F219">
        <f t="shared" si="24"/>
        <v>0.44000000000000128</v>
      </c>
      <c r="G219">
        <f t="shared" si="25"/>
        <v>8.9999999999999858E-2</v>
      </c>
      <c r="H219" t="b">
        <f t="shared" si="30"/>
        <v>0</v>
      </c>
      <c r="I219">
        <f t="shared" si="26"/>
        <v>15.86</v>
      </c>
      <c r="K219">
        <f t="shared" si="27"/>
        <v>16.145199999999999</v>
      </c>
      <c r="L219" t="b">
        <f t="shared" si="28"/>
        <v>0</v>
      </c>
      <c r="M219" t="b">
        <f t="shared" si="31"/>
        <v>0</v>
      </c>
      <c r="N219" t="str">
        <f t="shared" si="29"/>
        <v/>
      </c>
    </row>
    <row r="220" spans="1:14">
      <c r="A220" s="96">
        <v>42712</v>
      </c>
      <c r="B220" s="70">
        <v>15.97</v>
      </c>
      <c r="C220" s="70">
        <v>16</v>
      </c>
      <c r="D220" s="70">
        <v>15.52</v>
      </c>
      <c r="E220" s="70">
        <v>15.7</v>
      </c>
      <c r="F220">
        <f t="shared" si="24"/>
        <v>0.27000000000000135</v>
      </c>
      <c r="G220">
        <f t="shared" si="25"/>
        <v>0.17999999999999972</v>
      </c>
      <c r="H220" t="b">
        <f t="shared" si="30"/>
        <v>0</v>
      </c>
      <c r="I220">
        <f t="shared" si="26"/>
        <v>15.7</v>
      </c>
      <c r="K220">
        <f t="shared" si="27"/>
        <v>15.8416</v>
      </c>
      <c r="L220" t="b">
        <f t="shared" si="28"/>
        <v>0</v>
      </c>
      <c r="M220" t="b">
        <f t="shared" si="31"/>
        <v>0</v>
      </c>
      <c r="N220" t="str">
        <f t="shared" si="29"/>
        <v/>
      </c>
    </row>
    <row r="221" spans="1:14">
      <c r="A221" s="96">
        <v>42713</v>
      </c>
      <c r="B221" s="70">
        <v>15.88</v>
      </c>
      <c r="C221" s="70">
        <v>15.9</v>
      </c>
      <c r="D221" s="70">
        <v>15.52</v>
      </c>
      <c r="E221" s="70">
        <v>15.58</v>
      </c>
      <c r="F221">
        <f t="shared" si="24"/>
        <v>0.30000000000000071</v>
      </c>
      <c r="G221">
        <f t="shared" si="25"/>
        <v>6.0000000000000497E-2</v>
      </c>
      <c r="H221" t="b">
        <f t="shared" si="30"/>
        <v>0</v>
      </c>
      <c r="I221">
        <f t="shared" si="26"/>
        <v>15.58</v>
      </c>
      <c r="K221">
        <f t="shared" si="27"/>
        <v>15.7746</v>
      </c>
      <c r="L221" t="b">
        <f t="shared" si="28"/>
        <v>0</v>
      </c>
      <c r="M221" t="b">
        <f t="shared" si="31"/>
        <v>0</v>
      </c>
      <c r="N221" t="str">
        <f t="shared" si="29"/>
        <v/>
      </c>
    </row>
    <row r="222" spans="1:14">
      <c r="A222" s="96">
        <v>42716</v>
      </c>
      <c r="B222" s="70">
        <v>15.79</v>
      </c>
      <c r="C222" s="70">
        <v>15.95</v>
      </c>
      <c r="D222" s="70">
        <v>15.48</v>
      </c>
      <c r="E222" s="70">
        <v>15.6</v>
      </c>
      <c r="F222">
        <f t="shared" si="24"/>
        <v>0.1899999999999995</v>
      </c>
      <c r="G222">
        <f t="shared" si="25"/>
        <v>0.11999999999999922</v>
      </c>
      <c r="H222" t="b">
        <f t="shared" si="30"/>
        <v>0</v>
      </c>
      <c r="I222">
        <f t="shared" si="26"/>
        <v>15.6</v>
      </c>
      <c r="K222">
        <f t="shared" si="27"/>
        <v>15.7949</v>
      </c>
      <c r="L222" t="b">
        <f t="shared" si="28"/>
        <v>0</v>
      </c>
      <c r="M222" t="b">
        <f t="shared" si="31"/>
        <v>1</v>
      </c>
      <c r="N222" t="str">
        <f t="shared" si="29"/>
        <v/>
      </c>
    </row>
    <row r="223" spans="1:14">
      <c r="A223" s="96">
        <v>42717</v>
      </c>
      <c r="B223" s="70">
        <v>15.55</v>
      </c>
      <c r="C223" s="70">
        <v>15.69</v>
      </c>
      <c r="D223" s="70">
        <v>15.38</v>
      </c>
      <c r="E223" s="70">
        <v>15.45</v>
      </c>
      <c r="F223">
        <f t="shared" si="24"/>
        <v>0.10000000000000142</v>
      </c>
      <c r="G223">
        <f t="shared" si="25"/>
        <v>6.9999999999998508E-2</v>
      </c>
      <c r="H223" t="b">
        <f t="shared" si="30"/>
        <v>0</v>
      </c>
      <c r="I223">
        <f t="shared" si="26"/>
        <v>15.45</v>
      </c>
      <c r="K223">
        <f t="shared" si="27"/>
        <v>15.5877</v>
      </c>
      <c r="L223" t="b">
        <f t="shared" si="28"/>
        <v>0</v>
      </c>
      <c r="M223" t="b">
        <f t="shared" si="31"/>
        <v>0</v>
      </c>
      <c r="N223" t="str">
        <f t="shared" si="29"/>
        <v/>
      </c>
    </row>
    <row r="224" spans="1:14">
      <c r="A224" s="96">
        <v>42718</v>
      </c>
      <c r="B224" s="70">
        <v>15.43</v>
      </c>
      <c r="C224" s="70">
        <v>15.47</v>
      </c>
      <c r="D224" s="70">
        <v>14.74</v>
      </c>
      <c r="E224" s="70">
        <v>14.74</v>
      </c>
      <c r="F224">
        <f t="shared" si="24"/>
        <v>0.6899999999999995</v>
      </c>
      <c r="G224">
        <f t="shared" si="25"/>
        <v>0</v>
      </c>
      <c r="H224" t="b">
        <f t="shared" si="30"/>
        <v>0</v>
      </c>
      <c r="I224">
        <f t="shared" si="26"/>
        <v>14.74</v>
      </c>
      <c r="K224">
        <f t="shared" si="27"/>
        <v>15.229100000000001</v>
      </c>
      <c r="L224" t="b">
        <f t="shared" si="28"/>
        <v>0</v>
      </c>
      <c r="M224" t="b">
        <f t="shared" si="31"/>
        <v>0</v>
      </c>
      <c r="N224" t="str">
        <f t="shared" si="29"/>
        <v/>
      </c>
    </row>
    <row r="225" spans="1:14">
      <c r="A225" s="96">
        <v>42719</v>
      </c>
      <c r="B225" s="70">
        <v>14.78</v>
      </c>
      <c r="C225" s="70">
        <v>14.91</v>
      </c>
      <c r="D225" s="70">
        <v>14.33</v>
      </c>
      <c r="E225" s="70">
        <v>14.85</v>
      </c>
      <c r="F225">
        <f t="shared" si="24"/>
        <v>7.0000000000000284E-2</v>
      </c>
      <c r="G225">
        <f t="shared" si="25"/>
        <v>0.44999999999999929</v>
      </c>
      <c r="H225" t="b">
        <f t="shared" si="30"/>
        <v>1</v>
      </c>
      <c r="I225">
        <f t="shared" si="26"/>
        <v>14.78</v>
      </c>
      <c r="K225">
        <f t="shared" si="27"/>
        <v>14.7186</v>
      </c>
      <c r="L225" t="b">
        <f t="shared" si="28"/>
        <v>1</v>
      </c>
      <c r="M225" t="b">
        <f t="shared" si="31"/>
        <v>1</v>
      </c>
      <c r="N225" t="str">
        <f t="shared" si="29"/>
        <v>HAMMER</v>
      </c>
    </row>
    <row r="226" spans="1:14">
      <c r="A226" s="96">
        <v>42720</v>
      </c>
      <c r="B226" s="70">
        <v>14.9</v>
      </c>
      <c r="C226" s="70">
        <v>15.14</v>
      </c>
      <c r="D226" s="70">
        <v>14.76</v>
      </c>
      <c r="E226" s="70">
        <v>14.76</v>
      </c>
      <c r="F226">
        <f t="shared" si="24"/>
        <v>0.14000000000000057</v>
      </c>
      <c r="G226">
        <f t="shared" si="25"/>
        <v>0</v>
      </c>
      <c r="H226" t="b">
        <f t="shared" si="30"/>
        <v>0</v>
      </c>
      <c r="I226">
        <f t="shared" si="26"/>
        <v>14.76</v>
      </c>
      <c r="K226">
        <f t="shared" si="27"/>
        <v>15.0146</v>
      </c>
      <c r="L226" t="b">
        <f t="shared" si="28"/>
        <v>0</v>
      </c>
      <c r="M226" t="b">
        <f t="shared" si="31"/>
        <v>0</v>
      </c>
      <c r="N226" t="str">
        <f t="shared" si="29"/>
        <v/>
      </c>
    </row>
    <row r="227" spans="1:14">
      <c r="A227" s="96">
        <v>42723</v>
      </c>
      <c r="B227" s="70">
        <v>14.88</v>
      </c>
      <c r="C227" s="70">
        <v>14.89</v>
      </c>
      <c r="D227" s="70">
        <v>14.35</v>
      </c>
      <c r="E227" s="70">
        <v>14.36</v>
      </c>
      <c r="F227">
        <f t="shared" si="24"/>
        <v>0.52000000000000135</v>
      </c>
      <c r="G227">
        <f t="shared" si="25"/>
        <v>9.9999999999997868E-3</v>
      </c>
      <c r="H227" t="b">
        <f t="shared" si="30"/>
        <v>0</v>
      </c>
      <c r="I227">
        <f t="shared" si="26"/>
        <v>14.36</v>
      </c>
      <c r="K227">
        <f t="shared" si="27"/>
        <v>14.7118</v>
      </c>
      <c r="L227" t="b">
        <f t="shared" si="28"/>
        <v>0</v>
      </c>
      <c r="M227" t="b">
        <f t="shared" si="31"/>
        <v>0</v>
      </c>
      <c r="N227" t="str">
        <f t="shared" si="29"/>
        <v/>
      </c>
    </row>
    <row r="228" spans="1:14">
      <c r="A228" s="96">
        <v>42724</v>
      </c>
      <c r="B228" s="70">
        <v>14.46</v>
      </c>
      <c r="C228" s="70">
        <v>14.59</v>
      </c>
      <c r="D228" s="70">
        <v>14.1</v>
      </c>
      <c r="E228" s="70">
        <v>14.35</v>
      </c>
      <c r="F228">
        <f t="shared" si="24"/>
        <v>0.11000000000000121</v>
      </c>
      <c r="G228">
        <f t="shared" si="25"/>
        <v>0.25</v>
      </c>
      <c r="H228" t="b">
        <f t="shared" si="30"/>
        <v>1</v>
      </c>
      <c r="I228">
        <f t="shared" si="26"/>
        <v>14.35</v>
      </c>
      <c r="K228">
        <f t="shared" si="27"/>
        <v>14.4283</v>
      </c>
      <c r="L228" t="b">
        <f t="shared" si="28"/>
        <v>0</v>
      </c>
      <c r="M228" t="b">
        <f t="shared" si="31"/>
        <v>0</v>
      </c>
      <c r="N228" t="str">
        <f t="shared" si="29"/>
        <v/>
      </c>
    </row>
    <row r="229" spans="1:14">
      <c r="A229" s="96">
        <v>42725</v>
      </c>
      <c r="B229" s="70">
        <v>14.45</v>
      </c>
      <c r="C229" s="70">
        <v>14.48</v>
      </c>
      <c r="D229" s="70">
        <v>14.04</v>
      </c>
      <c r="E229" s="70">
        <v>14.34</v>
      </c>
      <c r="F229">
        <f t="shared" si="24"/>
        <v>0.10999999999999943</v>
      </c>
      <c r="G229">
        <f t="shared" si="25"/>
        <v>0.30000000000000071</v>
      </c>
      <c r="H229" t="b">
        <f t="shared" si="30"/>
        <v>1</v>
      </c>
      <c r="I229">
        <f t="shared" si="26"/>
        <v>14.34</v>
      </c>
      <c r="K229">
        <f t="shared" si="27"/>
        <v>14.3348</v>
      </c>
      <c r="L229" t="b">
        <f t="shared" si="28"/>
        <v>1</v>
      </c>
      <c r="M229" t="b">
        <f t="shared" si="31"/>
        <v>1</v>
      </c>
      <c r="N229" t="str">
        <f t="shared" si="29"/>
        <v>HAMMER</v>
      </c>
    </row>
    <row r="230" spans="1:14">
      <c r="A230" s="96">
        <v>42726</v>
      </c>
      <c r="B230" s="70">
        <v>14.46</v>
      </c>
      <c r="C230" s="70">
        <v>14.46</v>
      </c>
      <c r="D230" s="70">
        <v>14.01</v>
      </c>
      <c r="E230" s="70">
        <v>14.01</v>
      </c>
      <c r="F230">
        <f t="shared" si="24"/>
        <v>0.45000000000000107</v>
      </c>
      <c r="G230">
        <f t="shared" si="25"/>
        <v>0</v>
      </c>
      <c r="H230" t="b">
        <f t="shared" si="30"/>
        <v>0</v>
      </c>
      <c r="I230">
        <f t="shared" si="26"/>
        <v>14.01</v>
      </c>
      <c r="K230">
        <f t="shared" si="27"/>
        <v>14.311500000000001</v>
      </c>
      <c r="L230" t="b">
        <f t="shared" si="28"/>
        <v>0</v>
      </c>
      <c r="M230" t="b">
        <f t="shared" si="31"/>
        <v>1</v>
      </c>
      <c r="N230" t="str">
        <f t="shared" si="29"/>
        <v/>
      </c>
    </row>
    <row r="231" spans="1:14">
      <c r="A231" s="96">
        <v>42727</v>
      </c>
      <c r="B231" s="70">
        <v>14.05</v>
      </c>
      <c r="C231" s="70">
        <v>14.35</v>
      </c>
      <c r="D231" s="70">
        <v>14.01</v>
      </c>
      <c r="E231" s="70">
        <v>14.24</v>
      </c>
      <c r="F231">
        <f t="shared" si="24"/>
        <v>0.1899999999999995</v>
      </c>
      <c r="G231">
        <f t="shared" si="25"/>
        <v>4.0000000000000924E-2</v>
      </c>
      <c r="H231" t="b">
        <f t="shared" si="30"/>
        <v>0</v>
      </c>
      <c r="I231">
        <f t="shared" si="26"/>
        <v>14.05</v>
      </c>
      <c r="K231">
        <f t="shared" si="27"/>
        <v>14.2378</v>
      </c>
      <c r="L231" t="b">
        <f t="shared" si="28"/>
        <v>0</v>
      </c>
      <c r="M231" t="b">
        <f t="shared" si="31"/>
        <v>1</v>
      </c>
      <c r="N231" t="str">
        <f t="shared" si="29"/>
        <v/>
      </c>
    </row>
    <row r="232" spans="1:14">
      <c r="A232" s="96">
        <v>42730</v>
      </c>
      <c r="B232" s="70">
        <v>14.32</v>
      </c>
      <c r="C232" s="70">
        <v>14.45</v>
      </c>
      <c r="D232" s="70">
        <v>14.27</v>
      </c>
      <c r="E232" s="70">
        <v>14.42</v>
      </c>
      <c r="F232">
        <f t="shared" si="24"/>
        <v>9.9999999999999645E-2</v>
      </c>
      <c r="G232">
        <f t="shared" si="25"/>
        <v>5.0000000000000711E-2</v>
      </c>
      <c r="H232" t="b">
        <f t="shared" si="30"/>
        <v>0</v>
      </c>
      <c r="I232">
        <f t="shared" si="26"/>
        <v>14.32</v>
      </c>
      <c r="K232">
        <f t="shared" si="27"/>
        <v>14.390599999999999</v>
      </c>
      <c r="L232" t="b">
        <f t="shared" si="28"/>
        <v>0</v>
      </c>
      <c r="M232" t="b">
        <f t="shared" si="31"/>
        <v>0</v>
      </c>
      <c r="N232" t="str">
        <f t="shared" si="29"/>
        <v/>
      </c>
    </row>
    <row r="233" spans="1:14">
      <c r="A233" s="96">
        <v>42731</v>
      </c>
      <c r="B233" s="70">
        <v>14.5</v>
      </c>
      <c r="C233" s="70">
        <v>14.55</v>
      </c>
      <c r="D233" s="70">
        <v>14.26</v>
      </c>
      <c r="E233" s="70">
        <v>14.41</v>
      </c>
      <c r="F233">
        <f t="shared" si="24"/>
        <v>8.9999999999999858E-2</v>
      </c>
      <c r="G233">
        <f t="shared" si="25"/>
        <v>0.15000000000000036</v>
      </c>
      <c r="H233" t="b">
        <f t="shared" si="30"/>
        <v>0</v>
      </c>
      <c r="I233">
        <f t="shared" si="26"/>
        <v>14.41</v>
      </c>
      <c r="K233">
        <f t="shared" si="27"/>
        <v>14.4543</v>
      </c>
      <c r="L233" t="b">
        <f t="shared" si="28"/>
        <v>0</v>
      </c>
      <c r="M233" t="b">
        <f t="shared" si="31"/>
        <v>0</v>
      </c>
      <c r="N233" t="str">
        <f t="shared" si="29"/>
        <v/>
      </c>
    </row>
    <row r="234" spans="1:14">
      <c r="A234" s="96">
        <v>42732</v>
      </c>
      <c r="B234" s="70">
        <v>14.43</v>
      </c>
      <c r="C234" s="70">
        <v>14.81</v>
      </c>
      <c r="D234" s="70">
        <v>14.36</v>
      </c>
      <c r="E234" s="70">
        <v>14.78</v>
      </c>
      <c r="F234">
        <f t="shared" si="24"/>
        <v>0.34999999999999964</v>
      </c>
      <c r="G234">
        <f t="shared" si="25"/>
        <v>7.0000000000000284E-2</v>
      </c>
      <c r="H234" t="b">
        <f t="shared" si="30"/>
        <v>0</v>
      </c>
      <c r="I234">
        <f t="shared" si="26"/>
        <v>14.43</v>
      </c>
      <c r="K234">
        <f t="shared" si="27"/>
        <v>14.6615</v>
      </c>
      <c r="L234" t="b">
        <f t="shared" si="28"/>
        <v>0</v>
      </c>
      <c r="M234" t="b">
        <f t="shared" si="31"/>
        <v>0</v>
      </c>
      <c r="N234" t="str">
        <f t="shared" si="29"/>
        <v/>
      </c>
    </row>
    <row r="235" spans="1:14">
      <c r="A235" s="96">
        <v>42733</v>
      </c>
      <c r="B235" s="70">
        <v>14.85</v>
      </c>
      <c r="C235" s="70">
        <v>14.88</v>
      </c>
      <c r="D235" s="70">
        <v>14.52</v>
      </c>
      <c r="E235" s="70">
        <v>14.87</v>
      </c>
      <c r="F235">
        <f t="shared" si="24"/>
        <v>1.9999999999999574E-2</v>
      </c>
      <c r="G235">
        <f t="shared" si="25"/>
        <v>0.33000000000000007</v>
      </c>
      <c r="H235" t="b">
        <f t="shared" si="30"/>
        <v>1</v>
      </c>
      <c r="I235">
        <f t="shared" si="26"/>
        <v>14.85</v>
      </c>
      <c r="K235">
        <f t="shared" si="27"/>
        <v>14.761200000000001</v>
      </c>
      <c r="L235" t="b">
        <f t="shared" si="28"/>
        <v>1</v>
      </c>
      <c r="M235" t="b">
        <f t="shared" si="31"/>
        <v>0</v>
      </c>
      <c r="N235" t="str">
        <f t="shared" si="29"/>
        <v/>
      </c>
    </row>
    <row r="236" spans="1:14">
      <c r="A236" s="96">
        <v>42737</v>
      </c>
      <c r="B236" s="70">
        <v>14.64</v>
      </c>
      <c r="C236" s="70">
        <v>14.7</v>
      </c>
      <c r="D236" s="70">
        <v>14.6</v>
      </c>
      <c r="E236" s="70">
        <v>14.66</v>
      </c>
      <c r="F236">
        <f t="shared" si="24"/>
        <v>1.9999999999999574E-2</v>
      </c>
      <c r="G236">
        <f t="shared" si="25"/>
        <v>4.0000000000000924E-2</v>
      </c>
      <c r="H236" t="b">
        <f t="shared" si="30"/>
        <v>1</v>
      </c>
      <c r="I236">
        <f t="shared" si="26"/>
        <v>14.64</v>
      </c>
      <c r="K236">
        <f t="shared" si="27"/>
        <v>14.667</v>
      </c>
      <c r="L236" t="b">
        <f t="shared" si="28"/>
        <v>0</v>
      </c>
      <c r="M236" t="b">
        <f t="shared" si="31"/>
        <v>0</v>
      </c>
      <c r="N236" t="str">
        <f t="shared" si="29"/>
        <v/>
      </c>
    </row>
    <row r="237" spans="1:14">
      <c r="A237" s="96">
        <v>42738</v>
      </c>
      <c r="B237" s="70">
        <v>14.95</v>
      </c>
      <c r="C237" s="70">
        <v>15.65</v>
      </c>
      <c r="D237" s="70">
        <v>14.95</v>
      </c>
      <c r="E237" s="70">
        <v>15.5</v>
      </c>
      <c r="F237">
        <f t="shared" si="24"/>
        <v>0.55000000000000071</v>
      </c>
      <c r="G237">
        <f t="shared" si="25"/>
        <v>0</v>
      </c>
      <c r="H237" t="b">
        <f t="shared" si="30"/>
        <v>0</v>
      </c>
      <c r="I237">
        <f t="shared" si="26"/>
        <v>14.95</v>
      </c>
      <c r="K237">
        <f t="shared" si="27"/>
        <v>15.419</v>
      </c>
      <c r="L237" t="b">
        <f t="shared" si="28"/>
        <v>0</v>
      </c>
      <c r="M237" t="b">
        <f t="shared" si="31"/>
        <v>0</v>
      </c>
      <c r="N237" t="str">
        <f t="shared" si="29"/>
        <v/>
      </c>
    </row>
    <row r="238" spans="1:14">
      <c r="A238" s="96">
        <v>42739</v>
      </c>
      <c r="B238" s="70">
        <v>15.45</v>
      </c>
      <c r="C238" s="70">
        <v>15.68</v>
      </c>
      <c r="D238" s="70">
        <v>15.31</v>
      </c>
      <c r="E238" s="70">
        <v>15.5</v>
      </c>
      <c r="F238">
        <f t="shared" si="24"/>
        <v>5.0000000000000711E-2</v>
      </c>
      <c r="G238">
        <f t="shared" si="25"/>
        <v>0.13999999999999879</v>
      </c>
      <c r="H238" t="b">
        <f t="shared" si="30"/>
        <v>1</v>
      </c>
      <c r="I238">
        <f t="shared" si="26"/>
        <v>15.45</v>
      </c>
      <c r="K238">
        <f t="shared" si="27"/>
        <v>15.5579</v>
      </c>
      <c r="L238" t="b">
        <f t="shared" si="28"/>
        <v>0</v>
      </c>
      <c r="M238" t="b">
        <f t="shared" si="31"/>
        <v>0</v>
      </c>
      <c r="N238" t="str">
        <f t="shared" si="29"/>
        <v/>
      </c>
    </row>
    <row r="239" spans="1:14">
      <c r="A239" s="96">
        <v>42740</v>
      </c>
      <c r="B239" s="70">
        <v>15.7</v>
      </c>
      <c r="C239" s="70">
        <v>15.91</v>
      </c>
      <c r="D239" s="70">
        <v>15.62</v>
      </c>
      <c r="E239" s="70">
        <v>15.75</v>
      </c>
      <c r="F239">
        <f t="shared" si="24"/>
        <v>5.0000000000000711E-2</v>
      </c>
      <c r="G239">
        <f t="shared" si="25"/>
        <v>8.0000000000000071E-2</v>
      </c>
      <c r="H239" t="b">
        <f t="shared" si="30"/>
        <v>0</v>
      </c>
      <c r="I239">
        <f t="shared" si="26"/>
        <v>15.7</v>
      </c>
      <c r="K239">
        <f t="shared" si="27"/>
        <v>15.814299999999999</v>
      </c>
      <c r="L239" t="b">
        <f t="shared" si="28"/>
        <v>0</v>
      </c>
      <c r="M239" t="b">
        <f t="shared" si="31"/>
        <v>0</v>
      </c>
      <c r="N239" t="str">
        <f t="shared" si="29"/>
        <v/>
      </c>
    </row>
    <row r="240" spans="1:14">
      <c r="A240" s="96">
        <v>42741</v>
      </c>
      <c r="B240" s="70">
        <v>15.78</v>
      </c>
      <c r="C240" s="70">
        <v>15.92</v>
      </c>
      <c r="D240" s="70">
        <v>15.5</v>
      </c>
      <c r="E240" s="70">
        <v>15.66</v>
      </c>
      <c r="F240">
        <f t="shared" si="24"/>
        <v>0.11999999999999922</v>
      </c>
      <c r="G240">
        <f t="shared" si="25"/>
        <v>0.16000000000000014</v>
      </c>
      <c r="H240" t="b">
        <f t="shared" si="30"/>
        <v>0</v>
      </c>
      <c r="I240">
        <f t="shared" si="26"/>
        <v>15.66</v>
      </c>
      <c r="K240">
        <f t="shared" si="27"/>
        <v>15.7814</v>
      </c>
      <c r="L240" t="b">
        <f t="shared" si="28"/>
        <v>0</v>
      </c>
      <c r="M240" t="b">
        <f t="shared" si="31"/>
        <v>0</v>
      </c>
      <c r="N240" t="str">
        <f t="shared" si="29"/>
        <v/>
      </c>
    </row>
    <row r="241" spans="1:14">
      <c r="A241" s="96">
        <v>42744</v>
      </c>
      <c r="B241" s="70">
        <v>15.5</v>
      </c>
      <c r="C241" s="70">
        <v>15.6</v>
      </c>
      <c r="D241" s="70">
        <v>15.33</v>
      </c>
      <c r="E241" s="70">
        <v>15.33</v>
      </c>
      <c r="F241">
        <f t="shared" si="24"/>
        <v>0.16999999999999993</v>
      </c>
      <c r="G241">
        <f t="shared" si="25"/>
        <v>0</v>
      </c>
      <c r="H241" t="b">
        <f t="shared" si="30"/>
        <v>0</v>
      </c>
      <c r="I241">
        <f t="shared" si="26"/>
        <v>15.33</v>
      </c>
      <c r="K241">
        <f t="shared" si="27"/>
        <v>15.510899999999999</v>
      </c>
      <c r="L241" t="b">
        <f t="shared" si="28"/>
        <v>0</v>
      </c>
      <c r="M241" t="b">
        <f t="shared" si="31"/>
        <v>0</v>
      </c>
      <c r="N241" t="str">
        <f t="shared" si="29"/>
        <v/>
      </c>
    </row>
    <row r="242" spans="1:14">
      <c r="A242" s="96">
        <v>42745</v>
      </c>
      <c r="B242" s="70">
        <v>15.6</v>
      </c>
      <c r="C242" s="70">
        <v>15.68</v>
      </c>
      <c r="D242" s="70">
        <v>15.39</v>
      </c>
      <c r="E242" s="70">
        <v>15.48</v>
      </c>
      <c r="F242">
        <f t="shared" si="24"/>
        <v>0.11999999999999922</v>
      </c>
      <c r="G242">
        <f t="shared" si="25"/>
        <v>8.9999999999999858E-2</v>
      </c>
      <c r="H242" t="b">
        <f t="shared" si="30"/>
        <v>0</v>
      </c>
      <c r="I242">
        <f t="shared" si="26"/>
        <v>15.48</v>
      </c>
      <c r="K242">
        <f t="shared" si="27"/>
        <v>15.584300000000001</v>
      </c>
      <c r="L242" t="b">
        <f t="shared" si="28"/>
        <v>0</v>
      </c>
      <c r="M242" t="b">
        <f t="shared" si="31"/>
        <v>1</v>
      </c>
      <c r="N242" t="str">
        <f t="shared" si="29"/>
        <v/>
      </c>
    </row>
    <row r="243" spans="1:14">
      <c r="A243" s="96">
        <v>42746</v>
      </c>
      <c r="B243" s="70">
        <v>15.64</v>
      </c>
      <c r="C243" s="70">
        <v>15.68</v>
      </c>
      <c r="D243" s="70">
        <v>15.27</v>
      </c>
      <c r="E243" s="70">
        <v>15.66</v>
      </c>
      <c r="F243">
        <f t="shared" si="24"/>
        <v>1.9999999999999574E-2</v>
      </c>
      <c r="G243">
        <f t="shared" si="25"/>
        <v>0.37000000000000099</v>
      </c>
      <c r="H243" t="b">
        <f t="shared" si="30"/>
        <v>1</v>
      </c>
      <c r="I243">
        <f t="shared" si="26"/>
        <v>15.64</v>
      </c>
      <c r="K243">
        <f t="shared" si="27"/>
        <v>15.544699999999999</v>
      </c>
      <c r="L243" t="b">
        <f t="shared" si="28"/>
        <v>1</v>
      </c>
      <c r="M243" t="b">
        <f t="shared" si="31"/>
        <v>0</v>
      </c>
      <c r="N243" t="str">
        <f t="shared" si="29"/>
        <v/>
      </c>
    </row>
    <row r="244" spans="1:14">
      <c r="A244" s="96">
        <v>42747</v>
      </c>
      <c r="B244" s="70">
        <v>16.149999999999999</v>
      </c>
      <c r="C244" s="70">
        <v>16.25</v>
      </c>
      <c r="D244" s="70">
        <v>15.9</v>
      </c>
      <c r="E244" s="70">
        <v>15.9</v>
      </c>
      <c r="F244">
        <f t="shared" si="24"/>
        <v>0.24999999999999822</v>
      </c>
      <c r="G244">
        <f t="shared" si="25"/>
        <v>0</v>
      </c>
      <c r="H244" t="b">
        <f t="shared" si="30"/>
        <v>0</v>
      </c>
      <c r="I244">
        <f t="shared" si="26"/>
        <v>15.9</v>
      </c>
      <c r="K244">
        <f t="shared" si="27"/>
        <v>16.134499999999999</v>
      </c>
      <c r="L244" t="b">
        <f t="shared" si="28"/>
        <v>0</v>
      </c>
      <c r="M244" t="b">
        <f t="shared" si="31"/>
        <v>0</v>
      </c>
      <c r="N244" t="str">
        <f t="shared" si="29"/>
        <v/>
      </c>
    </row>
    <row r="245" spans="1:14">
      <c r="A245" s="96">
        <v>42748</v>
      </c>
      <c r="B245" s="70">
        <v>15.77</v>
      </c>
      <c r="C245" s="70">
        <v>15.95</v>
      </c>
      <c r="D245" s="70">
        <v>15.57</v>
      </c>
      <c r="E245" s="70">
        <v>15.68</v>
      </c>
      <c r="F245">
        <f t="shared" si="24"/>
        <v>8.9999999999999858E-2</v>
      </c>
      <c r="G245">
        <f t="shared" si="25"/>
        <v>0.10999999999999943</v>
      </c>
      <c r="H245" t="b">
        <f t="shared" si="30"/>
        <v>0</v>
      </c>
      <c r="I245">
        <f t="shared" si="26"/>
        <v>15.68</v>
      </c>
      <c r="K245">
        <f t="shared" si="27"/>
        <v>15.8246</v>
      </c>
      <c r="L245" t="b">
        <f t="shared" si="28"/>
        <v>0</v>
      </c>
      <c r="M245" t="b">
        <f t="shared" si="31"/>
        <v>0</v>
      </c>
      <c r="N245" t="str">
        <f t="shared" si="29"/>
        <v/>
      </c>
    </row>
    <row r="246" spans="1:14">
      <c r="A246" s="96">
        <v>42751</v>
      </c>
      <c r="B246" s="70">
        <v>15.7</v>
      </c>
      <c r="C246" s="70">
        <v>15.75</v>
      </c>
      <c r="D246" s="70">
        <v>15.58</v>
      </c>
      <c r="E246" s="70">
        <v>15.75</v>
      </c>
      <c r="F246">
        <f t="shared" si="24"/>
        <v>5.0000000000000711E-2</v>
      </c>
      <c r="G246">
        <f t="shared" si="25"/>
        <v>0.11999999999999922</v>
      </c>
      <c r="H246" t="b">
        <f t="shared" si="30"/>
        <v>1</v>
      </c>
      <c r="I246">
        <f t="shared" si="26"/>
        <v>15.7</v>
      </c>
      <c r="K246">
        <f t="shared" si="27"/>
        <v>15.693899999999999</v>
      </c>
      <c r="L246" t="b">
        <f t="shared" si="28"/>
        <v>1</v>
      </c>
      <c r="M246" t="b">
        <f t="shared" si="31"/>
        <v>0</v>
      </c>
      <c r="N246" t="str">
        <f t="shared" si="29"/>
        <v/>
      </c>
    </row>
    <row r="247" spans="1:14">
      <c r="A247" s="96">
        <v>42752</v>
      </c>
      <c r="B247" s="70">
        <v>15.73</v>
      </c>
      <c r="C247" s="70">
        <v>15.97</v>
      </c>
      <c r="D247" s="70">
        <v>15.72</v>
      </c>
      <c r="E247" s="70">
        <v>15.82</v>
      </c>
      <c r="F247">
        <f t="shared" si="24"/>
        <v>8.9999999999999858E-2</v>
      </c>
      <c r="G247">
        <f t="shared" si="25"/>
        <v>9.9999999999997868E-3</v>
      </c>
      <c r="H247" t="b">
        <f t="shared" si="30"/>
        <v>0</v>
      </c>
      <c r="I247">
        <f t="shared" si="26"/>
        <v>15.73</v>
      </c>
      <c r="K247">
        <f t="shared" si="27"/>
        <v>15.887500000000001</v>
      </c>
      <c r="L247" t="b">
        <f t="shared" si="28"/>
        <v>0</v>
      </c>
      <c r="M247" t="b">
        <f t="shared" si="31"/>
        <v>0</v>
      </c>
      <c r="N247" t="str">
        <f t="shared" si="29"/>
        <v/>
      </c>
    </row>
    <row r="248" spans="1:14">
      <c r="A248" s="96">
        <v>42753</v>
      </c>
      <c r="B248" s="70">
        <v>15.8</v>
      </c>
      <c r="C248" s="70">
        <v>15.93</v>
      </c>
      <c r="D248" s="70">
        <v>15.71</v>
      </c>
      <c r="E248" s="70">
        <v>15.79</v>
      </c>
      <c r="F248">
        <f t="shared" si="24"/>
        <v>1.0000000000001563E-2</v>
      </c>
      <c r="G248">
        <f t="shared" si="25"/>
        <v>7.9999999999998295E-2</v>
      </c>
      <c r="H248" t="b">
        <f t="shared" si="30"/>
        <v>1</v>
      </c>
      <c r="I248">
        <f t="shared" si="26"/>
        <v>15.79</v>
      </c>
      <c r="K248">
        <f t="shared" si="27"/>
        <v>15.8574</v>
      </c>
      <c r="L248" t="b">
        <f t="shared" si="28"/>
        <v>0</v>
      </c>
      <c r="M248" t="b">
        <f t="shared" si="31"/>
        <v>0</v>
      </c>
      <c r="N248" t="str">
        <f t="shared" si="29"/>
        <v/>
      </c>
    </row>
    <row r="249" spans="1:14">
      <c r="A249" s="96">
        <v>42754</v>
      </c>
      <c r="B249" s="70">
        <v>15.82</v>
      </c>
      <c r="C249" s="70">
        <v>15.88</v>
      </c>
      <c r="D249" s="70">
        <v>15.58</v>
      </c>
      <c r="E249" s="70">
        <v>15.77</v>
      </c>
      <c r="F249">
        <f t="shared" si="24"/>
        <v>5.0000000000000711E-2</v>
      </c>
      <c r="G249">
        <f t="shared" si="25"/>
        <v>0.1899999999999995</v>
      </c>
      <c r="H249" t="b">
        <f t="shared" si="30"/>
        <v>1</v>
      </c>
      <c r="I249">
        <f t="shared" si="26"/>
        <v>15.77</v>
      </c>
      <c r="K249">
        <f t="shared" si="27"/>
        <v>15.781000000000001</v>
      </c>
      <c r="L249" t="b">
        <f t="shared" si="28"/>
        <v>0</v>
      </c>
      <c r="M249" t="b">
        <f t="shared" si="31"/>
        <v>0</v>
      </c>
      <c r="N249" t="str">
        <f t="shared" si="29"/>
        <v/>
      </c>
    </row>
    <row r="250" spans="1:14">
      <c r="A250" s="96">
        <v>42755</v>
      </c>
      <c r="B250" s="70">
        <v>15.84</v>
      </c>
      <c r="C250" s="70">
        <v>16.190000000000001</v>
      </c>
      <c r="D250" s="70">
        <v>15.81</v>
      </c>
      <c r="E250" s="70">
        <v>16</v>
      </c>
      <c r="F250">
        <f t="shared" si="24"/>
        <v>0.16000000000000014</v>
      </c>
      <c r="G250">
        <f t="shared" si="25"/>
        <v>2.9999999999999361E-2</v>
      </c>
      <c r="H250" t="b">
        <f t="shared" si="30"/>
        <v>0</v>
      </c>
      <c r="I250">
        <f t="shared" si="26"/>
        <v>15.84</v>
      </c>
      <c r="K250">
        <f t="shared" si="27"/>
        <v>16.064600000000002</v>
      </c>
      <c r="L250" t="b">
        <f t="shared" si="28"/>
        <v>0</v>
      </c>
      <c r="M250" t="b">
        <f t="shared" si="31"/>
        <v>1</v>
      </c>
      <c r="N250" t="str">
        <f t="shared" si="29"/>
        <v/>
      </c>
    </row>
    <row r="251" spans="1:14">
      <c r="A251" s="96">
        <v>42758</v>
      </c>
      <c r="B251" s="70">
        <v>15.94</v>
      </c>
      <c r="C251" s="70">
        <v>16.09</v>
      </c>
      <c r="D251" s="70">
        <v>15.79</v>
      </c>
      <c r="E251" s="70">
        <v>15.99</v>
      </c>
      <c r="F251">
        <f t="shared" si="24"/>
        <v>5.0000000000000711E-2</v>
      </c>
      <c r="G251">
        <f t="shared" si="25"/>
        <v>0.15000000000000036</v>
      </c>
      <c r="H251" t="b">
        <f t="shared" si="30"/>
        <v>1</v>
      </c>
      <c r="I251">
        <f t="shared" si="26"/>
        <v>15.94</v>
      </c>
      <c r="K251">
        <f t="shared" si="27"/>
        <v>15.991</v>
      </c>
      <c r="L251" t="b">
        <f t="shared" si="28"/>
        <v>0</v>
      </c>
      <c r="M251" t="b">
        <f t="shared" si="31"/>
        <v>0</v>
      </c>
      <c r="N251" t="str">
        <f t="shared" si="29"/>
        <v/>
      </c>
    </row>
    <row r="252" spans="1:14">
      <c r="A252" s="96">
        <v>42759</v>
      </c>
      <c r="B252" s="70">
        <v>16.12</v>
      </c>
      <c r="C252" s="70">
        <v>16.43</v>
      </c>
      <c r="D252" s="70">
        <v>15.97</v>
      </c>
      <c r="E252" s="70">
        <v>16.04</v>
      </c>
      <c r="F252">
        <f t="shared" si="24"/>
        <v>8.0000000000001847E-2</v>
      </c>
      <c r="G252">
        <f t="shared" si="25"/>
        <v>6.9999999999998508E-2</v>
      </c>
      <c r="H252" t="b">
        <f t="shared" si="30"/>
        <v>0</v>
      </c>
      <c r="I252">
        <f t="shared" si="26"/>
        <v>16.04</v>
      </c>
      <c r="K252">
        <f t="shared" si="27"/>
        <v>16.278200000000002</v>
      </c>
      <c r="L252" t="b">
        <f t="shared" si="28"/>
        <v>0</v>
      </c>
      <c r="M252" t="b">
        <f t="shared" si="31"/>
        <v>0</v>
      </c>
      <c r="N252" t="str">
        <f t="shared" si="29"/>
        <v/>
      </c>
    </row>
    <row r="253" spans="1:14">
      <c r="A253" s="96">
        <v>42761</v>
      </c>
      <c r="B253" s="70">
        <v>16.149999999999999</v>
      </c>
      <c r="C253" s="70">
        <v>16.190000000000001</v>
      </c>
      <c r="D253" s="70">
        <v>15.8</v>
      </c>
      <c r="E253" s="70">
        <v>15.8</v>
      </c>
      <c r="F253">
        <f t="shared" si="24"/>
        <v>0.34999999999999787</v>
      </c>
      <c r="G253">
        <f t="shared" si="25"/>
        <v>0</v>
      </c>
      <c r="H253" t="b">
        <f t="shared" si="30"/>
        <v>0</v>
      </c>
      <c r="I253">
        <f t="shared" si="26"/>
        <v>15.8</v>
      </c>
      <c r="K253">
        <f t="shared" si="27"/>
        <v>16.061300000000003</v>
      </c>
      <c r="L253" t="b">
        <f t="shared" si="28"/>
        <v>0</v>
      </c>
      <c r="M253" t="b">
        <f t="shared" si="31"/>
        <v>0</v>
      </c>
      <c r="N253" t="str">
        <f t="shared" si="29"/>
        <v/>
      </c>
    </row>
    <row r="254" spans="1:14">
      <c r="A254" s="96">
        <v>42762</v>
      </c>
      <c r="B254" s="70">
        <v>15.73</v>
      </c>
      <c r="C254" s="70">
        <v>15.87</v>
      </c>
      <c r="D254" s="70">
        <v>15.54</v>
      </c>
      <c r="E254" s="70">
        <v>15.62</v>
      </c>
      <c r="F254">
        <f t="shared" si="24"/>
        <v>0.11000000000000121</v>
      </c>
      <c r="G254">
        <f t="shared" si="25"/>
        <v>8.0000000000000071E-2</v>
      </c>
      <c r="H254" t="b">
        <f t="shared" si="30"/>
        <v>0</v>
      </c>
      <c r="I254">
        <f t="shared" si="26"/>
        <v>15.62</v>
      </c>
      <c r="K254">
        <f t="shared" si="27"/>
        <v>15.761099999999999</v>
      </c>
      <c r="L254" t="b">
        <f t="shared" si="28"/>
        <v>0</v>
      </c>
      <c r="M254" t="b">
        <f t="shared" si="31"/>
        <v>0</v>
      </c>
      <c r="N254" t="str">
        <f t="shared" si="29"/>
        <v/>
      </c>
    </row>
    <row r="255" spans="1:14">
      <c r="A255" s="96">
        <v>42765</v>
      </c>
      <c r="B255" s="70">
        <v>15.51</v>
      </c>
      <c r="C255" s="70">
        <v>15.53</v>
      </c>
      <c r="D255" s="70">
        <v>14.84</v>
      </c>
      <c r="E255" s="70">
        <v>14.84</v>
      </c>
      <c r="F255">
        <f t="shared" si="24"/>
        <v>0.66999999999999993</v>
      </c>
      <c r="G255">
        <f t="shared" si="25"/>
        <v>0</v>
      </c>
      <c r="H255" t="b">
        <f t="shared" si="30"/>
        <v>0</v>
      </c>
      <c r="I255">
        <f t="shared" si="26"/>
        <v>14.84</v>
      </c>
      <c r="K255">
        <f t="shared" si="27"/>
        <v>15.302299999999999</v>
      </c>
      <c r="L255" t="b">
        <f t="shared" si="28"/>
        <v>0</v>
      </c>
      <c r="M255" t="b">
        <f t="shared" si="31"/>
        <v>1</v>
      </c>
      <c r="N255" t="str">
        <f t="shared" si="29"/>
        <v/>
      </c>
    </row>
    <row r="256" spans="1:14">
      <c r="A256" s="96">
        <v>42766</v>
      </c>
      <c r="B256" s="70">
        <v>14.99</v>
      </c>
      <c r="C256" s="70">
        <v>15.37</v>
      </c>
      <c r="D256" s="70">
        <v>14.9</v>
      </c>
      <c r="E256" s="70">
        <v>15.02</v>
      </c>
      <c r="F256">
        <f t="shared" si="24"/>
        <v>2.9999999999999361E-2</v>
      </c>
      <c r="G256">
        <f t="shared" si="25"/>
        <v>8.9999999999999858E-2</v>
      </c>
      <c r="H256" t="b">
        <f t="shared" si="30"/>
        <v>1</v>
      </c>
      <c r="I256">
        <f t="shared" si="26"/>
        <v>14.99</v>
      </c>
      <c r="K256">
        <f t="shared" si="27"/>
        <v>15.2149</v>
      </c>
      <c r="L256" t="b">
        <f t="shared" si="28"/>
        <v>0</v>
      </c>
      <c r="M256" t="b">
        <f t="shared" si="31"/>
        <v>1</v>
      </c>
      <c r="N256" t="str">
        <f t="shared" si="29"/>
        <v/>
      </c>
    </row>
    <row r="257" spans="1:14">
      <c r="A257" s="96">
        <v>42767</v>
      </c>
      <c r="B257" s="70">
        <v>15.26</v>
      </c>
      <c r="C257" s="70">
        <v>15.41</v>
      </c>
      <c r="D257" s="70">
        <v>14.91</v>
      </c>
      <c r="E257" s="70">
        <v>15.02</v>
      </c>
      <c r="F257">
        <f t="shared" si="24"/>
        <v>0.24000000000000021</v>
      </c>
      <c r="G257">
        <f t="shared" si="25"/>
        <v>0.10999999999999943</v>
      </c>
      <c r="H257" t="b">
        <f t="shared" si="30"/>
        <v>0</v>
      </c>
      <c r="I257">
        <f t="shared" si="26"/>
        <v>15.02</v>
      </c>
      <c r="K257">
        <f t="shared" si="27"/>
        <v>15.245000000000001</v>
      </c>
      <c r="L257" t="b">
        <f t="shared" si="28"/>
        <v>0</v>
      </c>
      <c r="M257" t="b">
        <f t="shared" si="31"/>
        <v>0</v>
      </c>
      <c r="N257" t="str">
        <f t="shared" si="29"/>
        <v/>
      </c>
    </row>
    <row r="258" spans="1:14">
      <c r="A258" s="96">
        <v>42768</v>
      </c>
      <c r="B258" s="70">
        <v>14.99</v>
      </c>
      <c r="C258" s="70">
        <v>15.28</v>
      </c>
      <c r="D258" s="70">
        <v>14.86</v>
      </c>
      <c r="E258" s="70">
        <v>14.89</v>
      </c>
      <c r="F258">
        <f t="shared" ref="F258:F321" si="32">ABS(B258-E258)</f>
        <v>9.9999999999999645E-2</v>
      </c>
      <c r="G258">
        <f t="shared" ref="G258:G321" si="33">ABS(MIN(B258,E258) - D258)</f>
        <v>3.0000000000001137E-2</v>
      </c>
      <c r="H258" t="b">
        <f t="shared" si="30"/>
        <v>0</v>
      </c>
      <c r="I258">
        <f t="shared" ref="I258:I321" si="34">MIN(E258,B258)</f>
        <v>14.89</v>
      </c>
      <c r="K258">
        <f t="shared" ref="K258:K321" si="35">D258 + J$2*(C258-D258)</f>
        <v>15.141399999999999</v>
      </c>
      <c r="L258" t="b">
        <f t="shared" si="28"/>
        <v>0</v>
      </c>
      <c r="M258" t="b">
        <f t="shared" si="31"/>
        <v>0</v>
      </c>
      <c r="N258" t="str">
        <f t="shared" si="29"/>
        <v/>
      </c>
    </row>
    <row r="259" spans="1:14">
      <c r="A259" s="96">
        <v>42769</v>
      </c>
      <c r="B259" s="70">
        <v>14.92</v>
      </c>
      <c r="C259" s="70">
        <v>15.34</v>
      </c>
      <c r="D259" s="70">
        <v>14.77</v>
      </c>
      <c r="E259" s="70">
        <v>15.34</v>
      </c>
      <c r="F259">
        <f t="shared" si="32"/>
        <v>0.41999999999999993</v>
      </c>
      <c r="G259">
        <f t="shared" si="33"/>
        <v>0.15000000000000036</v>
      </c>
      <c r="H259" t="b">
        <f t="shared" si="30"/>
        <v>0</v>
      </c>
      <c r="I259">
        <f t="shared" si="34"/>
        <v>14.92</v>
      </c>
      <c r="K259">
        <f t="shared" si="35"/>
        <v>15.151899999999999</v>
      </c>
      <c r="L259" t="b">
        <f t="shared" ref="L259:L322" si="36">IF(I259 &gt;= K259, TRUE, FALSE)</f>
        <v>0</v>
      </c>
      <c r="M259" t="b">
        <f t="shared" si="31"/>
        <v>0</v>
      </c>
      <c r="N259" t="str">
        <f t="shared" si="29"/>
        <v/>
      </c>
    </row>
    <row r="260" spans="1:14">
      <c r="A260" s="96">
        <v>42772</v>
      </c>
      <c r="B260" s="70">
        <v>15.38</v>
      </c>
      <c r="C260" s="70">
        <v>15.47</v>
      </c>
      <c r="D260" s="70">
        <v>14.95</v>
      </c>
      <c r="E260" s="70">
        <v>14.96</v>
      </c>
      <c r="F260">
        <f t="shared" si="32"/>
        <v>0.41999999999999993</v>
      </c>
      <c r="G260">
        <f t="shared" si="33"/>
        <v>1.0000000000001563E-2</v>
      </c>
      <c r="H260" t="b">
        <f t="shared" si="30"/>
        <v>0</v>
      </c>
      <c r="I260">
        <f t="shared" si="34"/>
        <v>14.96</v>
      </c>
      <c r="K260">
        <f t="shared" si="35"/>
        <v>15.298400000000001</v>
      </c>
      <c r="L260" t="b">
        <f t="shared" si="36"/>
        <v>0</v>
      </c>
      <c r="M260" t="b">
        <f t="shared" si="31"/>
        <v>0</v>
      </c>
      <c r="N260" t="str">
        <f t="shared" ref="N260:N323" si="37">IF(AND($H260,$L260, $M260), "HAMMER","")</f>
        <v/>
      </c>
    </row>
    <row r="261" spans="1:14">
      <c r="A261" s="96">
        <v>42773</v>
      </c>
      <c r="B261" s="70">
        <v>15.1</v>
      </c>
      <c r="C261" s="70">
        <v>15.16</v>
      </c>
      <c r="D261" s="70">
        <v>14.7</v>
      </c>
      <c r="E261" s="70">
        <v>14.7</v>
      </c>
      <c r="F261">
        <f t="shared" si="32"/>
        <v>0.40000000000000036</v>
      </c>
      <c r="G261">
        <f t="shared" si="33"/>
        <v>0</v>
      </c>
      <c r="H261" t="b">
        <f t="shared" ref="H261:H324" si="38">IF(G261 &gt;= 2*F261, TRUE, FALSE)</f>
        <v>0</v>
      </c>
      <c r="I261">
        <f t="shared" si="34"/>
        <v>14.7</v>
      </c>
      <c r="K261">
        <f t="shared" si="35"/>
        <v>15.0082</v>
      </c>
      <c r="L261" t="b">
        <f t="shared" si="36"/>
        <v>0</v>
      </c>
      <c r="M261" t="b">
        <f t="shared" si="31"/>
        <v>0</v>
      </c>
      <c r="N261" t="str">
        <f t="shared" si="37"/>
        <v/>
      </c>
    </row>
    <row r="262" spans="1:14">
      <c r="A262" s="96">
        <v>42774</v>
      </c>
      <c r="B262" s="70">
        <v>14.77</v>
      </c>
      <c r="C262" s="70">
        <v>15.1</v>
      </c>
      <c r="D262" s="70">
        <v>14.27</v>
      </c>
      <c r="E262" s="70">
        <v>15.1</v>
      </c>
      <c r="F262">
        <f t="shared" si="32"/>
        <v>0.33000000000000007</v>
      </c>
      <c r="G262">
        <f t="shared" si="33"/>
        <v>0.5</v>
      </c>
      <c r="H262" t="b">
        <f t="shared" si="38"/>
        <v>0</v>
      </c>
      <c r="I262">
        <f t="shared" si="34"/>
        <v>14.77</v>
      </c>
      <c r="K262">
        <f t="shared" si="35"/>
        <v>14.8261</v>
      </c>
      <c r="L262" t="b">
        <f t="shared" si="36"/>
        <v>0</v>
      </c>
      <c r="M262" t="b">
        <f t="shared" ref="M262:M325" si="39">IF(AND(D261&lt;=D260,D260&lt;=D259,E260&lt;=E259,E261&lt;=E260), TRUE, FALSE)</f>
        <v>0</v>
      </c>
      <c r="N262" t="str">
        <f t="shared" si="37"/>
        <v/>
      </c>
    </row>
    <row r="263" spans="1:14">
      <c r="A263" s="96">
        <v>42775</v>
      </c>
      <c r="B263" s="70">
        <v>15.18</v>
      </c>
      <c r="C263" s="70">
        <v>15.24</v>
      </c>
      <c r="D263" s="70">
        <v>14.96</v>
      </c>
      <c r="E263" s="70">
        <v>15.05</v>
      </c>
      <c r="F263">
        <f t="shared" si="32"/>
        <v>0.12999999999999901</v>
      </c>
      <c r="G263">
        <f t="shared" si="33"/>
        <v>8.9999999999999858E-2</v>
      </c>
      <c r="H263" t="b">
        <f t="shared" si="38"/>
        <v>0</v>
      </c>
      <c r="I263">
        <f t="shared" si="34"/>
        <v>15.05</v>
      </c>
      <c r="K263">
        <f t="shared" si="35"/>
        <v>15.147600000000001</v>
      </c>
      <c r="L263" t="b">
        <f t="shared" si="36"/>
        <v>0</v>
      </c>
      <c r="M263" t="b">
        <f t="shared" si="39"/>
        <v>0</v>
      </c>
      <c r="N263" t="str">
        <f t="shared" si="37"/>
        <v/>
      </c>
    </row>
    <row r="264" spans="1:14">
      <c r="A264" s="96">
        <v>42776</v>
      </c>
      <c r="B264" s="70">
        <v>15.2</v>
      </c>
      <c r="C264" s="70">
        <v>15.63</v>
      </c>
      <c r="D264" s="70">
        <v>15.14</v>
      </c>
      <c r="E264" s="70">
        <v>15.58</v>
      </c>
      <c r="F264">
        <f t="shared" si="32"/>
        <v>0.38000000000000078</v>
      </c>
      <c r="G264">
        <f t="shared" si="33"/>
        <v>5.9999999999998721E-2</v>
      </c>
      <c r="H264" t="b">
        <f t="shared" si="38"/>
        <v>0</v>
      </c>
      <c r="I264">
        <f t="shared" si="34"/>
        <v>15.2</v>
      </c>
      <c r="K264">
        <f t="shared" si="35"/>
        <v>15.468300000000001</v>
      </c>
      <c r="L264" t="b">
        <f t="shared" si="36"/>
        <v>0</v>
      </c>
      <c r="M264" t="b">
        <f t="shared" si="39"/>
        <v>0</v>
      </c>
      <c r="N264" t="str">
        <f t="shared" si="37"/>
        <v/>
      </c>
    </row>
    <row r="265" spans="1:14">
      <c r="A265" s="96">
        <v>42779</v>
      </c>
      <c r="B265" s="70">
        <v>15.77</v>
      </c>
      <c r="C265" s="70">
        <v>15.91</v>
      </c>
      <c r="D265" s="70">
        <v>15.55</v>
      </c>
      <c r="E265" s="70">
        <v>15.62</v>
      </c>
      <c r="F265">
        <f t="shared" si="32"/>
        <v>0.15000000000000036</v>
      </c>
      <c r="G265">
        <f t="shared" si="33"/>
        <v>6.9999999999998508E-2</v>
      </c>
      <c r="H265" t="b">
        <f t="shared" si="38"/>
        <v>0</v>
      </c>
      <c r="I265">
        <f t="shared" si="34"/>
        <v>15.62</v>
      </c>
      <c r="K265">
        <f t="shared" si="35"/>
        <v>15.7912</v>
      </c>
      <c r="L265" t="b">
        <f t="shared" si="36"/>
        <v>0</v>
      </c>
      <c r="M265" t="b">
        <f t="shared" si="39"/>
        <v>0</v>
      </c>
      <c r="N265" t="str">
        <f t="shared" si="37"/>
        <v/>
      </c>
    </row>
    <row r="266" spans="1:14">
      <c r="A266" s="96">
        <v>42780</v>
      </c>
      <c r="B266" s="70">
        <v>15.74</v>
      </c>
      <c r="C266" s="70">
        <v>15.95</v>
      </c>
      <c r="D266" s="70">
        <v>15.56</v>
      </c>
      <c r="E266" s="70">
        <v>15.82</v>
      </c>
      <c r="F266">
        <f t="shared" si="32"/>
        <v>8.0000000000000071E-2</v>
      </c>
      <c r="G266">
        <f t="shared" si="33"/>
        <v>0.17999999999999972</v>
      </c>
      <c r="H266" t="b">
        <f t="shared" si="38"/>
        <v>1</v>
      </c>
      <c r="I266">
        <f t="shared" si="34"/>
        <v>15.74</v>
      </c>
      <c r="K266">
        <f t="shared" si="35"/>
        <v>15.821299999999999</v>
      </c>
      <c r="L266" t="b">
        <f t="shared" si="36"/>
        <v>0</v>
      </c>
      <c r="M266" t="b">
        <f t="shared" si="39"/>
        <v>0</v>
      </c>
      <c r="N266" t="str">
        <f t="shared" si="37"/>
        <v/>
      </c>
    </row>
    <row r="267" spans="1:14">
      <c r="A267" s="96">
        <v>42781</v>
      </c>
      <c r="B267" s="70">
        <v>15.91</v>
      </c>
      <c r="C267" s="70">
        <v>16.05</v>
      </c>
      <c r="D267" s="70">
        <v>15.78</v>
      </c>
      <c r="E267" s="70">
        <v>15.84</v>
      </c>
      <c r="F267">
        <f t="shared" si="32"/>
        <v>7.0000000000000284E-2</v>
      </c>
      <c r="G267">
        <f t="shared" si="33"/>
        <v>6.0000000000000497E-2</v>
      </c>
      <c r="H267" t="b">
        <f t="shared" si="38"/>
        <v>0</v>
      </c>
      <c r="I267">
        <f t="shared" si="34"/>
        <v>15.84</v>
      </c>
      <c r="K267">
        <f t="shared" si="35"/>
        <v>15.960900000000001</v>
      </c>
      <c r="L267" t="b">
        <f t="shared" si="36"/>
        <v>0</v>
      </c>
      <c r="M267" t="b">
        <f t="shared" si="39"/>
        <v>0</v>
      </c>
      <c r="N267" t="str">
        <f t="shared" si="37"/>
        <v/>
      </c>
    </row>
    <row r="268" spans="1:14">
      <c r="A268" s="96">
        <v>42782</v>
      </c>
      <c r="B268" s="70">
        <v>15.84</v>
      </c>
      <c r="C268" s="70">
        <v>16.07</v>
      </c>
      <c r="D268" s="70">
        <v>15.75</v>
      </c>
      <c r="E268" s="70">
        <v>15.86</v>
      </c>
      <c r="F268">
        <f t="shared" si="32"/>
        <v>1.9999999999999574E-2</v>
      </c>
      <c r="G268">
        <f t="shared" si="33"/>
        <v>8.9999999999999858E-2</v>
      </c>
      <c r="H268" t="b">
        <f t="shared" si="38"/>
        <v>1</v>
      </c>
      <c r="I268">
        <f t="shared" si="34"/>
        <v>15.84</v>
      </c>
      <c r="K268">
        <f t="shared" si="35"/>
        <v>15.964399999999999</v>
      </c>
      <c r="L268" t="b">
        <f t="shared" si="36"/>
        <v>0</v>
      </c>
      <c r="M268" t="b">
        <f t="shared" si="39"/>
        <v>0</v>
      </c>
      <c r="N268" t="str">
        <f t="shared" si="37"/>
        <v/>
      </c>
    </row>
    <row r="269" spans="1:14">
      <c r="A269" s="96">
        <v>42783</v>
      </c>
      <c r="B269" s="70">
        <v>15.74</v>
      </c>
      <c r="C269" s="70">
        <v>15.9</v>
      </c>
      <c r="D269" s="70">
        <v>15.6</v>
      </c>
      <c r="E269" s="70">
        <v>15.61</v>
      </c>
      <c r="F269">
        <f t="shared" si="32"/>
        <v>0.13000000000000078</v>
      </c>
      <c r="G269">
        <f t="shared" si="33"/>
        <v>9.9999999999997868E-3</v>
      </c>
      <c r="H269" t="b">
        <f t="shared" si="38"/>
        <v>0</v>
      </c>
      <c r="I269">
        <f t="shared" si="34"/>
        <v>15.61</v>
      </c>
      <c r="K269">
        <f t="shared" si="35"/>
        <v>15.801</v>
      </c>
      <c r="L269" t="b">
        <f t="shared" si="36"/>
        <v>0</v>
      </c>
      <c r="M269" t="b">
        <f t="shared" si="39"/>
        <v>0</v>
      </c>
      <c r="N269" t="str">
        <f t="shared" si="37"/>
        <v/>
      </c>
    </row>
    <row r="270" spans="1:14">
      <c r="A270" s="96">
        <v>42786</v>
      </c>
      <c r="B270" s="70">
        <v>15.74</v>
      </c>
      <c r="C270" s="70">
        <v>15.98</v>
      </c>
      <c r="D270" s="70">
        <v>15.65</v>
      </c>
      <c r="E270" s="70">
        <v>15.92</v>
      </c>
      <c r="F270">
        <f t="shared" si="32"/>
        <v>0.17999999999999972</v>
      </c>
      <c r="G270">
        <f t="shared" si="33"/>
        <v>8.9999999999999858E-2</v>
      </c>
      <c r="H270" t="b">
        <f t="shared" si="38"/>
        <v>0</v>
      </c>
      <c r="I270">
        <f t="shared" si="34"/>
        <v>15.74</v>
      </c>
      <c r="K270">
        <f t="shared" si="35"/>
        <v>15.8711</v>
      </c>
      <c r="L270" t="b">
        <f t="shared" si="36"/>
        <v>0</v>
      </c>
      <c r="M270" t="b">
        <f t="shared" si="39"/>
        <v>0</v>
      </c>
      <c r="N270" t="str">
        <f t="shared" si="37"/>
        <v/>
      </c>
    </row>
    <row r="271" spans="1:14">
      <c r="A271" s="96">
        <v>42787</v>
      </c>
      <c r="B271" s="70">
        <v>16.100000000000001</v>
      </c>
      <c r="C271" s="70">
        <v>16.23</v>
      </c>
      <c r="D271" s="70">
        <v>16.04</v>
      </c>
      <c r="E271" s="70">
        <v>16.09</v>
      </c>
      <c r="F271">
        <f t="shared" si="32"/>
        <v>1.0000000000001563E-2</v>
      </c>
      <c r="G271">
        <f t="shared" si="33"/>
        <v>5.0000000000000711E-2</v>
      </c>
      <c r="H271" t="b">
        <f t="shared" si="38"/>
        <v>1</v>
      </c>
      <c r="I271">
        <f t="shared" si="34"/>
        <v>16.09</v>
      </c>
      <c r="K271">
        <f t="shared" si="35"/>
        <v>16.167300000000001</v>
      </c>
      <c r="L271" t="b">
        <f t="shared" si="36"/>
        <v>0</v>
      </c>
      <c r="M271" t="b">
        <f t="shared" si="39"/>
        <v>0</v>
      </c>
      <c r="N271" t="str">
        <f t="shared" si="37"/>
        <v/>
      </c>
    </row>
    <row r="272" spans="1:14">
      <c r="A272" s="96">
        <v>42788</v>
      </c>
      <c r="B272" s="70">
        <v>16</v>
      </c>
      <c r="C272" s="70">
        <v>16.02</v>
      </c>
      <c r="D272" s="70">
        <v>15.57</v>
      </c>
      <c r="E272" s="70">
        <v>15.7</v>
      </c>
      <c r="F272">
        <f t="shared" si="32"/>
        <v>0.30000000000000071</v>
      </c>
      <c r="G272">
        <f t="shared" si="33"/>
        <v>0.12999999999999901</v>
      </c>
      <c r="H272" t="b">
        <f t="shared" si="38"/>
        <v>0</v>
      </c>
      <c r="I272">
        <f t="shared" si="34"/>
        <v>15.7</v>
      </c>
      <c r="K272">
        <f t="shared" si="35"/>
        <v>15.871499999999999</v>
      </c>
      <c r="L272" t="b">
        <f t="shared" si="36"/>
        <v>0</v>
      </c>
      <c r="M272" t="b">
        <f t="shared" si="39"/>
        <v>0</v>
      </c>
      <c r="N272" t="str">
        <f t="shared" si="37"/>
        <v/>
      </c>
    </row>
    <row r="273" spans="1:14">
      <c r="A273" s="96">
        <v>42789</v>
      </c>
      <c r="B273" s="70">
        <v>15.94</v>
      </c>
      <c r="C273" s="70">
        <v>16.100000000000001</v>
      </c>
      <c r="D273" s="70">
        <v>15.48</v>
      </c>
      <c r="E273" s="70">
        <v>15.56</v>
      </c>
      <c r="F273">
        <f t="shared" si="32"/>
        <v>0.37999999999999901</v>
      </c>
      <c r="G273">
        <f t="shared" si="33"/>
        <v>8.0000000000000071E-2</v>
      </c>
      <c r="H273" t="b">
        <f t="shared" si="38"/>
        <v>0</v>
      </c>
      <c r="I273">
        <f t="shared" si="34"/>
        <v>15.56</v>
      </c>
      <c r="K273">
        <f t="shared" si="35"/>
        <v>15.8954</v>
      </c>
      <c r="L273" t="b">
        <f t="shared" si="36"/>
        <v>0</v>
      </c>
      <c r="M273" t="b">
        <f t="shared" si="39"/>
        <v>0</v>
      </c>
      <c r="N273" t="str">
        <f t="shared" si="37"/>
        <v/>
      </c>
    </row>
    <row r="274" spans="1:14">
      <c r="A274" s="96">
        <v>42790</v>
      </c>
      <c r="B274" s="70">
        <v>15.35</v>
      </c>
      <c r="C274" s="70">
        <v>15.47</v>
      </c>
      <c r="D274" s="70">
        <v>15.1</v>
      </c>
      <c r="E274" s="70">
        <v>15.18</v>
      </c>
      <c r="F274">
        <f t="shared" si="32"/>
        <v>0.16999999999999993</v>
      </c>
      <c r="G274">
        <f t="shared" si="33"/>
        <v>8.0000000000000071E-2</v>
      </c>
      <c r="H274" t="b">
        <f t="shared" si="38"/>
        <v>0</v>
      </c>
      <c r="I274">
        <f t="shared" si="34"/>
        <v>15.18</v>
      </c>
      <c r="K274">
        <f t="shared" si="35"/>
        <v>15.347900000000001</v>
      </c>
      <c r="L274" t="b">
        <f t="shared" si="36"/>
        <v>0</v>
      </c>
      <c r="M274" t="b">
        <f t="shared" si="39"/>
        <v>1</v>
      </c>
      <c r="N274" t="str">
        <f t="shared" si="37"/>
        <v/>
      </c>
    </row>
    <row r="275" spans="1:14">
      <c r="A275" s="96">
        <v>42795</v>
      </c>
      <c r="B275" s="70">
        <v>15.51</v>
      </c>
      <c r="C275" s="70">
        <v>15.55</v>
      </c>
      <c r="D275" s="70">
        <v>15.32</v>
      </c>
      <c r="E275" s="70">
        <v>15.52</v>
      </c>
      <c r="F275">
        <f t="shared" si="32"/>
        <v>9.9999999999997868E-3</v>
      </c>
      <c r="G275">
        <f t="shared" si="33"/>
        <v>0.1899999999999995</v>
      </c>
      <c r="H275" t="b">
        <f t="shared" si="38"/>
        <v>1</v>
      </c>
      <c r="I275">
        <f t="shared" si="34"/>
        <v>15.51</v>
      </c>
      <c r="K275">
        <f t="shared" si="35"/>
        <v>15.4741</v>
      </c>
      <c r="L275" t="b">
        <f t="shared" si="36"/>
        <v>1</v>
      </c>
      <c r="M275" t="b">
        <f t="shared" si="39"/>
        <v>1</v>
      </c>
      <c r="N275" t="str">
        <f t="shared" si="37"/>
        <v>HAMMER</v>
      </c>
    </row>
    <row r="276" spans="1:14">
      <c r="A276" s="96">
        <v>42796</v>
      </c>
      <c r="B276" s="70">
        <v>15.44</v>
      </c>
      <c r="C276" s="70">
        <v>15.45</v>
      </c>
      <c r="D276" s="70">
        <v>14.99</v>
      </c>
      <c r="E276" s="70">
        <v>15.11</v>
      </c>
      <c r="F276">
        <f t="shared" si="32"/>
        <v>0.33000000000000007</v>
      </c>
      <c r="G276">
        <f t="shared" si="33"/>
        <v>0.11999999999999922</v>
      </c>
      <c r="H276" t="b">
        <f t="shared" si="38"/>
        <v>0</v>
      </c>
      <c r="I276">
        <f t="shared" si="34"/>
        <v>15.11</v>
      </c>
      <c r="K276">
        <f t="shared" si="35"/>
        <v>15.2982</v>
      </c>
      <c r="L276" t="b">
        <f t="shared" si="36"/>
        <v>0</v>
      </c>
      <c r="M276" t="b">
        <f t="shared" si="39"/>
        <v>0</v>
      </c>
      <c r="N276" t="str">
        <f t="shared" si="37"/>
        <v/>
      </c>
    </row>
    <row r="277" spans="1:14">
      <c r="A277" s="96">
        <v>42797</v>
      </c>
      <c r="B277" s="70">
        <v>15.22</v>
      </c>
      <c r="C277" s="70">
        <v>15.34</v>
      </c>
      <c r="D277" s="70">
        <v>15.04</v>
      </c>
      <c r="E277" s="70">
        <v>15.32</v>
      </c>
      <c r="F277">
        <f t="shared" si="32"/>
        <v>9.9999999999999645E-2</v>
      </c>
      <c r="G277">
        <f t="shared" si="33"/>
        <v>0.18000000000000149</v>
      </c>
      <c r="H277" t="b">
        <f t="shared" si="38"/>
        <v>0</v>
      </c>
      <c r="I277">
        <f t="shared" si="34"/>
        <v>15.22</v>
      </c>
      <c r="K277">
        <f t="shared" si="35"/>
        <v>15.241</v>
      </c>
      <c r="L277" t="b">
        <f t="shared" si="36"/>
        <v>0</v>
      </c>
      <c r="M277" t="b">
        <f t="shared" si="39"/>
        <v>0</v>
      </c>
      <c r="N277" t="str">
        <f t="shared" si="37"/>
        <v/>
      </c>
    </row>
    <row r="278" spans="1:14">
      <c r="A278" s="96">
        <v>42800</v>
      </c>
      <c r="B278" s="70">
        <v>15.1</v>
      </c>
      <c r="C278" s="70">
        <v>15.47</v>
      </c>
      <c r="D278" s="70">
        <v>15.04</v>
      </c>
      <c r="E278" s="70">
        <v>15.1</v>
      </c>
      <c r="F278">
        <f t="shared" si="32"/>
        <v>0</v>
      </c>
      <c r="G278">
        <f t="shared" si="33"/>
        <v>6.0000000000000497E-2</v>
      </c>
      <c r="H278" t="b">
        <f t="shared" si="38"/>
        <v>1</v>
      </c>
      <c r="I278">
        <f t="shared" si="34"/>
        <v>15.1</v>
      </c>
      <c r="K278">
        <f t="shared" si="35"/>
        <v>15.328100000000001</v>
      </c>
      <c r="L278" t="b">
        <f t="shared" si="36"/>
        <v>0</v>
      </c>
      <c r="M278" t="b">
        <f t="shared" si="39"/>
        <v>0</v>
      </c>
      <c r="N278" t="str">
        <f t="shared" si="37"/>
        <v/>
      </c>
    </row>
    <row r="279" spans="1:14">
      <c r="A279" s="96">
        <v>42801</v>
      </c>
      <c r="B279" s="70">
        <v>15.18</v>
      </c>
      <c r="C279" s="70">
        <v>15.38</v>
      </c>
      <c r="D279" s="70">
        <v>15.12</v>
      </c>
      <c r="E279" s="70">
        <v>15.18</v>
      </c>
      <c r="F279">
        <f t="shared" si="32"/>
        <v>0</v>
      </c>
      <c r="G279">
        <f t="shared" si="33"/>
        <v>6.0000000000000497E-2</v>
      </c>
      <c r="H279" t="b">
        <f t="shared" si="38"/>
        <v>1</v>
      </c>
      <c r="I279">
        <f t="shared" si="34"/>
        <v>15.18</v>
      </c>
      <c r="K279">
        <f t="shared" si="35"/>
        <v>15.2942</v>
      </c>
      <c r="L279" t="b">
        <f t="shared" si="36"/>
        <v>0</v>
      </c>
      <c r="M279" t="b">
        <f t="shared" si="39"/>
        <v>0</v>
      </c>
      <c r="N279" t="str">
        <f t="shared" si="37"/>
        <v/>
      </c>
    </row>
    <row r="280" spans="1:14">
      <c r="A280" s="96">
        <v>42802</v>
      </c>
      <c r="B280" s="70">
        <v>15.16</v>
      </c>
      <c r="C280" s="70">
        <v>15.18</v>
      </c>
      <c r="D280" s="70">
        <v>14.55</v>
      </c>
      <c r="E280" s="70">
        <v>14.55</v>
      </c>
      <c r="F280">
        <f t="shared" si="32"/>
        <v>0.60999999999999943</v>
      </c>
      <c r="G280">
        <f t="shared" si="33"/>
        <v>0</v>
      </c>
      <c r="H280" t="b">
        <f t="shared" si="38"/>
        <v>0</v>
      </c>
      <c r="I280">
        <f t="shared" si="34"/>
        <v>14.55</v>
      </c>
      <c r="K280">
        <f t="shared" si="35"/>
        <v>14.972099999999999</v>
      </c>
      <c r="L280" t="b">
        <f t="shared" si="36"/>
        <v>0</v>
      </c>
      <c r="M280" t="b">
        <f t="shared" si="39"/>
        <v>0</v>
      </c>
      <c r="N280" t="str">
        <f t="shared" si="37"/>
        <v/>
      </c>
    </row>
    <row r="281" spans="1:14">
      <c r="A281" s="96">
        <v>42803</v>
      </c>
      <c r="B281" s="70">
        <v>14.5</v>
      </c>
      <c r="C281" s="70">
        <v>14.59</v>
      </c>
      <c r="D281" s="70">
        <v>14.17</v>
      </c>
      <c r="E281" s="70">
        <v>14.5</v>
      </c>
      <c r="F281">
        <f t="shared" si="32"/>
        <v>0</v>
      </c>
      <c r="G281">
        <f t="shared" si="33"/>
        <v>0.33000000000000007</v>
      </c>
      <c r="H281" t="b">
        <f t="shared" si="38"/>
        <v>1</v>
      </c>
      <c r="I281">
        <f t="shared" si="34"/>
        <v>14.5</v>
      </c>
      <c r="K281">
        <f t="shared" si="35"/>
        <v>14.4514</v>
      </c>
      <c r="L281" t="b">
        <f t="shared" si="36"/>
        <v>1</v>
      </c>
      <c r="M281" t="b">
        <f t="shared" si="39"/>
        <v>0</v>
      </c>
      <c r="N281" t="str">
        <f t="shared" si="37"/>
        <v/>
      </c>
    </row>
    <row r="282" spans="1:14">
      <c r="A282" s="96">
        <v>42804</v>
      </c>
      <c r="B282" s="70">
        <v>14.72</v>
      </c>
      <c r="C282" s="70">
        <v>14.88</v>
      </c>
      <c r="D282" s="70">
        <v>14.24</v>
      </c>
      <c r="E282" s="70">
        <v>14.31</v>
      </c>
      <c r="F282">
        <f t="shared" si="32"/>
        <v>0.41000000000000014</v>
      </c>
      <c r="G282">
        <f t="shared" si="33"/>
        <v>7.0000000000000284E-2</v>
      </c>
      <c r="H282" t="b">
        <f t="shared" si="38"/>
        <v>0</v>
      </c>
      <c r="I282">
        <f t="shared" si="34"/>
        <v>14.31</v>
      </c>
      <c r="K282">
        <f t="shared" si="35"/>
        <v>14.668800000000001</v>
      </c>
      <c r="L282" t="b">
        <f t="shared" si="36"/>
        <v>0</v>
      </c>
      <c r="M282" t="b">
        <f t="shared" si="39"/>
        <v>1</v>
      </c>
      <c r="N282" t="str">
        <f t="shared" si="37"/>
        <v/>
      </c>
    </row>
    <row r="283" spans="1:14">
      <c r="A283" s="96">
        <v>42807</v>
      </c>
      <c r="B283" s="70">
        <v>14.33</v>
      </c>
      <c r="C283" s="70">
        <v>14.4</v>
      </c>
      <c r="D283" s="70">
        <v>14.16</v>
      </c>
      <c r="E283" s="70">
        <v>14.37</v>
      </c>
      <c r="F283">
        <f t="shared" si="32"/>
        <v>3.9999999999999147E-2</v>
      </c>
      <c r="G283">
        <f t="shared" si="33"/>
        <v>0.16999999999999993</v>
      </c>
      <c r="H283" t="b">
        <f t="shared" si="38"/>
        <v>1</v>
      </c>
      <c r="I283">
        <f t="shared" si="34"/>
        <v>14.33</v>
      </c>
      <c r="K283">
        <f t="shared" si="35"/>
        <v>14.3208</v>
      </c>
      <c r="L283" t="b">
        <f t="shared" si="36"/>
        <v>1</v>
      </c>
      <c r="M283" t="b">
        <f t="shared" si="39"/>
        <v>0</v>
      </c>
      <c r="N283" t="str">
        <f t="shared" si="37"/>
        <v/>
      </c>
    </row>
    <row r="284" spans="1:14">
      <c r="A284" s="96">
        <v>42808</v>
      </c>
      <c r="B284" s="70">
        <v>14.07</v>
      </c>
      <c r="C284" s="70">
        <v>14.1</v>
      </c>
      <c r="D284" s="70">
        <v>13.59</v>
      </c>
      <c r="E284" s="70">
        <v>13.59</v>
      </c>
      <c r="F284">
        <f t="shared" si="32"/>
        <v>0.48000000000000043</v>
      </c>
      <c r="G284">
        <f t="shared" si="33"/>
        <v>0</v>
      </c>
      <c r="H284" t="b">
        <f t="shared" si="38"/>
        <v>0</v>
      </c>
      <c r="I284">
        <f t="shared" si="34"/>
        <v>13.59</v>
      </c>
      <c r="K284">
        <f t="shared" si="35"/>
        <v>13.931699999999999</v>
      </c>
      <c r="L284" t="b">
        <f t="shared" si="36"/>
        <v>0</v>
      </c>
      <c r="M284" t="b">
        <f t="shared" si="39"/>
        <v>0</v>
      </c>
      <c r="N284" t="str">
        <f t="shared" si="37"/>
        <v/>
      </c>
    </row>
    <row r="285" spans="1:14">
      <c r="A285" s="96">
        <v>42809</v>
      </c>
      <c r="B285" s="70">
        <v>13.86</v>
      </c>
      <c r="C285" s="70">
        <v>14.2</v>
      </c>
      <c r="D285" s="70">
        <v>13.55</v>
      </c>
      <c r="E285" s="70">
        <v>14.2</v>
      </c>
      <c r="F285">
        <f t="shared" si="32"/>
        <v>0.33999999999999986</v>
      </c>
      <c r="G285">
        <f t="shared" si="33"/>
        <v>0.30999999999999872</v>
      </c>
      <c r="H285" t="b">
        <f t="shared" si="38"/>
        <v>0</v>
      </c>
      <c r="I285">
        <f t="shared" si="34"/>
        <v>13.86</v>
      </c>
      <c r="K285">
        <f t="shared" si="35"/>
        <v>13.9855</v>
      </c>
      <c r="L285" t="b">
        <f t="shared" si="36"/>
        <v>0</v>
      </c>
      <c r="M285" t="b">
        <f t="shared" si="39"/>
        <v>0</v>
      </c>
      <c r="N285" t="str">
        <f t="shared" si="37"/>
        <v/>
      </c>
    </row>
    <row r="286" spans="1:14">
      <c r="A286" s="96">
        <v>42810</v>
      </c>
      <c r="B286" s="70">
        <v>14.26</v>
      </c>
      <c r="C286" s="70">
        <v>14.32</v>
      </c>
      <c r="D286" s="70">
        <v>13.68</v>
      </c>
      <c r="E286" s="70">
        <v>13.71</v>
      </c>
      <c r="F286">
        <f t="shared" si="32"/>
        <v>0.54999999999999893</v>
      </c>
      <c r="G286">
        <f t="shared" si="33"/>
        <v>3.0000000000001137E-2</v>
      </c>
      <c r="H286" t="b">
        <f t="shared" si="38"/>
        <v>0</v>
      </c>
      <c r="I286">
        <f t="shared" si="34"/>
        <v>13.71</v>
      </c>
      <c r="K286">
        <f t="shared" si="35"/>
        <v>14.1088</v>
      </c>
      <c r="L286" t="b">
        <f t="shared" si="36"/>
        <v>0</v>
      </c>
      <c r="M286" t="b">
        <f t="shared" si="39"/>
        <v>0</v>
      </c>
      <c r="N286" t="str">
        <f t="shared" si="37"/>
        <v/>
      </c>
    </row>
    <row r="287" spans="1:14">
      <c r="A287" s="96">
        <v>42811</v>
      </c>
      <c r="B287" s="70">
        <v>13.81</v>
      </c>
      <c r="C287" s="70">
        <v>13.88</v>
      </c>
      <c r="D287" s="70">
        <v>13.05</v>
      </c>
      <c r="E287" s="70">
        <v>13.16</v>
      </c>
      <c r="F287">
        <f t="shared" si="32"/>
        <v>0.65000000000000036</v>
      </c>
      <c r="G287">
        <f t="shared" si="33"/>
        <v>0.10999999999999943</v>
      </c>
      <c r="H287" t="b">
        <f t="shared" si="38"/>
        <v>0</v>
      </c>
      <c r="I287">
        <f t="shared" si="34"/>
        <v>13.16</v>
      </c>
      <c r="K287">
        <f t="shared" si="35"/>
        <v>13.606100000000001</v>
      </c>
      <c r="L287" t="b">
        <f t="shared" si="36"/>
        <v>0</v>
      </c>
      <c r="M287" t="b">
        <f t="shared" si="39"/>
        <v>0</v>
      </c>
      <c r="N287" t="str">
        <f t="shared" si="37"/>
        <v/>
      </c>
    </row>
    <row r="288" spans="1:14">
      <c r="A288" s="96">
        <v>42814</v>
      </c>
      <c r="B288" s="70">
        <v>12.98</v>
      </c>
      <c r="C288" s="70">
        <v>13.67</v>
      </c>
      <c r="D288" s="70">
        <v>12.91</v>
      </c>
      <c r="E288" s="70">
        <v>13.6</v>
      </c>
      <c r="F288">
        <f t="shared" si="32"/>
        <v>0.61999999999999922</v>
      </c>
      <c r="G288">
        <f t="shared" si="33"/>
        <v>7.0000000000000284E-2</v>
      </c>
      <c r="H288" t="b">
        <f t="shared" si="38"/>
        <v>0</v>
      </c>
      <c r="I288">
        <f t="shared" si="34"/>
        <v>12.98</v>
      </c>
      <c r="K288">
        <f t="shared" si="35"/>
        <v>13.4192</v>
      </c>
      <c r="L288" t="b">
        <f t="shared" si="36"/>
        <v>0</v>
      </c>
      <c r="M288" t="b">
        <f t="shared" si="39"/>
        <v>0</v>
      </c>
      <c r="N288" t="str">
        <f t="shared" si="37"/>
        <v/>
      </c>
    </row>
    <row r="289" spans="1:14">
      <c r="A289" s="96">
        <v>42815</v>
      </c>
      <c r="B289" s="70">
        <v>13.61</v>
      </c>
      <c r="C289" s="70">
        <v>13.63</v>
      </c>
      <c r="D289" s="70">
        <v>12.82</v>
      </c>
      <c r="E289" s="70">
        <v>13</v>
      </c>
      <c r="F289">
        <f t="shared" si="32"/>
        <v>0.60999999999999943</v>
      </c>
      <c r="G289">
        <f t="shared" si="33"/>
        <v>0.17999999999999972</v>
      </c>
      <c r="H289" t="b">
        <f t="shared" si="38"/>
        <v>0</v>
      </c>
      <c r="I289">
        <f t="shared" si="34"/>
        <v>13</v>
      </c>
      <c r="K289">
        <f t="shared" si="35"/>
        <v>13.3627</v>
      </c>
      <c r="L289" t="b">
        <f t="shared" si="36"/>
        <v>0</v>
      </c>
      <c r="M289" t="b">
        <f t="shared" si="39"/>
        <v>0</v>
      </c>
      <c r="N289" t="str">
        <f t="shared" si="37"/>
        <v/>
      </c>
    </row>
    <row r="290" spans="1:14">
      <c r="A290" s="96">
        <v>42816</v>
      </c>
      <c r="B290" s="70">
        <v>13.2</v>
      </c>
      <c r="C290" s="70">
        <v>13.72</v>
      </c>
      <c r="D290" s="70">
        <v>13.03</v>
      </c>
      <c r="E290" s="70">
        <v>13.66</v>
      </c>
      <c r="F290">
        <f t="shared" si="32"/>
        <v>0.46000000000000085</v>
      </c>
      <c r="G290">
        <f t="shared" si="33"/>
        <v>0.16999999999999993</v>
      </c>
      <c r="H290" t="b">
        <f t="shared" si="38"/>
        <v>0</v>
      </c>
      <c r="I290">
        <f t="shared" si="34"/>
        <v>13.2</v>
      </c>
      <c r="K290">
        <f t="shared" si="35"/>
        <v>13.4923</v>
      </c>
      <c r="L290" t="b">
        <f t="shared" si="36"/>
        <v>0</v>
      </c>
      <c r="M290" t="b">
        <f t="shared" si="39"/>
        <v>0</v>
      </c>
      <c r="N290" t="str">
        <f t="shared" si="37"/>
        <v/>
      </c>
    </row>
    <row r="291" spans="1:14">
      <c r="A291" s="96">
        <v>42817</v>
      </c>
      <c r="B291" s="70">
        <v>13.48</v>
      </c>
      <c r="C291" s="70">
        <v>13.82</v>
      </c>
      <c r="D291" s="70">
        <v>13.42</v>
      </c>
      <c r="E291" s="70">
        <v>13.57</v>
      </c>
      <c r="F291">
        <f t="shared" si="32"/>
        <v>8.9999999999999858E-2</v>
      </c>
      <c r="G291">
        <f t="shared" si="33"/>
        <v>6.0000000000000497E-2</v>
      </c>
      <c r="H291" t="b">
        <f t="shared" si="38"/>
        <v>0</v>
      </c>
      <c r="I291">
        <f t="shared" si="34"/>
        <v>13.48</v>
      </c>
      <c r="K291">
        <f t="shared" si="35"/>
        <v>13.688000000000001</v>
      </c>
      <c r="L291" t="b">
        <f t="shared" si="36"/>
        <v>0</v>
      </c>
      <c r="M291" t="b">
        <f t="shared" si="39"/>
        <v>0</v>
      </c>
      <c r="N291" t="str">
        <f t="shared" si="37"/>
        <v/>
      </c>
    </row>
    <row r="292" spans="1:14">
      <c r="A292" s="96">
        <v>42818</v>
      </c>
      <c r="B292" s="70">
        <v>13.7</v>
      </c>
      <c r="C292" s="70">
        <v>13.77</v>
      </c>
      <c r="D292" s="70">
        <v>13.34</v>
      </c>
      <c r="E292" s="70">
        <v>13.48</v>
      </c>
      <c r="F292">
        <f t="shared" si="32"/>
        <v>0.21999999999999886</v>
      </c>
      <c r="G292">
        <f t="shared" si="33"/>
        <v>0.14000000000000057</v>
      </c>
      <c r="H292" t="b">
        <f t="shared" si="38"/>
        <v>0</v>
      </c>
      <c r="I292">
        <f t="shared" si="34"/>
        <v>13.48</v>
      </c>
      <c r="K292">
        <f t="shared" si="35"/>
        <v>13.6281</v>
      </c>
      <c r="L292" t="b">
        <f t="shared" si="36"/>
        <v>0</v>
      </c>
      <c r="M292" t="b">
        <f t="shared" si="39"/>
        <v>0</v>
      </c>
      <c r="N292" t="str">
        <f t="shared" si="37"/>
        <v/>
      </c>
    </row>
    <row r="293" spans="1:14">
      <c r="A293" s="96">
        <v>42821</v>
      </c>
      <c r="B293" s="70">
        <v>13.24</v>
      </c>
      <c r="C293" s="70">
        <v>13.79</v>
      </c>
      <c r="D293" s="70">
        <v>13.02</v>
      </c>
      <c r="E293" s="70">
        <v>13.77</v>
      </c>
      <c r="F293">
        <f t="shared" si="32"/>
        <v>0.52999999999999936</v>
      </c>
      <c r="G293">
        <f t="shared" si="33"/>
        <v>0.22000000000000064</v>
      </c>
      <c r="H293" t="b">
        <f t="shared" si="38"/>
        <v>0</v>
      </c>
      <c r="I293">
        <f t="shared" si="34"/>
        <v>13.24</v>
      </c>
      <c r="K293">
        <f t="shared" si="35"/>
        <v>13.5359</v>
      </c>
      <c r="L293" t="b">
        <f t="shared" si="36"/>
        <v>0</v>
      </c>
      <c r="M293" t="b">
        <f t="shared" si="39"/>
        <v>0</v>
      </c>
      <c r="N293" t="str">
        <f t="shared" si="37"/>
        <v/>
      </c>
    </row>
    <row r="294" spans="1:14">
      <c r="A294" s="96">
        <v>42822</v>
      </c>
      <c r="B294" s="70">
        <v>13.9</v>
      </c>
      <c r="C294" s="70">
        <v>14.11</v>
      </c>
      <c r="D294" s="70">
        <v>13.77</v>
      </c>
      <c r="E294" s="70">
        <v>13.95</v>
      </c>
      <c r="F294">
        <f t="shared" si="32"/>
        <v>4.9999999999998934E-2</v>
      </c>
      <c r="G294">
        <f t="shared" si="33"/>
        <v>0.13000000000000078</v>
      </c>
      <c r="H294" t="b">
        <f t="shared" si="38"/>
        <v>1</v>
      </c>
      <c r="I294">
        <f t="shared" si="34"/>
        <v>13.9</v>
      </c>
      <c r="K294">
        <f t="shared" si="35"/>
        <v>13.9978</v>
      </c>
      <c r="L294" t="b">
        <f t="shared" si="36"/>
        <v>0</v>
      </c>
      <c r="M294" t="b">
        <f t="shared" si="39"/>
        <v>0</v>
      </c>
      <c r="N294" t="str">
        <f t="shared" si="37"/>
        <v/>
      </c>
    </row>
    <row r="295" spans="1:14">
      <c r="A295" s="96">
        <v>42823</v>
      </c>
      <c r="B295" s="70">
        <v>14.04</v>
      </c>
      <c r="C295" s="70">
        <v>14.49</v>
      </c>
      <c r="D295" s="70">
        <v>13.93</v>
      </c>
      <c r="E295" s="70">
        <v>14.45</v>
      </c>
      <c r="F295">
        <f t="shared" si="32"/>
        <v>0.41000000000000014</v>
      </c>
      <c r="G295">
        <f t="shared" si="33"/>
        <v>0.10999999999999943</v>
      </c>
      <c r="H295" t="b">
        <f t="shared" si="38"/>
        <v>0</v>
      </c>
      <c r="I295">
        <f t="shared" si="34"/>
        <v>14.04</v>
      </c>
      <c r="K295">
        <f t="shared" si="35"/>
        <v>14.305199999999999</v>
      </c>
      <c r="L295" t="b">
        <f t="shared" si="36"/>
        <v>0</v>
      </c>
      <c r="M295" t="b">
        <f t="shared" si="39"/>
        <v>0</v>
      </c>
      <c r="N295" t="str">
        <f t="shared" si="37"/>
        <v/>
      </c>
    </row>
    <row r="296" spans="1:14">
      <c r="A296" s="96">
        <v>42824</v>
      </c>
      <c r="B296" s="70">
        <v>14.55</v>
      </c>
      <c r="C296" s="70">
        <v>14.64</v>
      </c>
      <c r="D296" s="70">
        <v>14.35</v>
      </c>
      <c r="E296" s="70">
        <v>14.45</v>
      </c>
      <c r="F296">
        <f t="shared" si="32"/>
        <v>0.10000000000000142</v>
      </c>
      <c r="G296">
        <f t="shared" si="33"/>
        <v>9.9999999999999645E-2</v>
      </c>
      <c r="H296" t="b">
        <f t="shared" si="38"/>
        <v>0</v>
      </c>
      <c r="I296">
        <f t="shared" si="34"/>
        <v>14.45</v>
      </c>
      <c r="K296">
        <f t="shared" si="35"/>
        <v>14.5443</v>
      </c>
      <c r="L296" t="b">
        <f t="shared" si="36"/>
        <v>0</v>
      </c>
      <c r="M296" t="b">
        <f t="shared" si="39"/>
        <v>0</v>
      </c>
      <c r="N296" t="str">
        <f t="shared" si="37"/>
        <v/>
      </c>
    </row>
    <row r="297" spans="1:14">
      <c r="A297" s="96">
        <v>42825</v>
      </c>
      <c r="B297" s="70">
        <v>14.36</v>
      </c>
      <c r="C297" s="70">
        <v>14.65</v>
      </c>
      <c r="D297" s="70">
        <v>14.26</v>
      </c>
      <c r="E297" s="70">
        <v>14.49</v>
      </c>
      <c r="F297">
        <f t="shared" si="32"/>
        <v>0.13000000000000078</v>
      </c>
      <c r="G297">
        <f t="shared" si="33"/>
        <v>9.9999999999999645E-2</v>
      </c>
      <c r="H297" t="b">
        <f t="shared" si="38"/>
        <v>0</v>
      </c>
      <c r="I297">
        <f t="shared" si="34"/>
        <v>14.36</v>
      </c>
      <c r="K297">
        <f t="shared" si="35"/>
        <v>14.5213</v>
      </c>
      <c r="L297" t="b">
        <f t="shared" si="36"/>
        <v>0</v>
      </c>
      <c r="M297" t="b">
        <f t="shared" si="39"/>
        <v>0</v>
      </c>
      <c r="N297" t="str">
        <f t="shared" si="37"/>
        <v/>
      </c>
    </row>
    <row r="298" spans="1:14">
      <c r="A298" s="96">
        <v>42828</v>
      </c>
      <c r="B298" s="70">
        <v>14.54</v>
      </c>
      <c r="C298" s="70">
        <v>14.75</v>
      </c>
      <c r="D298" s="70">
        <v>14.53</v>
      </c>
      <c r="E298" s="70">
        <v>14.67</v>
      </c>
      <c r="F298">
        <f t="shared" si="32"/>
        <v>0.13000000000000078</v>
      </c>
      <c r="G298">
        <f t="shared" si="33"/>
        <v>9.9999999999997868E-3</v>
      </c>
      <c r="H298" t="b">
        <f t="shared" si="38"/>
        <v>0</v>
      </c>
      <c r="I298">
        <f t="shared" si="34"/>
        <v>14.54</v>
      </c>
      <c r="K298">
        <f t="shared" si="35"/>
        <v>14.6774</v>
      </c>
      <c r="L298" t="b">
        <f t="shared" si="36"/>
        <v>0</v>
      </c>
      <c r="M298" t="b">
        <f t="shared" si="39"/>
        <v>0</v>
      </c>
      <c r="N298" t="str">
        <f t="shared" si="37"/>
        <v/>
      </c>
    </row>
    <row r="299" spans="1:14">
      <c r="A299" s="96">
        <v>42829</v>
      </c>
      <c r="B299" s="70">
        <v>14.67</v>
      </c>
      <c r="C299" s="70">
        <v>14.89</v>
      </c>
      <c r="D299" s="70">
        <v>14.57</v>
      </c>
      <c r="E299" s="70">
        <v>14.85</v>
      </c>
      <c r="F299">
        <f t="shared" si="32"/>
        <v>0.17999999999999972</v>
      </c>
      <c r="G299">
        <f t="shared" si="33"/>
        <v>9.9999999999999645E-2</v>
      </c>
      <c r="H299" t="b">
        <f t="shared" si="38"/>
        <v>0</v>
      </c>
      <c r="I299">
        <f t="shared" si="34"/>
        <v>14.67</v>
      </c>
      <c r="K299">
        <f t="shared" si="35"/>
        <v>14.7844</v>
      </c>
      <c r="L299" t="b">
        <f t="shared" si="36"/>
        <v>0</v>
      </c>
      <c r="M299" t="b">
        <f t="shared" si="39"/>
        <v>0</v>
      </c>
      <c r="N299" t="str">
        <f t="shared" si="37"/>
        <v/>
      </c>
    </row>
    <row r="300" spans="1:14">
      <c r="A300" s="96">
        <v>42830</v>
      </c>
      <c r="B300" s="70">
        <v>15.05</v>
      </c>
      <c r="C300" s="70">
        <v>15.16</v>
      </c>
      <c r="D300" s="70">
        <v>14.5</v>
      </c>
      <c r="E300" s="70">
        <v>14.57</v>
      </c>
      <c r="F300">
        <f t="shared" si="32"/>
        <v>0.48000000000000043</v>
      </c>
      <c r="G300">
        <f t="shared" si="33"/>
        <v>7.0000000000000284E-2</v>
      </c>
      <c r="H300" t="b">
        <f t="shared" si="38"/>
        <v>0</v>
      </c>
      <c r="I300">
        <f t="shared" si="34"/>
        <v>14.57</v>
      </c>
      <c r="K300">
        <f t="shared" si="35"/>
        <v>14.9422</v>
      </c>
      <c r="L300" t="b">
        <f t="shared" si="36"/>
        <v>0</v>
      </c>
      <c r="M300" t="b">
        <f t="shared" si="39"/>
        <v>0</v>
      </c>
      <c r="N300" t="str">
        <f t="shared" si="37"/>
        <v/>
      </c>
    </row>
    <row r="301" spans="1:14">
      <c r="A301" s="96">
        <v>42831</v>
      </c>
      <c r="B301" s="70">
        <v>14.62</v>
      </c>
      <c r="C301" s="70">
        <v>14.87</v>
      </c>
      <c r="D301" s="70">
        <v>14.42</v>
      </c>
      <c r="E301" s="70">
        <v>14.53</v>
      </c>
      <c r="F301">
        <f t="shared" si="32"/>
        <v>8.9999999999999858E-2</v>
      </c>
      <c r="G301">
        <f t="shared" si="33"/>
        <v>0.10999999999999943</v>
      </c>
      <c r="H301" t="b">
        <f t="shared" si="38"/>
        <v>0</v>
      </c>
      <c r="I301">
        <f t="shared" si="34"/>
        <v>14.53</v>
      </c>
      <c r="K301">
        <f t="shared" si="35"/>
        <v>14.721499999999999</v>
      </c>
      <c r="L301" t="b">
        <f t="shared" si="36"/>
        <v>0</v>
      </c>
      <c r="M301" t="b">
        <f t="shared" si="39"/>
        <v>0</v>
      </c>
      <c r="N301" t="str">
        <f t="shared" si="37"/>
        <v/>
      </c>
    </row>
    <row r="302" spans="1:14">
      <c r="A302" s="96">
        <v>42832</v>
      </c>
      <c r="B302" s="70">
        <v>14.61</v>
      </c>
      <c r="C302" s="70">
        <v>14.9</v>
      </c>
      <c r="D302" s="70">
        <v>14.6</v>
      </c>
      <c r="E302" s="70">
        <v>14.7</v>
      </c>
      <c r="F302">
        <f t="shared" si="32"/>
        <v>8.9999999999999858E-2</v>
      </c>
      <c r="G302">
        <f t="shared" si="33"/>
        <v>9.9999999999997868E-3</v>
      </c>
      <c r="H302" t="b">
        <f t="shared" si="38"/>
        <v>0</v>
      </c>
      <c r="I302">
        <f t="shared" si="34"/>
        <v>14.61</v>
      </c>
      <c r="K302">
        <f t="shared" si="35"/>
        <v>14.801</v>
      </c>
      <c r="L302" t="b">
        <f t="shared" si="36"/>
        <v>0</v>
      </c>
      <c r="M302" t="b">
        <f t="shared" si="39"/>
        <v>1</v>
      </c>
      <c r="N302" t="str">
        <f t="shared" si="37"/>
        <v/>
      </c>
    </row>
    <row r="303" spans="1:14">
      <c r="A303" s="96">
        <v>42835</v>
      </c>
      <c r="B303" s="70">
        <v>14.9</v>
      </c>
      <c r="C303" s="70">
        <v>14.94</v>
      </c>
      <c r="D303" s="70">
        <v>14.7</v>
      </c>
      <c r="E303" s="70">
        <v>14.94</v>
      </c>
      <c r="F303">
        <f t="shared" si="32"/>
        <v>3.9999999999999147E-2</v>
      </c>
      <c r="G303">
        <f t="shared" si="33"/>
        <v>0.20000000000000107</v>
      </c>
      <c r="H303" t="b">
        <f t="shared" si="38"/>
        <v>1</v>
      </c>
      <c r="I303">
        <f t="shared" si="34"/>
        <v>14.9</v>
      </c>
      <c r="K303">
        <f t="shared" si="35"/>
        <v>14.860799999999999</v>
      </c>
      <c r="L303" t="b">
        <f t="shared" si="36"/>
        <v>1</v>
      </c>
      <c r="M303" t="b">
        <f t="shared" si="39"/>
        <v>0</v>
      </c>
      <c r="N303" t="str">
        <f t="shared" si="37"/>
        <v/>
      </c>
    </row>
    <row r="304" spans="1:14">
      <c r="A304" s="96">
        <v>42836</v>
      </c>
      <c r="B304" s="70">
        <v>14.97</v>
      </c>
      <c r="C304" s="70">
        <v>14.99</v>
      </c>
      <c r="D304" s="70">
        <v>14.55</v>
      </c>
      <c r="E304" s="70">
        <v>14.68</v>
      </c>
      <c r="F304">
        <f t="shared" si="32"/>
        <v>0.29000000000000092</v>
      </c>
      <c r="G304">
        <f t="shared" si="33"/>
        <v>0.12999999999999901</v>
      </c>
      <c r="H304" t="b">
        <f t="shared" si="38"/>
        <v>0</v>
      </c>
      <c r="I304">
        <f t="shared" si="34"/>
        <v>14.68</v>
      </c>
      <c r="K304">
        <f t="shared" si="35"/>
        <v>14.844800000000001</v>
      </c>
      <c r="L304" t="b">
        <f t="shared" si="36"/>
        <v>0</v>
      </c>
      <c r="M304" t="b">
        <f t="shared" si="39"/>
        <v>0</v>
      </c>
      <c r="N304" t="str">
        <f t="shared" si="37"/>
        <v/>
      </c>
    </row>
    <row r="305" spans="1:14">
      <c r="A305" s="96">
        <v>42837</v>
      </c>
      <c r="B305" s="70">
        <v>14.6</v>
      </c>
      <c r="C305" s="70">
        <v>14.83</v>
      </c>
      <c r="D305" s="70">
        <v>14.58</v>
      </c>
      <c r="E305" s="70">
        <v>14.65</v>
      </c>
      <c r="F305">
        <f t="shared" si="32"/>
        <v>5.0000000000000711E-2</v>
      </c>
      <c r="G305">
        <f t="shared" si="33"/>
        <v>1.9999999999999574E-2</v>
      </c>
      <c r="H305" t="b">
        <f t="shared" si="38"/>
        <v>0</v>
      </c>
      <c r="I305">
        <f t="shared" si="34"/>
        <v>14.6</v>
      </c>
      <c r="K305">
        <f t="shared" si="35"/>
        <v>14.7475</v>
      </c>
      <c r="L305" t="b">
        <f t="shared" si="36"/>
        <v>0</v>
      </c>
      <c r="M305" t="b">
        <f t="shared" si="39"/>
        <v>0</v>
      </c>
      <c r="N305" t="str">
        <f t="shared" si="37"/>
        <v/>
      </c>
    </row>
    <row r="306" spans="1:14">
      <c r="A306" s="96">
        <v>42838</v>
      </c>
      <c r="B306" s="70">
        <v>14.65</v>
      </c>
      <c r="C306" s="70">
        <v>14.69</v>
      </c>
      <c r="D306" s="70">
        <v>14.08</v>
      </c>
      <c r="E306" s="70">
        <v>14.08</v>
      </c>
      <c r="F306">
        <f t="shared" si="32"/>
        <v>0.57000000000000028</v>
      </c>
      <c r="G306">
        <f t="shared" si="33"/>
        <v>0</v>
      </c>
      <c r="H306" t="b">
        <f t="shared" si="38"/>
        <v>0</v>
      </c>
      <c r="I306">
        <f t="shared" si="34"/>
        <v>14.08</v>
      </c>
      <c r="K306">
        <f t="shared" si="35"/>
        <v>14.4887</v>
      </c>
      <c r="L306" t="b">
        <f t="shared" si="36"/>
        <v>0</v>
      </c>
      <c r="M306" t="b">
        <f t="shared" si="39"/>
        <v>0</v>
      </c>
      <c r="N306" t="str">
        <f t="shared" si="37"/>
        <v/>
      </c>
    </row>
    <row r="307" spans="1:14">
      <c r="A307" s="96">
        <v>42842</v>
      </c>
      <c r="B307" s="70">
        <v>14.14</v>
      </c>
      <c r="C307" s="70">
        <v>14.35</v>
      </c>
      <c r="D307" s="70">
        <v>13.97</v>
      </c>
      <c r="E307" s="70">
        <v>14.28</v>
      </c>
      <c r="F307">
        <f t="shared" si="32"/>
        <v>0.13999999999999879</v>
      </c>
      <c r="G307">
        <f t="shared" si="33"/>
        <v>0.16999999999999993</v>
      </c>
      <c r="H307" t="b">
        <f t="shared" si="38"/>
        <v>0</v>
      </c>
      <c r="I307">
        <f t="shared" si="34"/>
        <v>14.14</v>
      </c>
      <c r="K307">
        <f t="shared" si="35"/>
        <v>14.224600000000001</v>
      </c>
      <c r="L307" t="b">
        <f t="shared" si="36"/>
        <v>0</v>
      </c>
      <c r="M307" t="b">
        <f t="shared" si="39"/>
        <v>0</v>
      </c>
      <c r="N307" t="str">
        <f t="shared" si="37"/>
        <v/>
      </c>
    </row>
    <row r="308" spans="1:14">
      <c r="A308" s="96">
        <v>42843</v>
      </c>
      <c r="B308" s="70">
        <v>14.15</v>
      </c>
      <c r="C308" s="70">
        <v>14.37</v>
      </c>
      <c r="D308" s="70">
        <v>13.95</v>
      </c>
      <c r="E308" s="70">
        <v>14.1</v>
      </c>
      <c r="F308">
        <f t="shared" si="32"/>
        <v>5.0000000000000711E-2</v>
      </c>
      <c r="G308">
        <f t="shared" si="33"/>
        <v>0.15000000000000036</v>
      </c>
      <c r="H308" t="b">
        <f t="shared" si="38"/>
        <v>1</v>
      </c>
      <c r="I308">
        <f t="shared" si="34"/>
        <v>14.1</v>
      </c>
      <c r="K308">
        <f t="shared" si="35"/>
        <v>14.231399999999999</v>
      </c>
      <c r="L308" t="b">
        <f t="shared" si="36"/>
        <v>0</v>
      </c>
      <c r="M308" t="b">
        <f t="shared" si="39"/>
        <v>0</v>
      </c>
      <c r="N308" t="str">
        <f t="shared" si="37"/>
        <v/>
      </c>
    </row>
    <row r="309" spans="1:14">
      <c r="A309" s="96">
        <v>42844</v>
      </c>
      <c r="B309" s="70">
        <v>14.24</v>
      </c>
      <c r="C309" s="70">
        <v>14.28</v>
      </c>
      <c r="D309" s="70">
        <v>13.55</v>
      </c>
      <c r="E309" s="70">
        <v>13.6</v>
      </c>
      <c r="F309">
        <f t="shared" si="32"/>
        <v>0.64000000000000057</v>
      </c>
      <c r="G309">
        <f t="shared" si="33"/>
        <v>4.9999999999998934E-2</v>
      </c>
      <c r="H309" t="b">
        <f t="shared" si="38"/>
        <v>0</v>
      </c>
      <c r="I309">
        <f t="shared" si="34"/>
        <v>13.6</v>
      </c>
      <c r="K309">
        <f t="shared" si="35"/>
        <v>14.039099999999999</v>
      </c>
      <c r="L309" t="b">
        <f t="shared" si="36"/>
        <v>0</v>
      </c>
      <c r="M309" t="b">
        <f t="shared" si="39"/>
        <v>0</v>
      </c>
      <c r="N309" t="str">
        <f t="shared" si="37"/>
        <v/>
      </c>
    </row>
    <row r="310" spans="1:14">
      <c r="A310" s="96">
        <v>42845</v>
      </c>
      <c r="B310" s="70">
        <v>13.8</v>
      </c>
      <c r="C310" s="70">
        <v>13.9</v>
      </c>
      <c r="D310" s="70">
        <v>13.63</v>
      </c>
      <c r="E310" s="70">
        <v>13.88</v>
      </c>
      <c r="F310">
        <f t="shared" si="32"/>
        <v>8.0000000000000071E-2</v>
      </c>
      <c r="G310">
        <f t="shared" si="33"/>
        <v>0.16999999999999993</v>
      </c>
      <c r="H310" t="b">
        <f t="shared" si="38"/>
        <v>1</v>
      </c>
      <c r="I310">
        <f t="shared" si="34"/>
        <v>13.8</v>
      </c>
      <c r="K310">
        <f t="shared" si="35"/>
        <v>13.8109</v>
      </c>
      <c r="L310" t="b">
        <f t="shared" si="36"/>
        <v>0</v>
      </c>
      <c r="M310" t="b">
        <f t="shared" si="39"/>
        <v>1</v>
      </c>
      <c r="N310" t="str">
        <f t="shared" si="37"/>
        <v/>
      </c>
    </row>
    <row r="311" spans="1:14">
      <c r="A311" s="96">
        <v>42849</v>
      </c>
      <c r="B311" s="70">
        <v>14.13</v>
      </c>
      <c r="C311" s="70">
        <v>14.16</v>
      </c>
      <c r="D311" s="70">
        <v>13.92</v>
      </c>
      <c r="E311" s="70">
        <v>14.03</v>
      </c>
      <c r="F311">
        <f t="shared" si="32"/>
        <v>0.10000000000000142</v>
      </c>
      <c r="G311">
        <f t="shared" si="33"/>
        <v>0.10999999999999943</v>
      </c>
      <c r="H311" t="b">
        <f t="shared" si="38"/>
        <v>0</v>
      </c>
      <c r="I311">
        <f t="shared" si="34"/>
        <v>14.03</v>
      </c>
      <c r="K311">
        <f t="shared" si="35"/>
        <v>14.0808</v>
      </c>
      <c r="L311" t="b">
        <f t="shared" si="36"/>
        <v>0</v>
      </c>
      <c r="M311" t="b">
        <f t="shared" si="39"/>
        <v>0</v>
      </c>
      <c r="N311" t="str">
        <f t="shared" si="37"/>
        <v/>
      </c>
    </row>
    <row r="312" spans="1:14">
      <c r="A312" s="96">
        <v>42850</v>
      </c>
      <c r="B312" s="70">
        <v>13.9</v>
      </c>
      <c r="C312" s="70">
        <v>14.34</v>
      </c>
      <c r="D312" s="70">
        <v>13.8</v>
      </c>
      <c r="E312" s="70">
        <v>14.34</v>
      </c>
      <c r="F312">
        <f t="shared" si="32"/>
        <v>0.4399999999999995</v>
      </c>
      <c r="G312">
        <f t="shared" si="33"/>
        <v>9.9999999999999645E-2</v>
      </c>
      <c r="H312" t="b">
        <f t="shared" si="38"/>
        <v>0</v>
      </c>
      <c r="I312">
        <f t="shared" si="34"/>
        <v>13.9</v>
      </c>
      <c r="K312">
        <f t="shared" si="35"/>
        <v>14.161799999999999</v>
      </c>
      <c r="L312" t="b">
        <f t="shared" si="36"/>
        <v>0</v>
      </c>
      <c r="M312" t="b">
        <f t="shared" si="39"/>
        <v>0</v>
      </c>
      <c r="N312" t="str">
        <f t="shared" si="37"/>
        <v/>
      </c>
    </row>
    <row r="313" spans="1:14">
      <c r="A313" s="96">
        <v>42851</v>
      </c>
      <c r="B313" s="70">
        <v>14.16</v>
      </c>
      <c r="C313" s="70">
        <v>14.49</v>
      </c>
      <c r="D313" s="70">
        <v>14</v>
      </c>
      <c r="E313" s="70">
        <v>14</v>
      </c>
      <c r="F313">
        <f t="shared" si="32"/>
        <v>0.16000000000000014</v>
      </c>
      <c r="G313">
        <f t="shared" si="33"/>
        <v>0</v>
      </c>
      <c r="H313" t="b">
        <f t="shared" si="38"/>
        <v>0</v>
      </c>
      <c r="I313">
        <f t="shared" si="34"/>
        <v>14</v>
      </c>
      <c r="K313">
        <f t="shared" si="35"/>
        <v>14.3283</v>
      </c>
      <c r="L313" t="b">
        <f t="shared" si="36"/>
        <v>0</v>
      </c>
      <c r="M313" t="b">
        <f t="shared" si="39"/>
        <v>0</v>
      </c>
      <c r="N313" t="str">
        <f t="shared" si="37"/>
        <v/>
      </c>
    </row>
    <row r="314" spans="1:14">
      <c r="A314" s="96">
        <v>42852</v>
      </c>
      <c r="B314" s="70">
        <v>13.99</v>
      </c>
      <c r="C314" s="70">
        <v>14.03</v>
      </c>
      <c r="D314" s="70">
        <v>13.56</v>
      </c>
      <c r="E314" s="70">
        <v>13.73</v>
      </c>
      <c r="F314">
        <f t="shared" si="32"/>
        <v>0.25999999999999979</v>
      </c>
      <c r="G314">
        <f t="shared" si="33"/>
        <v>0.16999999999999993</v>
      </c>
      <c r="H314" t="b">
        <f t="shared" si="38"/>
        <v>0</v>
      </c>
      <c r="I314">
        <f t="shared" si="34"/>
        <v>13.73</v>
      </c>
      <c r="K314">
        <f t="shared" si="35"/>
        <v>13.8749</v>
      </c>
      <c r="L314" t="b">
        <f t="shared" si="36"/>
        <v>0</v>
      </c>
      <c r="M314" t="b">
        <f t="shared" si="39"/>
        <v>0</v>
      </c>
      <c r="N314" t="str">
        <f t="shared" si="37"/>
        <v/>
      </c>
    </row>
    <row r="315" spans="1:14">
      <c r="A315" s="96">
        <v>42853</v>
      </c>
      <c r="B315" s="70">
        <v>13.85</v>
      </c>
      <c r="C315" s="70">
        <v>14.1</v>
      </c>
      <c r="D315" s="70">
        <v>13.69</v>
      </c>
      <c r="E315" s="70">
        <v>13.97</v>
      </c>
      <c r="F315">
        <f t="shared" si="32"/>
        <v>0.12000000000000099</v>
      </c>
      <c r="G315">
        <f t="shared" si="33"/>
        <v>0.16000000000000014</v>
      </c>
      <c r="H315" t="b">
        <f t="shared" si="38"/>
        <v>0</v>
      </c>
      <c r="I315">
        <f t="shared" si="34"/>
        <v>13.85</v>
      </c>
      <c r="K315">
        <f t="shared" si="35"/>
        <v>13.964699999999999</v>
      </c>
      <c r="L315" t="b">
        <f t="shared" si="36"/>
        <v>0</v>
      </c>
      <c r="M315" t="b">
        <f t="shared" si="39"/>
        <v>0</v>
      </c>
      <c r="N315" t="str">
        <f t="shared" si="37"/>
        <v/>
      </c>
    </row>
    <row r="316" spans="1:14">
      <c r="A316" s="96">
        <v>42857</v>
      </c>
      <c r="B316" s="70">
        <v>14.06</v>
      </c>
      <c r="C316" s="70">
        <v>14.34</v>
      </c>
      <c r="D316" s="70">
        <v>13.85</v>
      </c>
      <c r="E316" s="70">
        <v>13.99</v>
      </c>
      <c r="F316">
        <f t="shared" si="32"/>
        <v>7.0000000000000284E-2</v>
      </c>
      <c r="G316">
        <f t="shared" si="33"/>
        <v>0.14000000000000057</v>
      </c>
      <c r="H316" t="b">
        <f t="shared" si="38"/>
        <v>1</v>
      </c>
      <c r="I316">
        <f t="shared" si="34"/>
        <v>13.99</v>
      </c>
      <c r="K316">
        <f t="shared" si="35"/>
        <v>14.1783</v>
      </c>
      <c r="L316" t="b">
        <f t="shared" si="36"/>
        <v>0</v>
      </c>
      <c r="M316" t="b">
        <f t="shared" si="39"/>
        <v>0</v>
      </c>
      <c r="N316" t="str">
        <f t="shared" si="37"/>
        <v/>
      </c>
    </row>
    <row r="317" spans="1:14">
      <c r="A317" s="96">
        <v>42858</v>
      </c>
      <c r="B317" s="70">
        <v>14.04</v>
      </c>
      <c r="C317" s="70">
        <v>14.25</v>
      </c>
      <c r="D317" s="70">
        <v>13.95</v>
      </c>
      <c r="E317" s="70">
        <v>14.16</v>
      </c>
      <c r="F317">
        <f t="shared" si="32"/>
        <v>0.12000000000000099</v>
      </c>
      <c r="G317">
        <f t="shared" si="33"/>
        <v>8.9999999999999858E-2</v>
      </c>
      <c r="H317" t="b">
        <f t="shared" si="38"/>
        <v>0</v>
      </c>
      <c r="I317">
        <f t="shared" si="34"/>
        <v>14.04</v>
      </c>
      <c r="K317">
        <f t="shared" si="35"/>
        <v>14.151</v>
      </c>
      <c r="L317" t="b">
        <f t="shared" si="36"/>
        <v>0</v>
      </c>
      <c r="M317" t="b">
        <f t="shared" si="39"/>
        <v>0</v>
      </c>
      <c r="N317" t="str">
        <f t="shared" si="37"/>
        <v/>
      </c>
    </row>
    <row r="318" spans="1:14">
      <c r="A318" s="96">
        <v>42859</v>
      </c>
      <c r="B318" s="70">
        <v>14</v>
      </c>
      <c r="C318" s="70">
        <v>14</v>
      </c>
      <c r="D318" s="70">
        <v>13.58</v>
      </c>
      <c r="E318" s="70">
        <v>13.6</v>
      </c>
      <c r="F318">
        <f t="shared" si="32"/>
        <v>0.40000000000000036</v>
      </c>
      <c r="G318">
        <f t="shared" si="33"/>
        <v>1.9999999999999574E-2</v>
      </c>
      <c r="H318" t="b">
        <f t="shared" si="38"/>
        <v>0</v>
      </c>
      <c r="I318">
        <f t="shared" si="34"/>
        <v>13.6</v>
      </c>
      <c r="K318">
        <f t="shared" si="35"/>
        <v>13.8614</v>
      </c>
      <c r="L318" t="b">
        <f t="shared" si="36"/>
        <v>0</v>
      </c>
      <c r="M318" t="b">
        <f t="shared" si="39"/>
        <v>0</v>
      </c>
      <c r="N318" t="str">
        <f t="shared" si="37"/>
        <v/>
      </c>
    </row>
    <row r="319" spans="1:14">
      <c r="A319" s="96">
        <v>42860</v>
      </c>
      <c r="B319" s="70">
        <v>13.69</v>
      </c>
      <c r="C319" s="70">
        <v>14.21</v>
      </c>
      <c r="D319" s="70">
        <v>13.66</v>
      </c>
      <c r="E319" s="70">
        <v>14.21</v>
      </c>
      <c r="F319">
        <f t="shared" si="32"/>
        <v>0.52000000000000135</v>
      </c>
      <c r="G319">
        <f t="shared" si="33"/>
        <v>2.9999999999999361E-2</v>
      </c>
      <c r="H319" t="b">
        <f t="shared" si="38"/>
        <v>0</v>
      </c>
      <c r="I319">
        <f t="shared" si="34"/>
        <v>13.69</v>
      </c>
      <c r="K319">
        <f t="shared" si="35"/>
        <v>14.028500000000001</v>
      </c>
      <c r="L319" t="b">
        <f t="shared" si="36"/>
        <v>0</v>
      </c>
      <c r="M319" t="b">
        <f t="shared" si="39"/>
        <v>0</v>
      </c>
      <c r="N319" t="str">
        <f t="shared" si="37"/>
        <v/>
      </c>
    </row>
    <row r="320" spans="1:14">
      <c r="A320" s="96">
        <v>42863</v>
      </c>
      <c r="B320" s="70">
        <v>14.13</v>
      </c>
      <c r="C320" s="70">
        <v>14.35</v>
      </c>
      <c r="D320" s="70">
        <v>13.98</v>
      </c>
      <c r="E320" s="70">
        <v>14.08</v>
      </c>
      <c r="F320">
        <f t="shared" si="32"/>
        <v>5.0000000000000711E-2</v>
      </c>
      <c r="G320">
        <f t="shared" si="33"/>
        <v>9.9999999999999645E-2</v>
      </c>
      <c r="H320" t="b">
        <f t="shared" si="38"/>
        <v>0</v>
      </c>
      <c r="I320">
        <f t="shared" si="34"/>
        <v>14.08</v>
      </c>
      <c r="K320">
        <f t="shared" si="35"/>
        <v>14.2279</v>
      </c>
      <c r="L320" t="b">
        <f t="shared" si="36"/>
        <v>0</v>
      </c>
      <c r="M320" t="b">
        <f t="shared" si="39"/>
        <v>0</v>
      </c>
      <c r="N320" t="str">
        <f t="shared" si="37"/>
        <v/>
      </c>
    </row>
    <row r="321" spans="1:14">
      <c r="A321" s="96">
        <v>42864</v>
      </c>
      <c r="B321" s="70">
        <v>14.15</v>
      </c>
      <c r="C321" s="70">
        <v>14.24</v>
      </c>
      <c r="D321" s="70">
        <v>14.04</v>
      </c>
      <c r="E321" s="70">
        <v>14.14</v>
      </c>
      <c r="F321">
        <f t="shared" si="32"/>
        <v>9.9999999999997868E-3</v>
      </c>
      <c r="G321">
        <f t="shared" si="33"/>
        <v>0.10000000000000142</v>
      </c>
      <c r="H321" t="b">
        <f t="shared" si="38"/>
        <v>1</v>
      </c>
      <c r="I321">
        <f t="shared" si="34"/>
        <v>14.14</v>
      </c>
      <c r="K321">
        <f t="shared" si="35"/>
        <v>14.173999999999999</v>
      </c>
      <c r="L321" t="b">
        <f t="shared" si="36"/>
        <v>0</v>
      </c>
      <c r="M321" t="b">
        <f t="shared" si="39"/>
        <v>0</v>
      </c>
      <c r="N321" t="str">
        <f t="shared" si="37"/>
        <v/>
      </c>
    </row>
    <row r="322" spans="1:14">
      <c r="A322" s="96">
        <v>42865</v>
      </c>
      <c r="B322" s="70">
        <v>14.34</v>
      </c>
      <c r="C322" s="70">
        <v>14.75</v>
      </c>
      <c r="D322" s="70">
        <v>14.31</v>
      </c>
      <c r="E322" s="70">
        <v>14.73</v>
      </c>
      <c r="F322">
        <f t="shared" ref="F322:F385" si="40">ABS(B322-E322)</f>
        <v>0.39000000000000057</v>
      </c>
      <c r="G322">
        <f t="shared" ref="G322:G385" si="41">ABS(MIN(B322,E322) - D322)</f>
        <v>2.9999999999999361E-2</v>
      </c>
      <c r="H322" t="b">
        <f t="shared" si="38"/>
        <v>0</v>
      </c>
      <c r="I322">
        <f t="shared" ref="I322:I385" si="42">MIN(E322,B322)</f>
        <v>14.34</v>
      </c>
      <c r="K322">
        <f t="shared" ref="K322:K385" si="43">D322 + J$2*(C322-D322)</f>
        <v>14.604800000000001</v>
      </c>
      <c r="L322" t="b">
        <f t="shared" si="36"/>
        <v>0</v>
      </c>
      <c r="M322" t="b">
        <f t="shared" si="39"/>
        <v>0</v>
      </c>
      <c r="N322" t="str">
        <f t="shared" si="37"/>
        <v/>
      </c>
    </row>
    <row r="323" spans="1:14">
      <c r="A323" s="96">
        <v>42866</v>
      </c>
      <c r="B323" s="70">
        <v>14.88</v>
      </c>
      <c r="C323" s="70">
        <v>14.92</v>
      </c>
      <c r="D323" s="70">
        <v>14.64</v>
      </c>
      <c r="E323" s="70">
        <v>14.82</v>
      </c>
      <c r="F323">
        <f t="shared" si="40"/>
        <v>6.0000000000000497E-2</v>
      </c>
      <c r="G323">
        <f t="shared" si="41"/>
        <v>0.17999999999999972</v>
      </c>
      <c r="H323" t="b">
        <f t="shared" si="38"/>
        <v>1</v>
      </c>
      <c r="I323">
        <f t="shared" si="42"/>
        <v>14.82</v>
      </c>
      <c r="K323">
        <f t="shared" si="43"/>
        <v>14.8276</v>
      </c>
      <c r="L323" t="b">
        <f t="shared" ref="L323:L386" si="44">IF(I323 &gt;= K323, TRUE, FALSE)</f>
        <v>0</v>
      </c>
      <c r="M323" t="b">
        <f t="shared" si="39"/>
        <v>0</v>
      </c>
      <c r="N323" t="str">
        <f t="shared" si="37"/>
        <v/>
      </c>
    </row>
    <row r="324" spans="1:14">
      <c r="A324" s="96">
        <v>42867</v>
      </c>
      <c r="B324" s="70">
        <v>15.5</v>
      </c>
      <c r="C324" s="70">
        <v>15.58</v>
      </c>
      <c r="D324" s="70">
        <v>15.35</v>
      </c>
      <c r="E324" s="70">
        <v>15.45</v>
      </c>
      <c r="F324">
        <f t="shared" si="40"/>
        <v>5.0000000000000711E-2</v>
      </c>
      <c r="G324">
        <f t="shared" si="41"/>
        <v>9.9999999999999645E-2</v>
      </c>
      <c r="H324" t="b">
        <f t="shared" si="38"/>
        <v>0</v>
      </c>
      <c r="I324">
        <f t="shared" si="42"/>
        <v>15.45</v>
      </c>
      <c r="K324">
        <f t="shared" si="43"/>
        <v>15.504099999999999</v>
      </c>
      <c r="L324" t="b">
        <f t="shared" si="44"/>
        <v>0</v>
      </c>
      <c r="M324" t="b">
        <f t="shared" si="39"/>
        <v>0</v>
      </c>
      <c r="N324" t="str">
        <f t="shared" ref="N324:N387" si="45">IF(AND($H324,$L324, $M324), "HAMMER","")</f>
        <v/>
      </c>
    </row>
    <row r="325" spans="1:14">
      <c r="A325" s="96">
        <v>42870</v>
      </c>
      <c r="B325" s="70">
        <v>15.77</v>
      </c>
      <c r="C325" s="70">
        <v>15.87</v>
      </c>
      <c r="D325" s="70">
        <v>15.65</v>
      </c>
      <c r="E325" s="70">
        <v>15.68</v>
      </c>
      <c r="F325">
        <f t="shared" si="40"/>
        <v>8.9999999999999858E-2</v>
      </c>
      <c r="G325">
        <f t="shared" si="41"/>
        <v>2.9999999999999361E-2</v>
      </c>
      <c r="H325" t="b">
        <f t="shared" ref="H325:H388" si="46">IF(G325 &gt;= 2*F325, TRUE, FALSE)</f>
        <v>0</v>
      </c>
      <c r="I325">
        <f t="shared" si="42"/>
        <v>15.68</v>
      </c>
      <c r="K325">
        <f t="shared" si="43"/>
        <v>15.7974</v>
      </c>
      <c r="L325" t="b">
        <f t="shared" si="44"/>
        <v>0</v>
      </c>
      <c r="M325" t="b">
        <f t="shared" si="39"/>
        <v>0</v>
      </c>
      <c r="N325" t="str">
        <f t="shared" si="45"/>
        <v/>
      </c>
    </row>
    <row r="326" spans="1:14">
      <c r="A326" s="96">
        <v>42871</v>
      </c>
      <c r="B326" s="70">
        <v>15.77</v>
      </c>
      <c r="C326" s="70">
        <v>15.78</v>
      </c>
      <c r="D326" s="70">
        <v>15.52</v>
      </c>
      <c r="E326" s="70">
        <v>15.7</v>
      </c>
      <c r="F326">
        <f t="shared" si="40"/>
        <v>7.0000000000000284E-2</v>
      </c>
      <c r="G326">
        <f t="shared" si="41"/>
        <v>0.17999999999999972</v>
      </c>
      <c r="H326" t="b">
        <f t="shared" si="46"/>
        <v>1</v>
      </c>
      <c r="I326">
        <f t="shared" si="42"/>
        <v>15.7</v>
      </c>
      <c r="K326">
        <f t="shared" si="43"/>
        <v>15.694199999999999</v>
      </c>
      <c r="L326" t="b">
        <f t="shared" si="44"/>
        <v>1</v>
      </c>
      <c r="M326" t="b">
        <f t="shared" ref="M326:M389" si="47">IF(AND(D325&lt;=D324,D324&lt;=D323,E324&lt;=E323,E325&lt;=E324), TRUE, FALSE)</f>
        <v>0</v>
      </c>
      <c r="N326" t="str">
        <f t="shared" si="45"/>
        <v/>
      </c>
    </row>
    <row r="327" spans="1:14">
      <c r="A327" s="96">
        <v>42872</v>
      </c>
      <c r="B327" s="70">
        <v>15.56</v>
      </c>
      <c r="C327" s="70">
        <v>15.72</v>
      </c>
      <c r="D327" s="70">
        <v>15.51</v>
      </c>
      <c r="E327" s="70">
        <v>15.61</v>
      </c>
      <c r="F327">
        <f t="shared" si="40"/>
        <v>4.9999999999998934E-2</v>
      </c>
      <c r="G327">
        <f t="shared" si="41"/>
        <v>5.0000000000000711E-2</v>
      </c>
      <c r="H327" t="b">
        <f t="shared" si="46"/>
        <v>0</v>
      </c>
      <c r="I327">
        <f t="shared" si="42"/>
        <v>15.56</v>
      </c>
      <c r="K327">
        <f t="shared" si="43"/>
        <v>15.650700000000001</v>
      </c>
      <c r="L327" t="b">
        <f t="shared" si="44"/>
        <v>0</v>
      </c>
      <c r="M327" t="b">
        <f t="shared" si="47"/>
        <v>0</v>
      </c>
      <c r="N327" t="str">
        <f t="shared" si="45"/>
        <v/>
      </c>
    </row>
    <row r="328" spans="1:14">
      <c r="A328" s="96">
        <v>42873</v>
      </c>
      <c r="B328" s="70">
        <v>12.45</v>
      </c>
      <c r="C328" s="70">
        <v>14</v>
      </c>
      <c r="D328" s="70">
        <v>12.45</v>
      </c>
      <c r="E328" s="70">
        <v>13.15</v>
      </c>
      <c r="F328">
        <f t="shared" si="40"/>
        <v>0.70000000000000107</v>
      </c>
      <c r="G328">
        <f t="shared" si="41"/>
        <v>0</v>
      </c>
      <c r="H328" t="b">
        <f t="shared" si="46"/>
        <v>0</v>
      </c>
      <c r="I328">
        <f t="shared" si="42"/>
        <v>12.45</v>
      </c>
      <c r="K328">
        <f t="shared" si="43"/>
        <v>13.4885</v>
      </c>
      <c r="L328" t="b">
        <f t="shared" si="44"/>
        <v>0</v>
      </c>
      <c r="M328" t="b">
        <f t="shared" si="47"/>
        <v>0</v>
      </c>
      <c r="N328" t="str">
        <f t="shared" si="45"/>
        <v/>
      </c>
    </row>
    <row r="329" spans="1:14">
      <c r="A329" s="96">
        <v>42874</v>
      </c>
      <c r="B329" s="70">
        <v>13.75</v>
      </c>
      <c r="C329" s="70">
        <v>13.9</v>
      </c>
      <c r="D329" s="70">
        <v>13.46</v>
      </c>
      <c r="E329" s="70">
        <v>13.62</v>
      </c>
      <c r="F329">
        <f t="shared" si="40"/>
        <v>0.13000000000000078</v>
      </c>
      <c r="G329">
        <f t="shared" si="41"/>
        <v>0.15999999999999837</v>
      </c>
      <c r="H329" t="b">
        <f t="shared" si="46"/>
        <v>0</v>
      </c>
      <c r="I329">
        <f t="shared" si="42"/>
        <v>13.62</v>
      </c>
      <c r="K329">
        <f t="shared" si="43"/>
        <v>13.754800000000001</v>
      </c>
      <c r="L329" t="b">
        <f t="shared" si="44"/>
        <v>0</v>
      </c>
      <c r="M329" t="b">
        <f t="shared" si="47"/>
        <v>1</v>
      </c>
      <c r="N329" t="str">
        <f t="shared" si="45"/>
        <v/>
      </c>
    </row>
    <row r="330" spans="1:14">
      <c r="A330" s="96">
        <v>42877</v>
      </c>
      <c r="B330" s="70">
        <v>13.35</v>
      </c>
      <c r="C330" s="70">
        <v>13.51</v>
      </c>
      <c r="D330" s="70">
        <v>13</v>
      </c>
      <c r="E330" s="70">
        <v>13.4</v>
      </c>
      <c r="F330">
        <f t="shared" si="40"/>
        <v>5.0000000000000711E-2</v>
      </c>
      <c r="G330">
        <f t="shared" si="41"/>
        <v>0.34999999999999964</v>
      </c>
      <c r="H330" t="b">
        <f t="shared" si="46"/>
        <v>1</v>
      </c>
      <c r="I330">
        <f t="shared" si="42"/>
        <v>13.35</v>
      </c>
      <c r="K330">
        <f t="shared" si="43"/>
        <v>13.341699999999999</v>
      </c>
      <c r="L330" t="b">
        <f t="shared" si="44"/>
        <v>1</v>
      </c>
      <c r="M330" t="b">
        <f t="shared" si="47"/>
        <v>0</v>
      </c>
      <c r="N330" t="str">
        <f t="shared" si="45"/>
        <v/>
      </c>
    </row>
    <row r="331" spans="1:14">
      <c r="A331" s="96">
        <v>42878</v>
      </c>
      <c r="B331" s="70">
        <v>13.45</v>
      </c>
      <c r="C331" s="70">
        <v>13.6</v>
      </c>
      <c r="D331" s="70">
        <v>13.38</v>
      </c>
      <c r="E331" s="70">
        <v>13.49</v>
      </c>
      <c r="F331">
        <f t="shared" si="40"/>
        <v>4.0000000000000924E-2</v>
      </c>
      <c r="G331">
        <f t="shared" si="41"/>
        <v>6.9999999999998508E-2</v>
      </c>
      <c r="H331" t="b">
        <f t="shared" si="46"/>
        <v>0</v>
      </c>
      <c r="I331">
        <f t="shared" si="42"/>
        <v>13.45</v>
      </c>
      <c r="K331">
        <f t="shared" si="43"/>
        <v>13.5274</v>
      </c>
      <c r="L331" t="b">
        <f t="shared" si="44"/>
        <v>0</v>
      </c>
      <c r="M331" t="b">
        <f t="shared" si="47"/>
        <v>0</v>
      </c>
      <c r="N331" t="str">
        <f t="shared" si="45"/>
        <v/>
      </c>
    </row>
    <row r="332" spans="1:14">
      <c r="A332" s="96">
        <v>42879</v>
      </c>
      <c r="B332" s="70">
        <v>13.75</v>
      </c>
      <c r="C332" s="70">
        <v>14.09</v>
      </c>
      <c r="D332" s="70">
        <v>13.69</v>
      </c>
      <c r="E332" s="70">
        <v>13.94</v>
      </c>
      <c r="F332">
        <f t="shared" si="40"/>
        <v>0.1899999999999995</v>
      </c>
      <c r="G332">
        <f t="shared" si="41"/>
        <v>6.0000000000000497E-2</v>
      </c>
      <c r="H332" t="b">
        <f t="shared" si="46"/>
        <v>0</v>
      </c>
      <c r="I332">
        <f t="shared" si="42"/>
        <v>13.75</v>
      </c>
      <c r="K332">
        <f t="shared" si="43"/>
        <v>13.958</v>
      </c>
      <c r="L332" t="b">
        <f t="shared" si="44"/>
        <v>0</v>
      </c>
      <c r="M332" t="b">
        <f t="shared" si="47"/>
        <v>0</v>
      </c>
      <c r="N332" t="str">
        <f t="shared" si="45"/>
        <v/>
      </c>
    </row>
    <row r="333" spans="1:14">
      <c r="A333" s="96">
        <v>42880</v>
      </c>
      <c r="B333" s="70">
        <v>13.97</v>
      </c>
      <c r="C333" s="70">
        <v>14.19</v>
      </c>
      <c r="D333" s="70">
        <v>13.63</v>
      </c>
      <c r="E333" s="70">
        <v>13.74</v>
      </c>
      <c r="F333">
        <f t="shared" si="40"/>
        <v>0.23000000000000043</v>
      </c>
      <c r="G333">
        <f t="shared" si="41"/>
        <v>0.10999999999999943</v>
      </c>
      <c r="H333" t="b">
        <f t="shared" si="46"/>
        <v>0</v>
      </c>
      <c r="I333">
        <f t="shared" si="42"/>
        <v>13.74</v>
      </c>
      <c r="K333">
        <f t="shared" si="43"/>
        <v>14.0052</v>
      </c>
      <c r="L333" t="b">
        <f t="shared" si="44"/>
        <v>0</v>
      </c>
      <c r="M333" t="b">
        <f t="shared" si="47"/>
        <v>0</v>
      </c>
      <c r="N333" t="str">
        <f t="shared" si="45"/>
        <v/>
      </c>
    </row>
    <row r="334" spans="1:14">
      <c r="A334" s="96">
        <v>42881</v>
      </c>
      <c r="B334" s="70">
        <v>13.47</v>
      </c>
      <c r="C334" s="70">
        <v>13.79</v>
      </c>
      <c r="D334" s="70">
        <v>13.4</v>
      </c>
      <c r="E334" s="70">
        <v>13.68</v>
      </c>
      <c r="F334">
        <f t="shared" si="40"/>
        <v>0.20999999999999908</v>
      </c>
      <c r="G334">
        <f t="shared" si="41"/>
        <v>7.0000000000000284E-2</v>
      </c>
      <c r="H334" t="b">
        <f t="shared" si="46"/>
        <v>0</v>
      </c>
      <c r="I334">
        <f t="shared" si="42"/>
        <v>13.47</v>
      </c>
      <c r="K334">
        <f t="shared" si="43"/>
        <v>13.661299999999999</v>
      </c>
      <c r="L334" t="b">
        <f t="shared" si="44"/>
        <v>0</v>
      </c>
      <c r="M334" t="b">
        <f t="shared" si="47"/>
        <v>0</v>
      </c>
      <c r="N334" t="str">
        <f t="shared" si="45"/>
        <v/>
      </c>
    </row>
    <row r="335" spans="1:14">
      <c r="A335" s="96">
        <v>42884</v>
      </c>
      <c r="B335" s="70">
        <v>13.57</v>
      </c>
      <c r="C335" s="70">
        <v>13.76</v>
      </c>
      <c r="D335" s="70">
        <v>13.55</v>
      </c>
      <c r="E335" s="70">
        <v>13.57</v>
      </c>
      <c r="F335">
        <f t="shared" si="40"/>
        <v>0</v>
      </c>
      <c r="G335">
        <f t="shared" si="41"/>
        <v>1.9999999999999574E-2</v>
      </c>
      <c r="H335" t="b">
        <f t="shared" si="46"/>
        <v>1</v>
      </c>
      <c r="I335">
        <f t="shared" si="42"/>
        <v>13.57</v>
      </c>
      <c r="K335">
        <f t="shared" si="43"/>
        <v>13.6907</v>
      </c>
      <c r="L335" t="b">
        <f t="shared" si="44"/>
        <v>0</v>
      </c>
      <c r="M335" t="b">
        <f t="shared" si="47"/>
        <v>1</v>
      </c>
      <c r="N335" t="str">
        <f t="shared" si="45"/>
        <v/>
      </c>
    </row>
    <row r="336" spans="1:14">
      <c r="A336" s="96">
        <v>42885</v>
      </c>
      <c r="B336" s="70">
        <v>13.55</v>
      </c>
      <c r="C336" s="70">
        <v>13.64</v>
      </c>
      <c r="D336" s="70">
        <v>13.36</v>
      </c>
      <c r="E336" s="70">
        <v>13.36</v>
      </c>
      <c r="F336">
        <f t="shared" si="40"/>
        <v>0.19000000000000128</v>
      </c>
      <c r="G336">
        <f t="shared" si="41"/>
        <v>0</v>
      </c>
      <c r="H336" t="b">
        <f t="shared" si="46"/>
        <v>0</v>
      </c>
      <c r="I336">
        <f t="shared" si="42"/>
        <v>13.36</v>
      </c>
      <c r="K336">
        <f t="shared" si="43"/>
        <v>13.547600000000001</v>
      </c>
      <c r="L336" t="b">
        <f t="shared" si="44"/>
        <v>0</v>
      </c>
      <c r="M336" t="b">
        <f t="shared" si="47"/>
        <v>0</v>
      </c>
      <c r="N336" t="str">
        <f t="shared" si="45"/>
        <v/>
      </c>
    </row>
    <row r="337" spans="1:14">
      <c r="A337" s="96">
        <v>42886</v>
      </c>
      <c r="B337" s="70">
        <v>13.21</v>
      </c>
      <c r="C337" s="70">
        <v>13.31</v>
      </c>
      <c r="D337" s="70">
        <v>12.95</v>
      </c>
      <c r="E337" s="70">
        <v>12.96</v>
      </c>
      <c r="F337">
        <f t="shared" si="40"/>
        <v>0.25</v>
      </c>
      <c r="G337">
        <f t="shared" si="41"/>
        <v>1.0000000000001563E-2</v>
      </c>
      <c r="H337" t="b">
        <f t="shared" si="46"/>
        <v>0</v>
      </c>
      <c r="I337">
        <f t="shared" si="42"/>
        <v>12.96</v>
      </c>
      <c r="K337">
        <f t="shared" si="43"/>
        <v>13.1912</v>
      </c>
      <c r="L337" t="b">
        <f t="shared" si="44"/>
        <v>0</v>
      </c>
      <c r="M337" t="b">
        <f t="shared" si="47"/>
        <v>0</v>
      </c>
      <c r="N337" t="str">
        <f t="shared" si="45"/>
        <v/>
      </c>
    </row>
    <row r="338" spans="1:14">
      <c r="A338" s="96">
        <v>42887</v>
      </c>
      <c r="B338" s="70">
        <v>13.16</v>
      </c>
      <c r="C338" s="70">
        <v>13.29</v>
      </c>
      <c r="D338" s="70">
        <v>12.82</v>
      </c>
      <c r="E338" s="70">
        <v>12.82</v>
      </c>
      <c r="F338">
        <f t="shared" si="40"/>
        <v>0.33999999999999986</v>
      </c>
      <c r="G338">
        <f t="shared" si="41"/>
        <v>0</v>
      </c>
      <c r="H338" t="b">
        <f t="shared" si="46"/>
        <v>0</v>
      </c>
      <c r="I338">
        <f t="shared" si="42"/>
        <v>12.82</v>
      </c>
      <c r="K338">
        <f t="shared" si="43"/>
        <v>13.1349</v>
      </c>
      <c r="L338" t="b">
        <f t="shared" si="44"/>
        <v>0</v>
      </c>
      <c r="M338" t="b">
        <f t="shared" si="47"/>
        <v>1</v>
      </c>
      <c r="N338" t="str">
        <f t="shared" si="45"/>
        <v/>
      </c>
    </row>
    <row r="339" spans="1:14">
      <c r="A339" s="96">
        <v>42888</v>
      </c>
      <c r="B339" s="70">
        <v>12.79</v>
      </c>
      <c r="C339" s="70">
        <v>13.05</v>
      </c>
      <c r="D339" s="70">
        <v>12.68</v>
      </c>
      <c r="E339" s="70">
        <v>13.05</v>
      </c>
      <c r="F339">
        <f t="shared" si="40"/>
        <v>0.26000000000000156</v>
      </c>
      <c r="G339">
        <f t="shared" si="41"/>
        <v>0.10999999999999943</v>
      </c>
      <c r="H339" t="b">
        <f t="shared" si="46"/>
        <v>0</v>
      </c>
      <c r="I339">
        <f t="shared" si="42"/>
        <v>12.79</v>
      </c>
      <c r="K339">
        <f t="shared" si="43"/>
        <v>12.927900000000001</v>
      </c>
      <c r="L339" t="b">
        <f t="shared" si="44"/>
        <v>0</v>
      </c>
      <c r="M339" t="b">
        <f t="shared" si="47"/>
        <v>1</v>
      </c>
      <c r="N339" t="str">
        <f t="shared" si="45"/>
        <v/>
      </c>
    </row>
    <row r="340" spans="1:14">
      <c r="A340" s="96">
        <v>42891</v>
      </c>
      <c r="B340" s="70">
        <v>12.96</v>
      </c>
      <c r="C340" s="70">
        <v>13.24</v>
      </c>
      <c r="D340" s="70">
        <v>12.92</v>
      </c>
      <c r="E340" s="70">
        <v>13.18</v>
      </c>
      <c r="F340">
        <f t="shared" si="40"/>
        <v>0.21999999999999886</v>
      </c>
      <c r="G340">
        <f t="shared" si="41"/>
        <v>4.0000000000000924E-2</v>
      </c>
      <c r="H340" t="b">
        <f t="shared" si="46"/>
        <v>0</v>
      </c>
      <c r="I340">
        <f t="shared" si="42"/>
        <v>12.96</v>
      </c>
      <c r="K340">
        <f t="shared" si="43"/>
        <v>13.134399999999999</v>
      </c>
      <c r="L340" t="b">
        <f t="shared" si="44"/>
        <v>0</v>
      </c>
      <c r="M340" t="b">
        <f t="shared" si="47"/>
        <v>0</v>
      </c>
      <c r="N340" t="str">
        <f t="shared" si="45"/>
        <v/>
      </c>
    </row>
    <row r="341" spans="1:14">
      <c r="A341" s="96">
        <v>42892</v>
      </c>
      <c r="B341" s="70">
        <v>13.23</v>
      </c>
      <c r="C341" s="70">
        <v>13.33</v>
      </c>
      <c r="D341" s="70">
        <v>13.03</v>
      </c>
      <c r="E341" s="70">
        <v>13.18</v>
      </c>
      <c r="F341">
        <f t="shared" si="40"/>
        <v>5.0000000000000711E-2</v>
      </c>
      <c r="G341">
        <f t="shared" si="41"/>
        <v>0.15000000000000036</v>
      </c>
      <c r="H341" t="b">
        <f t="shared" si="46"/>
        <v>1</v>
      </c>
      <c r="I341">
        <f t="shared" si="42"/>
        <v>13.18</v>
      </c>
      <c r="K341">
        <f t="shared" si="43"/>
        <v>13.231</v>
      </c>
      <c r="L341" t="b">
        <f t="shared" si="44"/>
        <v>0</v>
      </c>
      <c r="M341" t="b">
        <f t="shared" si="47"/>
        <v>0</v>
      </c>
      <c r="N341" t="str">
        <f t="shared" si="45"/>
        <v/>
      </c>
    </row>
    <row r="342" spans="1:14">
      <c r="A342" s="96">
        <v>42893</v>
      </c>
      <c r="B342" s="70">
        <v>13.28</v>
      </c>
      <c r="C342" s="70">
        <v>13.34</v>
      </c>
      <c r="D342" s="70">
        <v>12.81</v>
      </c>
      <c r="E342" s="70">
        <v>12.87</v>
      </c>
      <c r="F342">
        <f t="shared" si="40"/>
        <v>0.41000000000000014</v>
      </c>
      <c r="G342">
        <f t="shared" si="41"/>
        <v>5.9999999999998721E-2</v>
      </c>
      <c r="H342" t="b">
        <f t="shared" si="46"/>
        <v>0</v>
      </c>
      <c r="I342">
        <f t="shared" si="42"/>
        <v>12.87</v>
      </c>
      <c r="K342">
        <f t="shared" si="43"/>
        <v>13.165100000000001</v>
      </c>
      <c r="L342" t="b">
        <f t="shared" si="44"/>
        <v>0</v>
      </c>
      <c r="M342" t="b">
        <f t="shared" si="47"/>
        <v>0</v>
      </c>
      <c r="N342" t="str">
        <f t="shared" si="45"/>
        <v/>
      </c>
    </row>
    <row r="343" spans="1:14">
      <c r="A343" s="96">
        <v>42894</v>
      </c>
      <c r="B343" s="70">
        <v>12.78</v>
      </c>
      <c r="C343" s="70">
        <v>12.96</v>
      </c>
      <c r="D343" s="70">
        <v>12.71</v>
      </c>
      <c r="E343" s="70">
        <v>12.84</v>
      </c>
      <c r="F343">
        <f t="shared" si="40"/>
        <v>6.0000000000000497E-2</v>
      </c>
      <c r="G343">
        <f t="shared" si="41"/>
        <v>6.9999999999998508E-2</v>
      </c>
      <c r="H343" t="b">
        <f t="shared" si="46"/>
        <v>0</v>
      </c>
      <c r="I343">
        <f t="shared" si="42"/>
        <v>12.78</v>
      </c>
      <c r="K343">
        <f t="shared" si="43"/>
        <v>12.877500000000001</v>
      </c>
      <c r="L343" t="b">
        <f t="shared" si="44"/>
        <v>0</v>
      </c>
      <c r="M343" t="b">
        <f t="shared" si="47"/>
        <v>0</v>
      </c>
      <c r="N343" t="str">
        <f t="shared" si="45"/>
        <v/>
      </c>
    </row>
    <row r="344" spans="1:14">
      <c r="A344" s="96">
        <v>42895</v>
      </c>
      <c r="B344" s="70">
        <v>12.96</v>
      </c>
      <c r="C344" s="70">
        <v>13.1</v>
      </c>
      <c r="D344" s="70">
        <v>12.83</v>
      </c>
      <c r="E344" s="70">
        <v>12.85</v>
      </c>
      <c r="F344">
        <f t="shared" si="40"/>
        <v>0.11000000000000121</v>
      </c>
      <c r="G344">
        <f t="shared" si="41"/>
        <v>1.9999999999999574E-2</v>
      </c>
      <c r="H344" t="b">
        <f t="shared" si="46"/>
        <v>0</v>
      </c>
      <c r="I344">
        <f t="shared" si="42"/>
        <v>12.85</v>
      </c>
      <c r="K344">
        <f t="shared" si="43"/>
        <v>13.010899999999999</v>
      </c>
      <c r="L344" t="b">
        <f t="shared" si="44"/>
        <v>0</v>
      </c>
      <c r="M344" t="b">
        <f t="shared" si="47"/>
        <v>1</v>
      </c>
      <c r="N344" t="str">
        <f t="shared" si="45"/>
        <v/>
      </c>
    </row>
    <row r="345" spans="1:14">
      <c r="A345" s="96">
        <v>42898</v>
      </c>
      <c r="B345" s="70">
        <v>12.97</v>
      </c>
      <c r="C345" s="70">
        <v>13.03</v>
      </c>
      <c r="D345" s="70">
        <v>12.77</v>
      </c>
      <c r="E345" s="70">
        <v>12.9</v>
      </c>
      <c r="F345">
        <f t="shared" si="40"/>
        <v>7.0000000000000284E-2</v>
      </c>
      <c r="G345">
        <f t="shared" si="41"/>
        <v>0.13000000000000078</v>
      </c>
      <c r="H345" t="b">
        <f t="shared" si="46"/>
        <v>0</v>
      </c>
      <c r="I345">
        <f t="shared" si="42"/>
        <v>12.9</v>
      </c>
      <c r="K345">
        <f t="shared" si="43"/>
        <v>12.944199999999999</v>
      </c>
      <c r="L345" t="b">
        <f t="shared" si="44"/>
        <v>0</v>
      </c>
      <c r="M345" t="b">
        <f t="shared" si="47"/>
        <v>0</v>
      </c>
      <c r="N345" t="str">
        <f t="shared" si="45"/>
        <v/>
      </c>
    </row>
    <row r="346" spans="1:14">
      <c r="A346" s="96">
        <v>42899</v>
      </c>
      <c r="B346" s="70">
        <v>12.95</v>
      </c>
      <c r="C346" s="70">
        <v>13.02</v>
      </c>
      <c r="D346" s="70">
        <v>12.77</v>
      </c>
      <c r="E346" s="70">
        <v>12.94</v>
      </c>
      <c r="F346">
        <f t="shared" si="40"/>
        <v>9.9999999999997868E-3</v>
      </c>
      <c r="G346">
        <f t="shared" si="41"/>
        <v>0.16999999999999993</v>
      </c>
      <c r="H346" t="b">
        <f t="shared" si="46"/>
        <v>1</v>
      </c>
      <c r="I346">
        <f t="shared" si="42"/>
        <v>12.94</v>
      </c>
      <c r="K346">
        <f t="shared" si="43"/>
        <v>12.9375</v>
      </c>
      <c r="L346" t="b">
        <f t="shared" si="44"/>
        <v>1</v>
      </c>
      <c r="M346" t="b">
        <f t="shared" si="47"/>
        <v>0</v>
      </c>
      <c r="N346" t="str">
        <f t="shared" si="45"/>
        <v/>
      </c>
    </row>
    <row r="347" spans="1:14">
      <c r="A347" s="96">
        <v>42900</v>
      </c>
      <c r="B347" s="70">
        <v>12.94</v>
      </c>
      <c r="C347" s="70">
        <v>13.04</v>
      </c>
      <c r="D347" s="70">
        <v>12.61</v>
      </c>
      <c r="E347" s="70">
        <v>12.62</v>
      </c>
      <c r="F347">
        <f t="shared" si="40"/>
        <v>0.32000000000000028</v>
      </c>
      <c r="G347">
        <f t="shared" si="41"/>
        <v>9.9999999999997868E-3</v>
      </c>
      <c r="H347" t="b">
        <f t="shared" si="46"/>
        <v>0</v>
      </c>
      <c r="I347">
        <f t="shared" si="42"/>
        <v>12.62</v>
      </c>
      <c r="K347">
        <f t="shared" si="43"/>
        <v>12.898099999999999</v>
      </c>
      <c r="L347" t="b">
        <f t="shared" si="44"/>
        <v>0</v>
      </c>
      <c r="M347" t="b">
        <f t="shared" si="47"/>
        <v>0</v>
      </c>
      <c r="N347" t="str">
        <f t="shared" si="45"/>
        <v/>
      </c>
    </row>
    <row r="348" spans="1:14">
      <c r="A348" s="96">
        <v>42902</v>
      </c>
      <c r="B348" s="70">
        <v>12.58</v>
      </c>
      <c r="C348" s="70">
        <v>12.59</v>
      </c>
      <c r="D348" s="70">
        <v>12.21</v>
      </c>
      <c r="E348" s="70">
        <v>12.28</v>
      </c>
      <c r="F348">
        <f t="shared" si="40"/>
        <v>0.30000000000000071</v>
      </c>
      <c r="G348">
        <f t="shared" si="41"/>
        <v>6.9999999999998508E-2</v>
      </c>
      <c r="H348" t="b">
        <f t="shared" si="46"/>
        <v>0</v>
      </c>
      <c r="I348">
        <f t="shared" si="42"/>
        <v>12.28</v>
      </c>
      <c r="K348">
        <f t="shared" si="43"/>
        <v>12.464600000000001</v>
      </c>
      <c r="L348" t="b">
        <f t="shared" si="44"/>
        <v>0</v>
      </c>
      <c r="M348" t="b">
        <f t="shared" si="47"/>
        <v>0</v>
      </c>
      <c r="N348" t="str">
        <f t="shared" si="45"/>
        <v/>
      </c>
    </row>
    <row r="349" spans="1:14">
      <c r="A349" s="96">
        <v>42905</v>
      </c>
      <c r="B349" s="70">
        <v>12.31</v>
      </c>
      <c r="C349" s="70">
        <v>12.47</v>
      </c>
      <c r="D349" s="70">
        <v>12.22</v>
      </c>
      <c r="E349" s="70">
        <v>12.29</v>
      </c>
      <c r="F349">
        <f t="shared" si="40"/>
        <v>2.000000000000135E-2</v>
      </c>
      <c r="G349">
        <f t="shared" si="41"/>
        <v>6.9999999999998508E-2</v>
      </c>
      <c r="H349" t="b">
        <f t="shared" si="46"/>
        <v>1</v>
      </c>
      <c r="I349">
        <f t="shared" si="42"/>
        <v>12.29</v>
      </c>
      <c r="K349">
        <f t="shared" si="43"/>
        <v>12.387500000000001</v>
      </c>
      <c r="L349" t="b">
        <f t="shared" si="44"/>
        <v>0</v>
      </c>
      <c r="M349" t="b">
        <f t="shared" si="47"/>
        <v>1</v>
      </c>
      <c r="N349" t="str">
        <f t="shared" si="45"/>
        <v/>
      </c>
    </row>
    <row r="350" spans="1:14">
      <c r="A350" s="96">
        <v>42906</v>
      </c>
      <c r="B350" s="70">
        <v>12.12</v>
      </c>
      <c r="C350" s="70">
        <v>12.13</v>
      </c>
      <c r="D350" s="70">
        <v>11.76</v>
      </c>
      <c r="E350" s="70">
        <v>11.86</v>
      </c>
      <c r="F350">
        <f t="shared" si="40"/>
        <v>0.25999999999999979</v>
      </c>
      <c r="G350">
        <f t="shared" si="41"/>
        <v>9.9999999999999645E-2</v>
      </c>
      <c r="H350" t="b">
        <f t="shared" si="46"/>
        <v>0</v>
      </c>
      <c r="I350">
        <f t="shared" si="42"/>
        <v>11.86</v>
      </c>
      <c r="K350">
        <f t="shared" si="43"/>
        <v>12.007900000000001</v>
      </c>
      <c r="L350" t="b">
        <f t="shared" si="44"/>
        <v>0</v>
      </c>
      <c r="M350" t="b">
        <f t="shared" si="47"/>
        <v>0</v>
      </c>
      <c r="N350" t="str">
        <f t="shared" si="45"/>
        <v/>
      </c>
    </row>
    <row r="351" spans="1:14">
      <c r="A351" s="96">
        <v>42907</v>
      </c>
      <c r="B351" s="70">
        <v>11.95</v>
      </c>
      <c r="C351" s="70">
        <v>12.12</v>
      </c>
      <c r="D351" s="70">
        <v>11.59</v>
      </c>
      <c r="E351" s="70">
        <v>11.64</v>
      </c>
      <c r="F351">
        <f t="shared" si="40"/>
        <v>0.30999999999999872</v>
      </c>
      <c r="G351">
        <f t="shared" si="41"/>
        <v>5.0000000000000711E-2</v>
      </c>
      <c r="H351" t="b">
        <f t="shared" si="46"/>
        <v>0</v>
      </c>
      <c r="I351">
        <f t="shared" si="42"/>
        <v>11.64</v>
      </c>
      <c r="K351">
        <f t="shared" si="43"/>
        <v>11.9451</v>
      </c>
      <c r="L351" t="b">
        <f t="shared" si="44"/>
        <v>0</v>
      </c>
      <c r="M351" t="b">
        <f t="shared" si="47"/>
        <v>0</v>
      </c>
      <c r="N351" t="str">
        <f t="shared" si="45"/>
        <v/>
      </c>
    </row>
    <row r="352" spans="1:14">
      <c r="A352" s="96">
        <v>42908</v>
      </c>
      <c r="B352" s="70">
        <v>11.76</v>
      </c>
      <c r="C352" s="70">
        <v>12.04</v>
      </c>
      <c r="D352" s="70">
        <v>11.72</v>
      </c>
      <c r="E352" s="70">
        <v>12.04</v>
      </c>
      <c r="F352">
        <f t="shared" si="40"/>
        <v>0.27999999999999936</v>
      </c>
      <c r="G352">
        <f t="shared" si="41"/>
        <v>3.9999999999999147E-2</v>
      </c>
      <c r="H352" t="b">
        <f t="shared" si="46"/>
        <v>0</v>
      </c>
      <c r="I352">
        <f t="shared" si="42"/>
        <v>11.76</v>
      </c>
      <c r="K352">
        <f t="shared" si="43"/>
        <v>11.9344</v>
      </c>
      <c r="L352" t="b">
        <f t="shared" si="44"/>
        <v>0</v>
      </c>
      <c r="M352" t="b">
        <f t="shared" si="47"/>
        <v>1</v>
      </c>
      <c r="N352" t="str">
        <f t="shared" si="45"/>
        <v/>
      </c>
    </row>
    <row r="353" spans="1:14">
      <c r="A353" s="96">
        <v>42909</v>
      </c>
      <c r="B353" s="70">
        <v>12.11</v>
      </c>
      <c r="C353" s="70">
        <v>12.15</v>
      </c>
      <c r="D353" s="70">
        <v>11.87</v>
      </c>
      <c r="E353" s="70">
        <v>11.93</v>
      </c>
      <c r="F353">
        <f t="shared" si="40"/>
        <v>0.17999999999999972</v>
      </c>
      <c r="G353">
        <f t="shared" si="41"/>
        <v>6.0000000000000497E-2</v>
      </c>
      <c r="H353" t="b">
        <f t="shared" si="46"/>
        <v>0</v>
      </c>
      <c r="I353">
        <f t="shared" si="42"/>
        <v>11.93</v>
      </c>
      <c r="K353">
        <f t="shared" si="43"/>
        <v>12.057600000000001</v>
      </c>
      <c r="L353" t="b">
        <f t="shared" si="44"/>
        <v>0</v>
      </c>
      <c r="M353" t="b">
        <f t="shared" si="47"/>
        <v>0</v>
      </c>
      <c r="N353" t="str">
        <f t="shared" si="45"/>
        <v/>
      </c>
    </row>
    <row r="354" spans="1:14">
      <c r="A354" s="96">
        <v>42912</v>
      </c>
      <c r="B354" s="70">
        <v>12.1</v>
      </c>
      <c r="C354" s="70">
        <v>12.3</v>
      </c>
      <c r="D354" s="70">
        <v>12.04</v>
      </c>
      <c r="E354" s="70">
        <v>12.27</v>
      </c>
      <c r="F354">
        <f t="shared" si="40"/>
        <v>0.16999999999999993</v>
      </c>
      <c r="G354">
        <f t="shared" si="41"/>
        <v>6.0000000000000497E-2</v>
      </c>
      <c r="H354" t="b">
        <f t="shared" si="46"/>
        <v>0</v>
      </c>
      <c r="I354">
        <f t="shared" si="42"/>
        <v>12.1</v>
      </c>
      <c r="K354">
        <f t="shared" si="43"/>
        <v>12.2142</v>
      </c>
      <c r="L354" t="b">
        <f t="shared" si="44"/>
        <v>0</v>
      </c>
      <c r="M354" t="b">
        <f t="shared" si="47"/>
        <v>0</v>
      </c>
      <c r="N354" t="str">
        <f t="shared" si="45"/>
        <v/>
      </c>
    </row>
    <row r="355" spans="1:14">
      <c r="A355" s="96">
        <v>42913</v>
      </c>
      <c r="B355" s="70">
        <v>12.34</v>
      </c>
      <c r="C355" s="70">
        <v>12.48</v>
      </c>
      <c r="D355" s="70">
        <v>12.13</v>
      </c>
      <c r="E355" s="70">
        <v>12.21</v>
      </c>
      <c r="F355">
        <f t="shared" si="40"/>
        <v>0.12999999999999901</v>
      </c>
      <c r="G355">
        <f t="shared" si="41"/>
        <v>8.0000000000000071E-2</v>
      </c>
      <c r="H355" t="b">
        <f t="shared" si="46"/>
        <v>0</v>
      </c>
      <c r="I355">
        <f t="shared" si="42"/>
        <v>12.21</v>
      </c>
      <c r="K355">
        <f t="shared" si="43"/>
        <v>12.364500000000001</v>
      </c>
      <c r="L355" t="b">
        <f t="shared" si="44"/>
        <v>0</v>
      </c>
      <c r="M355" t="b">
        <f t="shared" si="47"/>
        <v>0</v>
      </c>
      <c r="N355" t="str">
        <f t="shared" si="45"/>
        <v/>
      </c>
    </row>
    <row r="356" spans="1:14">
      <c r="A356" s="96">
        <v>42914</v>
      </c>
      <c r="B356" s="70">
        <v>12.08</v>
      </c>
      <c r="C356" s="70">
        <v>12.32</v>
      </c>
      <c r="D356" s="70">
        <v>12.01</v>
      </c>
      <c r="E356" s="70">
        <v>12.08</v>
      </c>
      <c r="F356">
        <f t="shared" si="40"/>
        <v>0</v>
      </c>
      <c r="G356">
        <f t="shared" si="41"/>
        <v>7.0000000000000284E-2</v>
      </c>
      <c r="H356" t="b">
        <f t="shared" si="46"/>
        <v>1</v>
      </c>
      <c r="I356">
        <f t="shared" si="42"/>
        <v>12.08</v>
      </c>
      <c r="K356">
        <f t="shared" si="43"/>
        <v>12.217700000000001</v>
      </c>
      <c r="L356" t="b">
        <f t="shared" si="44"/>
        <v>0</v>
      </c>
      <c r="M356" t="b">
        <f t="shared" si="47"/>
        <v>0</v>
      </c>
      <c r="N356" t="str">
        <f t="shared" si="45"/>
        <v/>
      </c>
    </row>
    <row r="357" spans="1:14">
      <c r="A357" s="96">
        <v>42915</v>
      </c>
      <c r="B357" s="70">
        <v>12.26</v>
      </c>
      <c r="C357" s="70">
        <v>12.3</v>
      </c>
      <c r="D357" s="70">
        <v>12.09</v>
      </c>
      <c r="E357" s="70">
        <v>12.18</v>
      </c>
      <c r="F357">
        <f t="shared" si="40"/>
        <v>8.0000000000000071E-2</v>
      </c>
      <c r="G357">
        <f t="shared" si="41"/>
        <v>8.9999999999999858E-2</v>
      </c>
      <c r="H357" t="b">
        <f t="shared" si="46"/>
        <v>0</v>
      </c>
      <c r="I357">
        <f t="shared" si="42"/>
        <v>12.18</v>
      </c>
      <c r="K357">
        <f t="shared" si="43"/>
        <v>12.230700000000001</v>
      </c>
      <c r="L357" t="b">
        <f t="shared" si="44"/>
        <v>0</v>
      </c>
      <c r="M357" t="b">
        <f t="shared" si="47"/>
        <v>0</v>
      </c>
      <c r="N357" t="str">
        <f t="shared" si="45"/>
        <v/>
      </c>
    </row>
    <row r="358" spans="1:14">
      <c r="A358" s="96">
        <v>42916</v>
      </c>
      <c r="B358" s="70">
        <v>12.25</v>
      </c>
      <c r="C358" s="70">
        <v>12.48</v>
      </c>
      <c r="D358" s="70">
        <v>12.19</v>
      </c>
      <c r="E358" s="70">
        <v>12.37</v>
      </c>
      <c r="F358">
        <f t="shared" si="40"/>
        <v>0.11999999999999922</v>
      </c>
      <c r="G358">
        <f t="shared" si="41"/>
        <v>6.0000000000000497E-2</v>
      </c>
      <c r="H358" t="b">
        <f t="shared" si="46"/>
        <v>0</v>
      </c>
      <c r="I358">
        <f t="shared" si="42"/>
        <v>12.25</v>
      </c>
      <c r="K358">
        <f t="shared" si="43"/>
        <v>12.3843</v>
      </c>
      <c r="L358" t="b">
        <f t="shared" si="44"/>
        <v>0</v>
      </c>
      <c r="M358" t="b">
        <f t="shared" si="47"/>
        <v>0</v>
      </c>
      <c r="N358" t="str">
        <f t="shared" si="45"/>
        <v/>
      </c>
    </row>
    <row r="359" spans="1:14">
      <c r="A359" s="96">
        <v>42919</v>
      </c>
      <c r="B359" s="70">
        <v>12.28</v>
      </c>
      <c r="C359" s="70">
        <v>12.41</v>
      </c>
      <c r="D359" s="70">
        <v>12.22</v>
      </c>
      <c r="E359" s="70">
        <v>12.36</v>
      </c>
      <c r="F359">
        <f t="shared" si="40"/>
        <v>8.0000000000000071E-2</v>
      </c>
      <c r="G359">
        <f t="shared" si="41"/>
        <v>5.9999999999998721E-2</v>
      </c>
      <c r="H359" t="b">
        <f t="shared" si="46"/>
        <v>0</v>
      </c>
      <c r="I359">
        <f t="shared" si="42"/>
        <v>12.28</v>
      </c>
      <c r="K359">
        <f t="shared" si="43"/>
        <v>12.347300000000001</v>
      </c>
      <c r="L359" t="b">
        <f t="shared" si="44"/>
        <v>0</v>
      </c>
      <c r="M359" t="b">
        <f t="shared" si="47"/>
        <v>0</v>
      </c>
      <c r="N359" t="str">
        <f t="shared" si="45"/>
        <v/>
      </c>
    </row>
    <row r="360" spans="1:14">
      <c r="A360" s="96">
        <v>42920</v>
      </c>
      <c r="B360" s="70">
        <v>12.34</v>
      </c>
      <c r="C360" s="70">
        <v>12.43</v>
      </c>
      <c r="D360" s="70">
        <v>12.32</v>
      </c>
      <c r="E360" s="70">
        <v>12.43</v>
      </c>
      <c r="F360">
        <f t="shared" si="40"/>
        <v>8.9999999999999858E-2</v>
      </c>
      <c r="G360">
        <f t="shared" si="41"/>
        <v>1.9999999999999574E-2</v>
      </c>
      <c r="H360" t="b">
        <f t="shared" si="46"/>
        <v>0</v>
      </c>
      <c r="I360">
        <f t="shared" si="42"/>
        <v>12.34</v>
      </c>
      <c r="K360">
        <f t="shared" si="43"/>
        <v>12.393699999999999</v>
      </c>
      <c r="L360" t="b">
        <f t="shared" si="44"/>
        <v>0</v>
      </c>
      <c r="M360" t="b">
        <f t="shared" si="47"/>
        <v>0</v>
      </c>
      <c r="N360" t="str">
        <f t="shared" si="45"/>
        <v/>
      </c>
    </row>
    <row r="361" spans="1:14">
      <c r="A361" s="96">
        <v>42921</v>
      </c>
      <c r="B361" s="70">
        <v>12.38</v>
      </c>
      <c r="C361" s="70">
        <v>12.52</v>
      </c>
      <c r="D361" s="70">
        <v>12.12</v>
      </c>
      <c r="E361" s="70">
        <v>12.21</v>
      </c>
      <c r="F361">
        <f t="shared" si="40"/>
        <v>0.16999999999999993</v>
      </c>
      <c r="G361">
        <f t="shared" si="41"/>
        <v>9.0000000000001634E-2</v>
      </c>
      <c r="H361" t="b">
        <f t="shared" si="46"/>
        <v>0</v>
      </c>
      <c r="I361">
        <f t="shared" si="42"/>
        <v>12.21</v>
      </c>
      <c r="K361">
        <f t="shared" si="43"/>
        <v>12.388</v>
      </c>
      <c r="L361" t="b">
        <f t="shared" si="44"/>
        <v>0</v>
      </c>
      <c r="M361" t="b">
        <f t="shared" si="47"/>
        <v>0</v>
      </c>
      <c r="N361" t="str">
        <f t="shared" si="45"/>
        <v/>
      </c>
    </row>
    <row r="362" spans="1:14">
      <c r="A362" s="96">
        <v>42922</v>
      </c>
      <c r="B362" s="70">
        <v>12.28</v>
      </c>
      <c r="C362" s="70">
        <v>12.36</v>
      </c>
      <c r="D362" s="70">
        <v>12.08</v>
      </c>
      <c r="E362" s="70">
        <v>12.17</v>
      </c>
      <c r="F362">
        <f t="shared" si="40"/>
        <v>0.10999999999999943</v>
      </c>
      <c r="G362">
        <f t="shared" si="41"/>
        <v>8.9999999999999858E-2</v>
      </c>
      <c r="H362" t="b">
        <f t="shared" si="46"/>
        <v>0</v>
      </c>
      <c r="I362">
        <f t="shared" si="42"/>
        <v>12.17</v>
      </c>
      <c r="K362">
        <f t="shared" si="43"/>
        <v>12.2676</v>
      </c>
      <c r="L362" t="b">
        <f t="shared" si="44"/>
        <v>0</v>
      </c>
      <c r="M362" t="b">
        <f t="shared" si="47"/>
        <v>0</v>
      </c>
      <c r="N362" t="str">
        <f t="shared" si="45"/>
        <v/>
      </c>
    </row>
    <row r="363" spans="1:14">
      <c r="A363" s="96">
        <v>42923</v>
      </c>
      <c r="B363" s="70">
        <v>12.13</v>
      </c>
      <c r="C363" s="70">
        <v>12.17</v>
      </c>
      <c r="D363" s="70">
        <v>11.85</v>
      </c>
      <c r="E363" s="70">
        <v>11.93</v>
      </c>
      <c r="F363">
        <f t="shared" si="40"/>
        <v>0.20000000000000107</v>
      </c>
      <c r="G363">
        <f t="shared" si="41"/>
        <v>8.0000000000000071E-2</v>
      </c>
      <c r="H363" t="b">
        <f t="shared" si="46"/>
        <v>0</v>
      </c>
      <c r="I363">
        <f t="shared" si="42"/>
        <v>11.93</v>
      </c>
      <c r="K363">
        <f t="shared" si="43"/>
        <v>12.064399999999999</v>
      </c>
      <c r="L363" t="b">
        <f t="shared" si="44"/>
        <v>0</v>
      </c>
      <c r="M363" t="b">
        <f t="shared" si="47"/>
        <v>1</v>
      </c>
      <c r="N363" t="str">
        <f t="shared" si="45"/>
        <v/>
      </c>
    </row>
    <row r="364" spans="1:14">
      <c r="A364" s="96">
        <v>42926</v>
      </c>
      <c r="B364" s="70">
        <v>11.83</v>
      </c>
      <c r="C364" s="70">
        <v>12.01</v>
      </c>
      <c r="D364" s="70">
        <v>11.74</v>
      </c>
      <c r="E364" s="70">
        <v>11.98</v>
      </c>
      <c r="F364">
        <f t="shared" si="40"/>
        <v>0.15000000000000036</v>
      </c>
      <c r="G364">
        <f t="shared" si="41"/>
        <v>8.9999999999999858E-2</v>
      </c>
      <c r="H364" t="b">
        <f t="shared" si="46"/>
        <v>0</v>
      </c>
      <c r="I364">
        <f t="shared" si="42"/>
        <v>11.83</v>
      </c>
      <c r="K364">
        <f t="shared" si="43"/>
        <v>11.9209</v>
      </c>
      <c r="L364" t="b">
        <f t="shared" si="44"/>
        <v>0</v>
      </c>
      <c r="M364" t="b">
        <f t="shared" si="47"/>
        <v>1</v>
      </c>
      <c r="N364" t="str">
        <f t="shared" si="45"/>
        <v/>
      </c>
    </row>
    <row r="365" spans="1:14">
      <c r="A365" s="96">
        <v>42927</v>
      </c>
      <c r="B365" s="70">
        <v>11.95</v>
      </c>
      <c r="C365" s="70">
        <v>12.45</v>
      </c>
      <c r="D365" s="70">
        <v>11.9</v>
      </c>
      <c r="E365" s="70">
        <v>12.33</v>
      </c>
      <c r="F365">
        <f t="shared" si="40"/>
        <v>0.38000000000000078</v>
      </c>
      <c r="G365">
        <f t="shared" si="41"/>
        <v>4.9999999999998934E-2</v>
      </c>
      <c r="H365" t="b">
        <f t="shared" si="46"/>
        <v>0</v>
      </c>
      <c r="I365">
        <f t="shared" si="42"/>
        <v>11.95</v>
      </c>
      <c r="K365">
        <f t="shared" si="43"/>
        <v>12.2685</v>
      </c>
      <c r="L365" t="b">
        <f t="shared" si="44"/>
        <v>0</v>
      </c>
      <c r="M365" t="b">
        <f t="shared" si="47"/>
        <v>0</v>
      </c>
      <c r="N365" t="str">
        <f t="shared" si="45"/>
        <v/>
      </c>
    </row>
    <row r="366" spans="1:14">
      <c r="A366" s="96">
        <v>42928</v>
      </c>
      <c r="B366" s="70">
        <v>12.64</v>
      </c>
      <c r="C366" s="70">
        <v>12.99</v>
      </c>
      <c r="D366" s="70">
        <v>12.51</v>
      </c>
      <c r="E366" s="70">
        <v>12.94</v>
      </c>
      <c r="F366">
        <f t="shared" si="40"/>
        <v>0.29999999999999893</v>
      </c>
      <c r="G366">
        <f t="shared" si="41"/>
        <v>0.13000000000000078</v>
      </c>
      <c r="H366" t="b">
        <f t="shared" si="46"/>
        <v>0</v>
      </c>
      <c r="I366">
        <f t="shared" si="42"/>
        <v>12.64</v>
      </c>
      <c r="K366">
        <f t="shared" si="43"/>
        <v>12.8316</v>
      </c>
      <c r="L366" t="b">
        <f t="shared" si="44"/>
        <v>0</v>
      </c>
      <c r="M366" t="b">
        <f t="shared" si="47"/>
        <v>0</v>
      </c>
      <c r="N366" t="str">
        <f t="shared" si="45"/>
        <v/>
      </c>
    </row>
    <row r="367" spans="1:14">
      <c r="A367" s="96">
        <v>42929</v>
      </c>
      <c r="B367" s="70">
        <v>12.96</v>
      </c>
      <c r="C367" s="70">
        <v>13.04</v>
      </c>
      <c r="D367" s="70">
        <v>12.8</v>
      </c>
      <c r="E367" s="70">
        <v>12.87</v>
      </c>
      <c r="F367">
        <f t="shared" si="40"/>
        <v>9.0000000000001634E-2</v>
      </c>
      <c r="G367">
        <f t="shared" si="41"/>
        <v>6.9999999999998508E-2</v>
      </c>
      <c r="H367" t="b">
        <f t="shared" si="46"/>
        <v>0</v>
      </c>
      <c r="I367">
        <f t="shared" si="42"/>
        <v>12.87</v>
      </c>
      <c r="K367">
        <f t="shared" si="43"/>
        <v>12.960799999999999</v>
      </c>
      <c r="L367" t="b">
        <f t="shared" si="44"/>
        <v>0</v>
      </c>
      <c r="M367" t="b">
        <f t="shared" si="47"/>
        <v>0</v>
      </c>
      <c r="N367" t="str">
        <f t="shared" si="45"/>
        <v/>
      </c>
    </row>
    <row r="368" spans="1:14">
      <c r="A368" s="96">
        <v>42930</v>
      </c>
      <c r="B368" s="70">
        <v>12.96</v>
      </c>
      <c r="C368" s="70">
        <v>13.06</v>
      </c>
      <c r="D368" s="70">
        <v>12.91</v>
      </c>
      <c r="E368" s="70">
        <v>13.05</v>
      </c>
      <c r="F368">
        <f t="shared" si="40"/>
        <v>8.9999999999999858E-2</v>
      </c>
      <c r="G368">
        <f t="shared" si="41"/>
        <v>5.0000000000000711E-2</v>
      </c>
      <c r="H368" t="b">
        <f t="shared" si="46"/>
        <v>0</v>
      </c>
      <c r="I368">
        <f t="shared" si="42"/>
        <v>12.96</v>
      </c>
      <c r="K368">
        <f t="shared" si="43"/>
        <v>13.0105</v>
      </c>
      <c r="L368" t="b">
        <f t="shared" si="44"/>
        <v>0</v>
      </c>
      <c r="M368" t="b">
        <f t="shared" si="47"/>
        <v>0</v>
      </c>
      <c r="N368" t="str">
        <f t="shared" si="45"/>
        <v/>
      </c>
    </row>
    <row r="369" spans="1:14">
      <c r="A369" s="96">
        <v>42933</v>
      </c>
      <c r="B369" s="70">
        <v>13.03</v>
      </c>
      <c r="C369" s="70">
        <v>13.05</v>
      </c>
      <c r="D369" s="70">
        <v>12.87</v>
      </c>
      <c r="E369" s="70">
        <v>12.89</v>
      </c>
      <c r="F369">
        <f t="shared" si="40"/>
        <v>0.13999999999999879</v>
      </c>
      <c r="G369">
        <f t="shared" si="41"/>
        <v>2.000000000000135E-2</v>
      </c>
      <c r="H369" t="b">
        <f t="shared" si="46"/>
        <v>0</v>
      </c>
      <c r="I369">
        <f t="shared" si="42"/>
        <v>12.89</v>
      </c>
      <c r="K369">
        <f t="shared" si="43"/>
        <v>12.990600000000001</v>
      </c>
      <c r="L369" t="b">
        <f t="shared" si="44"/>
        <v>0</v>
      </c>
      <c r="M369" t="b">
        <f t="shared" si="47"/>
        <v>0</v>
      </c>
      <c r="N369" t="str">
        <f t="shared" si="45"/>
        <v/>
      </c>
    </row>
    <row r="370" spans="1:14">
      <c r="A370" s="96">
        <v>42934</v>
      </c>
      <c r="B370" s="70">
        <v>13</v>
      </c>
      <c r="C370" s="70">
        <v>13.02</v>
      </c>
      <c r="D370" s="70">
        <v>12.83</v>
      </c>
      <c r="E370" s="70">
        <v>12.94</v>
      </c>
      <c r="F370">
        <f t="shared" si="40"/>
        <v>6.0000000000000497E-2</v>
      </c>
      <c r="G370">
        <f t="shared" si="41"/>
        <v>0.10999999999999943</v>
      </c>
      <c r="H370" t="b">
        <f t="shared" si="46"/>
        <v>0</v>
      </c>
      <c r="I370">
        <f t="shared" si="42"/>
        <v>12.94</v>
      </c>
      <c r="K370">
        <f t="shared" si="43"/>
        <v>12.9573</v>
      </c>
      <c r="L370" t="b">
        <f t="shared" si="44"/>
        <v>0</v>
      </c>
      <c r="M370" t="b">
        <f t="shared" si="47"/>
        <v>0</v>
      </c>
      <c r="N370" t="str">
        <f t="shared" si="45"/>
        <v/>
      </c>
    </row>
    <row r="371" spans="1:14">
      <c r="A371" s="96">
        <v>42935</v>
      </c>
      <c r="B371" s="70">
        <v>13</v>
      </c>
      <c r="C371" s="70">
        <v>13.27</v>
      </c>
      <c r="D371" s="70">
        <v>12.97</v>
      </c>
      <c r="E371" s="70">
        <v>13.23</v>
      </c>
      <c r="F371">
        <f t="shared" si="40"/>
        <v>0.23000000000000043</v>
      </c>
      <c r="G371">
        <f t="shared" si="41"/>
        <v>2.9999999999999361E-2</v>
      </c>
      <c r="H371" t="b">
        <f t="shared" si="46"/>
        <v>0</v>
      </c>
      <c r="I371">
        <f t="shared" si="42"/>
        <v>13</v>
      </c>
      <c r="K371">
        <f t="shared" si="43"/>
        <v>13.170999999999999</v>
      </c>
      <c r="L371" t="b">
        <f t="shared" si="44"/>
        <v>0</v>
      </c>
      <c r="M371" t="b">
        <f t="shared" si="47"/>
        <v>0</v>
      </c>
      <c r="N371" t="str">
        <f t="shared" si="45"/>
        <v/>
      </c>
    </row>
    <row r="372" spans="1:14">
      <c r="A372" s="96">
        <v>42936</v>
      </c>
      <c r="B372" s="70">
        <v>13.29</v>
      </c>
      <c r="C372" s="70">
        <v>13.35</v>
      </c>
      <c r="D372" s="70">
        <v>13.03</v>
      </c>
      <c r="E372" s="70">
        <v>13.1</v>
      </c>
      <c r="F372">
        <f t="shared" si="40"/>
        <v>0.1899999999999995</v>
      </c>
      <c r="G372">
        <f t="shared" si="41"/>
        <v>7.0000000000000284E-2</v>
      </c>
      <c r="H372" t="b">
        <f t="shared" si="46"/>
        <v>0</v>
      </c>
      <c r="I372">
        <f t="shared" si="42"/>
        <v>13.1</v>
      </c>
      <c r="K372">
        <f t="shared" si="43"/>
        <v>13.244399999999999</v>
      </c>
      <c r="L372" t="b">
        <f t="shared" si="44"/>
        <v>0</v>
      </c>
      <c r="M372" t="b">
        <f t="shared" si="47"/>
        <v>0</v>
      </c>
      <c r="N372" t="str">
        <f t="shared" si="45"/>
        <v/>
      </c>
    </row>
    <row r="373" spans="1:14">
      <c r="A373" s="96">
        <v>42937</v>
      </c>
      <c r="B373" s="70">
        <v>13</v>
      </c>
      <c r="C373" s="70">
        <v>13.04</v>
      </c>
      <c r="D373" s="70">
        <v>12.67</v>
      </c>
      <c r="E373" s="70">
        <v>12.69</v>
      </c>
      <c r="F373">
        <f t="shared" si="40"/>
        <v>0.3100000000000005</v>
      </c>
      <c r="G373">
        <f t="shared" si="41"/>
        <v>1.9999999999999574E-2</v>
      </c>
      <c r="H373" t="b">
        <f t="shared" si="46"/>
        <v>0</v>
      </c>
      <c r="I373">
        <f t="shared" si="42"/>
        <v>12.69</v>
      </c>
      <c r="K373">
        <f t="shared" si="43"/>
        <v>12.917899999999999</v>
      </c>
      <c r="L373" t="b">
        <f t="shared" si="44"/>
        <v>0</v>
      </c>
      <c r="M373" t="b">
        <f t="shared" si="47"/>
        <v>0</v>
      </c>
      <c r="N373" t="str">
        <f t="shared" si="45"/>
        <v/>
      </c>
    </row>
    <row r="374" spans="1:14">
      <c r="A374" s="96">
        <v>42940</v>
      </c>
      <c r="B374" s="70">
        <v>12.83</v>
      </c>
      <c r="C374" s="70">
        <v>12.92</v>
      </c>
      <c r="D374" s="70">
        <v>12.77</v>
      </c>
      <c r="E374" s="70">
        <v>12.88</v>
      </c>
      <c r="F374">
        <f t="shared" si="40"/>
        <v>5.0000000000000711E-2</v>
      </c>
      <c r="G374">
        <f t="shared" si="41"/>
        <v>6.0000000000000497E-2</v>
      </c>
      <c r="H374" t="b">
        <f t="shared" si="46"/>
        <v>0</v>
      </c>
      <c r="I374">
        <f t="shared" si="42"/>
        <v>12.83</v>
      </c>
      <c r="K374">
        <f t="shared" si="43"/>
        <v>12.8705</v>
      </c>
      <c r="L374" t="b">
        <f t="shared" si="44"/>
        <v>0</v>
      </c>
      <c r="M374" t="b">
        <f t="shared" si="47"/>
        <v>0</v>
      </c>
      <c r="N374" t="str">
        <f t="shared" si="45"/>
        <v/>
      </c>
    </row>
    <row r="375" spans="1:14">
      <c r="A375" s="96">
        <v>42941</v>
      </c>
      <c r="B375" s="70">
        <v>13.01</v>
      </c>
      <c r="C375" s="70">
        <v>13.25</v>
      </c>
      <c r="D375" s="70">
        <v>13.01</v>
      </c>
      <c r="E375" s="70">
        <v>13.22</v>
      </c>
      <c r="F375">
        <f t="shared" si="40"/>
        <v>0.21000000000000085</v>
      </c>
      <c r="G375">
        <f t="shared" si="41"/>
        <v>0</v>
      </c>
      <c r="H375" t="b">
        <f t="shared" si="46"/>
        <v>0</v>
      </c>
      <c r="I375">
        <f t="shared" si="42"/>
        <v>13.01</v>
      </c>
      <c r="K375">
        <f t="shared" si="43"/>
        <v>13.1708</v>
      </c>
      <c r="L375" t="b">
        <f t="shared" si="44"/>
        <v>0</v>
      </c>
      <c r="M375" t="b">
        <f t="shared" si="47"/>
        <v>0</v>
      </c>
      <c r="N375" t="str">
        <f t="shared" si="45"/>
        <v/>
      </c>
    </row>
    <row r="376" spans="1:14">
      <c r="A376" s="96">
        <v>42942</v>
      </c>
      <c r="B376" s="70">
        <v>13.3</v>
      </c>
      <c r="C376" s="70">
        <v>13.34</v>
      </c>
      <c r="D376" s="70">
        <v>12.98</v>
      </c>
      <c r="E376" s="70">
        <v>12.98</v>
      </c>
      <c r="F376">
        <f t="shared" si="40"/>
        <v>0.32000000000000028</v>
      </c>
      <c r="G376">
        <f t="shared" si="41"/>
        <v>0</v>
      </c>
      <c r="H376" t="b">
        <f t="shared" si="46"/>
        <v>0</v>
      </c>
      <c r="I376">
        <f t="shared" si="42"/>
        <v>12.98</v>
      </c>
      <c r="K376">
        <f t="shared" si="43"/>
        <v>13.2212</v>
      </c>
      <c r="L376" t="b">
        <f t="shared" si="44"/>
        <v>0</v>
      </c>
      <c r="M376" t="b">
        <f t="shared" si="47"/>
        <v>0</v>
      </c>
      <c r="N376" t="str">
        <f t="shared" si="45"/>
        <v/>
      </c>
    </row>
    <row r="377" spans="1:14">
      <c r="A377" s="96">
        <v>42943</v>
      </c>
      <c r="B377" s="70">
        <v>13.05</v>
      </c>
      <c r="C377" s="70">
        <v>13.17</v>
      </c>
      <c r="D377" s="70">
        <v>13</v>
      </c>
      <c r="E377" s="70">
        <v>13</v>
      </c>
      <c r="F377">
        <f t="shared" si="40"/>
        <v>5.0000000000000711E-2</v>
      </c>
      <c r="G377">
        <f t="shared" si="41"/>
        <v>0</v>
      </c>
      <c r="H377" t="b">
        <f t="shared" si="46"/>
        <v>0</v>
      </c>
      <c r="I377">
        <f t="shared" si="42"/>
        <v>13</v>
      </c>
      <c r="K377">
        <f t="shared" si="43"/>
        <v>13.113899999999999</v>
      </c>
      <c r="L377" t="b">
        <f t="shared" si="44"/>
        <v>0</v>
      </c>
      <c r="M377" t="b">
        <f t="shared" si="47"/>
        <v>0</v>
      </c>
      <c r="N377" t="str">
        <f t="shared" si="45"/>
        <v/>
      </c>
    </row>
    <row r="378" spans="1:14">
      <c r="A378" s="96">
        <v>42944</v>
      </c>
      <c r="B378" s="70">
        <v>12.98</v>
      </c>
      <c r="C378" s="70">
        <v>13.13</v>
      </c>
      <c r="D378" s="70">
        <v>12.91</v>
      </c>
      <c r="E378" s="70">
        <v>13.13</v>
      </c>
      <c r="F378">
        <f t="shared" si="40"/>
        <v>0.15000000000000036</v>
      </c>
      <c r="G378">
        <f t="shared" si="41"/>
        <v>7.0000000000000284E-2</v>
      </c>
      <c r="H378" t="b">
        <f t="shared" si="46"/>
        <v>0</v>
      </c>
      <c r="I378">
        <f t="shared" si="42"/>
        <v>12.98</v>
      </c>
      <c r="K378">
        <f t="shared" si="43"/>
        <v>13.057400000000001</v>
      </c>
      <c r="L378" t="b">
        <f t="shared" si="44"/>
        <v>0</v>
      </c>
      <c r="M378" t="b">
        <f t="shared" si="47"/>
        <v>0</v>
      </c>
      <c r="N378" t="str">
        <f t="shared" si="45"/>
        <v/>
      </c>
    </row>
    <row r="379" spans="1:14">
      <c r="A379" s="96">
        <v>42947</v>
      </c>
      <c r="B379" s="70">
        <v>13.22</v>
      </c>
      <c r="C379" s="70">
        <v>13.31</v>
      </c>
      <c r="D379" s="70">
        <v>13.07</v>
      </c>
      <c r="E379" s="70">
        <v>13.29</v>
      </c>
      <c r="F379">
        <f t="shared" si="40"/>
        <v>6.9999999999998508E-2</v>
      </c>
      <c r="G379">
        <f t="shared" si="41"/>
        <v>0.15000000000000036</v>
      </c>
      <c r="H379" t="b">
        <f t="shared" si="46"/>
        <v>1</v>
      </c>
      <c r="I379">
        <f t="shared" si="42"/>
        <v>13.22</v>
      </c>
      <c r="K379">
        <f t="shared" si="43"/>
        <v>13.2308</v>
      </c>
      <c r="L379" t="b">
        <f t="shared" si="44"/>
        <v>0</v>
      </c>
      <c r="M379" t="b">
        <f t="shared" si="47"/>
        <v>0</v>
      </c>
      <c r="N379" t="str">
        <f t="shared" si="45"/>
        <v/>
      </c>
    </row>
    <row r="380" spans="1:14">
      <c r="A380" s="96">
        <v>42948</v>
      </c>
      <c r="B380" s="70">
        <v>13.3</v>
      </c>
      <c r="C380" s="70">
        <v>13.32</v>
      </c>
      <c r="D380" s="70">
        <v>13.08</v>
      </c>
      <c r="E380" s="70">
        <v>13.12</v>
      </c>
      <c r="F380">
        <f t="shared" si="40"/>
        <v>0.18000000000000149</v>
      </c>
      <c r="G380">
        <f t="shared" si="41"/>
        <v>3.9999999999999147E-2</v>
      </c>
      <c r="H380" t="b">
        <f t="shared" si="46"/>
        <v>0</v>
      </c>
      <c r="I380">
        <f t="shared" si="42"/>
        <v>13.12</v>
      </c>
      <c r="K380">
        <f t="shared" si="43"/>
        <v>13.2408</v>
      </c>
      <c r="L380" t="b">
        <f t="shared" si="44"/>
        <v>0</v>
      </c>
      <c r="M380" t="b">
        <f t="shared" si="47"/>
        <v>0</v>
      </c>
      <c r="N380" t="str">
        <f t="shared" si="45"/>
        <v/>
      </c>
    </row>
    <row r="381" spans="1:14">
      <c r="A381" s="96">
        <v>42949</v>
      </c>
      <c r="B381" s="70">
        <v>13.13</v>
      </c>
      <c r="C381" s="70">
        <v>13.61</v>
      </c>
      <c r="D381" s="70">
        <v>13.08</v>
      </c>
      <c r="E381" s="70">
        <v>13.51</v>
      </c>
      <c r="F381">
        <f t="shared" si="40"/>
        <v>0.37999999999999901</v>
      </c>
      <c r="G381">
        <f t="shared" si="41"/>
        <v>5.0000000000000711E-2</v>
      </c>
      <c r="H381" t="b">
        <f t="shared" si="46"/>
        <v>0</v>
      </c>
      <c r="I381">
        <f t="shared" si="42"/>
        <v>13.13</v>
      </c>
      <c r="K381">
        <f t="shared" si="43"/>
        <v>13.4351</v>
      </c>
      <c r="L381" t="b">
        <f t="shared" si="44"/>
        <v>0</v>
      </c>
      <c r="M381" t="b">
        <f t="shared" si="47"/>
        <v>0</v>
      </c>
      <c r="N381" t="str">
        <f t="shared" si="45"/>
        <v/>
      </c>
    </row>
    <row r="382" spans="1:14">
      <c r="A382" s="96">
        <v>42950</v>
      </c>
      <c r="B382" s="70">
        <v>13.57</v>
      </c>
      <c r="C382" s="70">
        <v>13.66</v>
      </c>
      <c r="D382" s="70">
        <v>13.31</v>
      </c>
      <c r="E382" s="70">
        <v>13.31</v>
      </c>
      <c r="F382">
        <f t="shared" si="40"/>
        <v>0.25999999999999979</v>
      </c>
      <c r="G382">
        <f t="shared" si="41"/>
        <v>0</v>
      </c>
      <c r="H382" t="b">
        <f t="shared" si="46"/>
        <v>0</v>
      </c>
      <c r="I382">
        <f t="shared" si="42"/>
        <v>13.31</v>
      </c>
      <c r="K382">
        <f t="shared" si="43"/>
        <v>13.544500000000001</v>
      </c>
      <c r="L382" t="b">
        <f t="shared" si="44"/>
        <v>0</v>
      </c>
      <c r="M382" t="b">
        <f t="shared" si="47"/>
        <v>0</v>
      </c>
      <c r="N382" t="str">
        <f t="shared" si="45"/>
        <v/>
      </c>
    </row>
    <row r="383" spans="1:14">
      <c r="A383" s="96">
        <v>42951</v>
      </c>
      <c r="B383" s="70">
        <v>13.41</v>
      </c>
      <c r="C383" s="70">
        <v>13.48</v>
      </c>
      <c r="D383" s="70">
        <v>13.26</v>
      </c>
      <c r="E383" s="70">
        <v>13.4</v>
      </c>
      <c r="F383">
        <f t="shared" si="40"/>
        <v>9.9999999999997868E-3</v>
      </c>
      <c r="G383">
        <f t="shared" si="41"/>
        <v>0.14000000000000057</v>
      </c>
      <c r="H383" t="b">
        <f t="shared" si="46"/>
        <v>1</v>
      </c>
      <c r="I383">
        <f t="shared" si="42"/>
        <v>13.4</v>
      </c>
      <c r="K383">
        <f t="shared" si="43"/>
        <v>13.407400000000001</v>
      </c>
      <c r="L383" t="b">
        <f t="shared" si="44"/>
        <v>0</v>
      </c>
      <c r="M383" t="b">
        <f t="shared" si="47"/>
        <v>0</v>
      </c>
      <c r="N383" t="str">
        <f t="shared" si="45"/>
        <v/>
      </c>
    </row>
    <row r="384" spans="1:14">
      <c r="A384" s="96">
        <v>42954</v>
      </c>
      <c r="B384" s="70">
        <v>13.35</v>
      </c>
      <c r="C384" s="70">
        <v>13.62</v>
      </c>
      <c r="D384" s="70">
        <v>13.33</v>
      </c>
      <c r="E384" s="70">
        <v>13.55</v>
      </c>
      <c r="F384">
        <f t="shared" si="40"/>
        <v>0.20000000000000107</v>
      </c>
      <c r="G384">
        <f t="shared" si="41"/>
        <v>1.9999999999999574E-2</v>
      </c>
      <c r="H384" t="b">
        <f t="shared" si="46"/>
        <v>0</v>
      </c>
      <c r="I384">
        <f t="shared" si="42"/>
        <v>13.35</v>
      </c>
      <c r="K384">
        <f t="shared" si="43"/>
        <v>13.5243</v>
      </c>
      <c r="L384" t="b">
        <f t="shared" si="44"/>
        <v>0</v>
      </c>
      <c r="M384" t="b">
        <f t="shared" si="47"/>
        <v>0</v>
      </c>
      <c r="N384" t="str">
        <f t="shared" si="45"/>
        <v/>
      </c>
    </row>
    <row r="385" spans="1:14">
      <c r="A385" s="96">
        <v>42955</v>
      </c>
      <c r="B385" s="70">
        <v>13.5</v>
      </c>
      <c r="C385" s="70">
        <v>13.69</v>
      </c>
      <c r="D385" s="70">
        <v>13.46</v>
      </c>
      <c r="E385" s="70">
        <v>13.49</v>
      </c>
      <c r="F385">
        <f t="shared" si="40"/>
        <v>9.9999999999997868E-3</v>
      </c>
      <c r="G385">
        <f t="shared" si="41"/>
        <v>2.9999999999999361E-2</v>
      </c>
      <c r="H385" t="b">
        <f t="shared" si="46"/>
        <v>1</v>
      </c>
      <c r="I385">
        <f t="shared" si="42"/>
        <v>13.49</v>
      </c>
      <c r="K385">
        <f t="shared" si="43"/>
        <v>13.614100000000001</v>
      </c>
      <c r="L385" t="b">
        <f t="shared" si="44"/>
        <v>0</v>
      </c>
      <c r="M385" t="b">
        <f t="shared" si="47"/>
        <v>0</v>
      </c>
      <c r="N385" t="str">
        <f t="shared" si="45"/>
        <v/>
      </c>
    </row>
    <row r="386" spans="1:14">
      <c r="A386" s="96">
        <v>42956</v>
      </c>
      <c r="B386" s="70">
        <v>13.51</v>
      </c>
      <c r="C386" s="70">
        <v>13.61</v>
      </c>
      <c r="D386" s="70">
        <v>13.44</v>
      </c>
      <c r="E386" s="70">
        <v>13.52</v>
      </c>
      <c r="F386">
        <f t="shared" ref="F386:F449" si="48">ABS(B386-E386)</f>
        <v>9.9999999999997868E-3</v>
      </c>
      <c r="G386">
        <f t="shared" ref="G386:G449" si="49">ABS(MIN(B386,E386) - D386)</f>
        <v>7.0000000000000284E-2</v>
      </c>
      <c r="H386" t="b">
        <f t="shared" si="46"/>
        <v>1</v>
      </c>
      <c r="I386">
        <f t="shared" ref="I386:I449" si="50">MIN(E386,B386)</f>
        <v>13.51</v>
      </c>
      <c r="K386">
        <f t="shared" ref="K386:K449" si="51">D386 + J$2*(C386-D386)</f>
        <v>13.553899999999999</v>
      </c>
      <c r="L386" t="b">
        <f t="shared" si="44"/>
        <v>0</v>
      </c>
      <c r="M386" t="b">
        <f t="shared" si="47"/>
        <v>0</v>
      </c>
      <c r="N386" t="str">
        <f t="shared" si="45"/>
        <v/>
      </c>
    </row>
    <row r="387" spans="1:14">
      <c r="A387" s="96">
        <v>42957</v>
      </c>
      <c r="B387" s="70">
        <v>13.6</v>
      </c>
      <c r="C387" s="70">
        <v>13.66</v>
      </c>
      <c r="D387" s="70">
        <v>13.15</v>
      </c>
      <c r="E387" s="70">
        <v>13.19</v>
      </c>
      <c r="F387">
        <f t="shared" si="48"/>
        <v>0.41000000000000014</v>
      </c>
      <c r="G387">
        <f t="shared" si="49"/>
        <v>3.9999999999999147E-2</v>
      </c>
      <c r="H387" t="b">
        <f t="shared" si="46"/>
        <v>0</v>
      </c>
      <c r="I387">
        <f t="shared" si="50"/>
        <v>13.19</v>
      </c>
      <c r="K387">
        <f t="shared" si="51"/>
        <v>13.4917</v>
      </c>
      <c r="L387" t="b">
        <f t="shared" ref="L387:L450" si="52">IF(I387 &gt;= K387, TRUE, FALSE)</f>
        <v>0</v>
      </c>
      <c r="M387" t="b">
        <f t="shared" si="47"/>
        <v>0</v>
      </c>
      <c r="N387" t="str">
        <f t="shared" si="45"/>
        <v/>
      </c>
    </row>
    <row r="388" spans="1:14">
      <c r="A388" s="96">
        <v>42958</v>
      </c>
      <c r="B388" s="70">
        <v>13.14</v>
      </c>
      <c r="C388" s="70">
        <v>13.2</v>
      </c>
      <c r="D388" s="70">
        <v>12.94</v>
      </c>
      <c r="E388" s="70">
        <v>12.95</v>
      </c>
      <c r="F388">
        <f t="shared" si="48"/>
        <v>0.19000000000000128</v>
      </c>
      <c r="G388">
        <f t="shared" si="49"/>
        <v>9.9999999999997868E-3</v>
      </c>
      <c r="H388" t="b">
        <f t="shared" si="46"/>
        <v>0</v>
      </c>
      <c r="I388">
        <f t="shared" si="50"/>
        <v>12.95</v>
      </c>
      <c r="K388">
        <f t="shared" si="51"/>
        <v>13.114199999999999</v>
      </c>
      <c r="L388" t="b">
        <f t="shared" si="52"/>
        <v>0</v>
      </c>
      <c r="M388" t="b">
        <f t="shared" si="47"/>
        <v>0</v>
      </c>
      <c r="N388" t="str">
        <f t="shared" ref="N388:N451" si="53">IF(AND($H388,$L388, $M388), "HAMMER","")</f>
        <v/>
      </c>
    </row>
    <row r="389" spans="1:14">
      <c r="A389" s="96">
        <v>42961</v>
      </c>
      <c r="B389" s="70">
        <v>12.98</v>
      </c>
      <c r="C389" s="70">
        <v>13.22</v>
      </c>
      <c r="D389" s="70">
        <v>12.91</v>
      </c>
      <c r="E389" s="70">
        <v>13.08</v>
      </c>
      <c r="F389">
        <f t="shared" si="48"/>
        <v>9.9999999999999645E-2</v>
      </c>
      <c r="G389">
        <f t="shared" si="49"/>
        <v>7.0000000000000284E-2</v>
      </c>
      <c r="H389" t="b">
        <f t="shared" ref="H389:H452" si="54">IF(G389 &gt;= 2*F389, TRUE, FALSE)</f>
        <v>0</v>
      </c>
      <c r="I389">
        <f t="shared" si="50"/>
        <v>12.98</v>
      </c>
      <c r="K389">
        <f t="shared" si="51"/>
        <v>13.117700000000001</v>
      </c>
      <c r="L389" t="b">
        <f t="shared" si="52"/>
        <v>0</v>
      </c>
      <c r="M389" t="b">
        <f t="shared" si="47"/>
        <v>1</v>
      </c>
      <c r="N389" t="str">
        <f t="shared" si="53"/>
        <v/>
      </c>
    </row>
    <row r="390" spans="1:14">
      <c r="A390" s="96">
        <v>42962</v>
      </c>
      <c r="B390" s="70">
        <v>13.08</v>
      </c>
      <c r="C390" s="70">
        <v>13.24</v>
      </c>
      <c r="D390" s="70">
        <v>13.05</v>
      </c>
      <c r="E390" s="70">
        <v>13.15</v>
      </c>
      <c r="F390">
        <f t="shared" si="48"/>
        <v>7.0000000000000284E-2</v>
      </c>
      <c r="G390">
        <f t="shared" si="49"/>
        <v>2.9999999999999361E-2</v>
      </c>
      <c r="H390" t="b">
        <f t="shared" si="54"/>
        <v>0</v>
      </c>
      <c r="I390">
        <f t="shared" si="50"/>
        <v>13.08</v>
      </c>
      <c r="K390">
        <f t="shared" si="51"/>
        <v>13.177300000000001</v>
      </c>
      <c r="L390" t="b">
        <f t="shared" si="52"/>
        <v>0</v>
      </c>
      <c r="M390" t="b">
        <f t="shared" ref="M390:M453" si="55">IF(AND(D389&lt;=D388,D388&lt;=D387,E388&lt;=E387,E389&lt;=E388), TRUE, FALSE)</f>
        <v>0</v>
      </c>
      <c r="N390" t="str">
        <f t="shared" si="53"/>
        <v/>
      </c>
    </row>
    <row r="391" spans="1:14">
      <c r="A391" s="96">
        <v>42963</v>
      </c>
      <c r="B391" s="70">
        <v>13.3</v>
      </c>
      <c r="C391" s="70">
        <v>13.38</v>
      </c>
      <c r="D391" s="70">
        <v>13.1</v>
      </c>
      <c r="E391" s="70">
        <v>13.13</v>
      </c>
      <c r="F391">
        <f t="shared" si="48"/>
        <v>0.16999999999999993</v>
      </c>
      <c r="G391">
        <f t="shared" si="49"/>
        <v>3.0000000000001137E-2</v>
      </c>
      <c r="H391" t="b">
        <f t="shared" si="54"/>
        <v>0</v>
      </c>
      <c r="I391">
        <f t="shared" si="50"/>
        <v>13.13</v>
      </c>
      <c r="K391">
        <f t="shared" si="51"/>
        <v>13.287600000000001</v>
      </c>
      <c r="L391" t="b">
        <f t="shared" si="52"/>
        <v>0</v>
      </c>
      <c r="M391" t="b">
        <f t="shared" si="55"/>
        <v>0</v>
      </c>
      <c r="N391" t="str">
        <f t="shared" si="53"/>
        <v/>
      </c>
    </row>
    <row r="392" spans="1:14">
      <c r="A392" s="96">
        <v>42964</v>
      </c>
      <c r="B392" s="70">
        <v>13.12</v>
      </c>
      <c r="C392" s="70">
        <v>13.26</v>
      </c>
      <c r="D392" s="70">
        <v>13.02</v>
      </c>
      <c r="E392" s="70">
        <v>13.05</v>
      </c>
      <c r="F392">
        <f t="shared" si="48"/>
        <v>6.9999999999998508E-2</v>
      </c>
      <c r="G392">
        <f t="shared" si="49"/>
        <v>3.0000000000001137E-2</v>
      </c>
      <c r="H392" t="b">
        <f t="shared" si="54"/>
        <v>0</v>
      </c>
      <c r="I392">
        <f t="shared" si="50"/>
        <v>13.05</v>
      </c>
      <c r="K392">
        <f t="shared" si="51"/>
        <v>13.1808</v>
      </c>
      <c r="L392" t="b">
        <f t="shared" si="52"/>
        <v>0</v>
      </c>
      <c r="M392" t="b">
        <f t="shared" si="55"/>
        <v>0</v>
      </c>
      <c r="N392" t="str">
        <f t="shared" si="53"/>
        <v/>
      </c>
    </row>
    <row r="393" spans="1:14">
      <c r="A393" s="96">
        <v>42965</v>
      </c>
      <c r="B393" s="70">
        <v>13.16</v>
      </c>
      <c r="C393" s="70">
        <v>13.6</v>
      </c>
      <c r="D393" s="70">
        <v>13.16</v>
      </c>
      <c r="E393" s="70">
        <v>13.6</v>
      </c>
      <c r="F393">
        <f t="shared" si="48"/>
        <v>0.4399999999999995</v>
      </c>
      <c r="G393">
        <f t="shared" si="49"/>
        <v>0</v>
      </c>
      <c r="H393" t="b">
        <f t="shared" si="54"/>
        <v>0</v>
      </c>
      <c r="I393">
        <f t="shared" si="50"/>
        <v>13.16</v>
      </c>
      <c r="K393">
        <f t="shared" si="51"/>
        <v>13.454800000000001</v>
      </c>
      <c r="L393" t="b">
        <f t="shared" si="52"/>
        <v>0</v>
      </c>
      <c r="M393" t="b">
        <f t="shared" si="55"/>
        <v>0</v>
      </c>
      <c r="N393" t="str">
        <f t="shared" si="53"/>
        <v/>
      </c>
    </row>
    <row r="394" spans="1:14">
      <c r="A394" s="96">
        <v>42968</v>
      </c>
      <c r="B394" s="70">
        <v>13.64</v>
      </c>
      <c r="C394" s="70">
        <v>13.66</v>
      </c>
      <c r="D394" s="70">
        <v>13.28</v>
      </c>
      <c r="E394" s="70">
        <v>13.34</v>
      </c>
      <c r="F394">
        <f t="shared" si="48"/>
        <v>0.30000000000000071</v>
      </c>
      <c r="G394">
        <f t="shared" si="49"/>
        <v>6.0000000000000497E-2</v>
      </c>
      <c r="H394" t="b">
        <f t="shared" si="54"/>
        <v>0</v>
      </c>
      <c r="I394">
        <f t="shared" si="50"/>
        <v>13.34</v>
      </c>
      <c r="K394">
        <f t="shared" si="51"/>
        <v>13.534599999999999</v>
      </c>
      <c r="L394" t="b">
        <f t="shared" si="52"/>
        <v>0</v>
      </c>
      <c r="M394" t="b">
        <f t="shared" si="55"/>
        <v>0</v>
      </c>
      <c r="N394" t="str">
        <f t="shared" si="53"/>
        <v/>
      </c>
    </row>
    <row r="395" spans="1:14">
      <c r="A395" s="96">
        <v>42969</v>
      </c>
      <c r="B395" s="70">
        <v>13.7</v>
      </c>
      <c r="C395" s="70">
        <v>13.87</v>
      </c>
      <c r="D395" s="70">
        <v>13.64</v>
      </c>
      <c r="E395" s="70">
        <v>13.79</v>
      </c>
      <c r="F395">
        <f t="shared" si="48"/>
        <v>8.9999999999999858E-2</v>
      </c>
      <c r="G395">
        <f t="shared" si="49"/>
        <v>5.9999999999998721E-2</v>
      </c>
      <c r="H395" t="b">
        <f t="shared" si="54"/>
        <v>0</v>
      </c>
      <c r="I395">
        <f t="shared" si="50"/>
        <v>13.7</v>
      </c>
      <c r="K395">
        <f t="shared" si="51"/>
        <v>13.7941</v>
      </c>
      <c r="L395" t="b">
        <f t="shared" si="52"/>
        <v>0</v>
      </c>
      <c r="M395" t="b">
        <f t="shared" si="55"/>
        <v>0</v>
      </c>
      <c r="N395" t="str">
        <f t="shared" si="53"/>
        <v/>
      </c>
    </row>
    <row r="396" spans="1:14">
      <c r="A396" s="96">
        <v>42970</v>
      </c>
      <c r="B396" s="70">
        <v>13.78</v>
      </c>
      <c r="C396" s="70">
        <v>13.93</v>
      </c>
      <c r="D396" s="70">
        <v>13.65</v>
      </c>
      <c r="E396" s="70">
        <v>13.76</v>
      </c>
      <c r="F396">
        <f t="shared" si="48"/>
        <v>1.9999999999999574E-2</v>
      </c>
      <c r="G396">
        <f t="shared" si="49"/>
        <v>0.10999999999999943</v>
      </c>
      <c r="H396" t="b">
        <f t="shared" si="54"/>
        <v>1</v>
      </c>
      <c r="I396">
        <f t="shared" si="50"/>
        <v>13.76</v>
      </c>
      <c r="K396">
        <f t="shared" si="51"/>
        <v>13.8376</v>
      </c>
      <c r="L396" t="b">
        <f t="shared" si="52"/>
        <v>0</v>
      </c>
      <c r="M396" t="b">
        <f t="shared" si="55"/>
        <v>0</v>
      </c>
      <c r="N396" t="str">
        <f t="shared" si="53"/>
        <v/>
      </c>
    </row>
    <row r="397" spans="1:14">
      <c r="A397" s="96">
        <v>42971</v>
      </c>
      <c r="B397" s="70">
        <v>13.78</v>
      </c>
      <c r="C397" s="70">
        <v>13.89</v>
      </c>
      <c r="D397" s="70">
        <v>13.68</v>
      </c>
      <c r="E397" s="70">
        <v>13.8</v>
      </c>
      <c r="F397">
        <f t="shared" si="48"/>
        <v>2.000000000000135E-2</v>
      </c>
      <c r="G397">
        <f t="shared" si="49"/>
        <v>9.9999999999999645E-2</v>
      </c>
      <c r="H397" t="b">
        <f t="shared" si="54"/>
        <v>1</v>
      </c>
      <c r="I397">
        <f t="shared" si="50"/>
        <v>13.78</v>
      </c>
      <c r="K397">
        <f t="shared" si="51"/>
        <v>13.8207</v>
      </c>
      <c r="L397" t="b">
        <f t="shared" si="52"/>
        <v>0</v>
      </c>
      <c r="M397" t="b">
        <f t="shared" si="55"/>
        <v>0</v>
      </c>
      <c r="N397" t="str">
        <f t="shared" si="53"/>
        <v/>
      </c>
    </row>
    <row r="398" spans="1:14">
      <c r="A398" s="96">
        <v>42972</v>
      </c>
      <c r="B398" s="70">
        <v>13.87</v>
      </c>
      <c r="C398" s="70">
        <v>13.94</v>
      </c>
      <c r="D398" s="70">
        <v>13.81</v>
      </c>
      <c r="E398" s="70">
        <v>13.88</v>
      </c>
      <c r="F398">
        <f t="shared" si="48"/>
        <v>1.0000000000001563E-2</v>
      </c>
      <c r="G398">
        <f t="shared" si="49"/>
        <v>5.9999999999998721E-2</v>
      </c>
      <c r="H398" t="b">
        <f t="shared" si="54"/>
        <v>1</v>
      </c>
      <c r="I398">
        <f t="shared" si="50"/>
        <v>13.87</v>
      </c>
      <c r="K398">
        <f t="shared" si="51"/>
        <v>13.8971</v>
      </c>
      <c r="L398" t="b">
        <f t="shared" si="52"/>
        <v>0</v>
      </c>
      <c r="M398" t="b">
        <f t="shared" si="55"/>
        <v>0</v>
      </c>
      <c r="N398" t="str">
        <f t="shared" si="53"/>
        <v/>
      </c>
    </row>
    <row r="399" spans="1:14">
      <c r="A399" s="96">
        <v>42975</v>
      </c>
      <c r="B399" s="70">
        <v>13.87</v>
      </c>
      <c r="C399" s="70">
        <v>14.03</v>
      </c>
      <c r="D399" s="70">
        <v>13.76</v>
      </c>
      <c r="E399" s="70">
        <v>13.87</v>
      </c>
      <c r="F399">
        <f t="shared" si="48"/>
        <v>0</v>
      </c>
      <c r="G399">
        <f t="shared" si="49"/>
        <v>0.10999999999999943</v>
      </c>
      <c r="H399" t="b">
        <f t="shared" si="54"/>
        <v>1</v>
      </c>
      <c r="I399">
        <f t="shared" si="50"/>
        <v>13.87</v>
      </c>
      <c r="K399">
        <f t="shared" si="51"/>
        <v>13.940899999999999</v>
      </c>
      <c r="L399" t="b">
        <f t="shared" si="52"/>
        <v>0</v>
      </c>
      <c r="M399" t="b">
        <f t="shared" si="55"/>
        <v>0</v>
      </c>
      <c r="N399" t="str">
        <f t="shared" si="53"/>
        <v/>
      </c>
    </row>
    <row r="400" spans="1:14">
      <c r="A400" s="96">
        <v>42976</v>
      </c>
      <c r="B400" s="70">
        <v>13.85</v>
      </c>
      <c r="C400" s="70">
        <v>13.85</v>
      </c>
      <c r="D400" s="70">
        <v>13.68</v>
      </c>
      <c r="E400" s="70">
        <v>13.85</v>
      </c>
      <c r="F400">
        <f t="shared" si="48"/>
        <v>0</v>
      </c>
      <c r="G400">
        <f t="shared" si="49"/>
        <v>0.16999999999999993</v>
      </c>
      <c r="H400" t="b">
        <f t="shared" si="54"/>
        <v>1</v>
      </c>
      <c r="I400">
        <f t="shared" si="50"/>
        <v>13.85</v>
      </c>
      <c r="K400">
        <f t="shared" si="51"/>
        <v>13.793899999999999</v>
      </c>
      <c r="L400" t="b">
        <f t="shared" si="52"/>
        <v>1</v>
      </c>
      <c r="M400" t="b">
        <f t="shared" si="55"/>
        <v>0</v>
      </c>
      <c r="N400" t="str">
        <f t="shared" si="53"/>
        <v/>
      </c>
    </row>
    <row r="401" spans="1:14">
      <c r="A401" s="96">
        <v>42977</v>
      </c>
      <c r="B401" s="70">
        <v>13.79</v>
      </c>
      <c r="C401" s="70">
        <v>13.9</v>
      </c>
      <c r="D401" s="70">
        <v>13.44</v>
      </c>
      <c r="E401" s="70">
        <v>13.45</v>
      </c>
      <c r="F401">
        <f t="shared" si="48"/>
        <v>0.33999999999999986</v>
      </c>
      <c r="G401">
        <f t="shared" si="49"/>
        <v>9.9999999999997868E-3</v>
      </c>
      <c r="H401" t="b">
        <f t="shared" si="54"/>
        <v>0</v>
      </c>
      <c r="I401">
        <f t="shared" si="50"/>
        <v>13.45</v>
      </c>
      <c r="K401">
        <f t="shared" si="51"/>
        <v>13.748200000000001</v>
      </c>
      <c r="L401" t="b">
        <f t="shared" si="52"/>
        <v>0</v>
      </c>
      <c r="M401" t="b">
        <f t="shared" si="55"/>
        <v>1</v>
      </c>
      <c r="N401" t="str">
        <f t="shared" si="53"/>
        <v/>
      </c>
    </row>
    <row r="402" spans="1:14">
      <c r="A402" s="96">
        <v>42978</v>
      </c>
      <c r="B402" s="70">
        <v>13.53</v>
      </c>
      <c r="C402" s="70">
        <v>13.77</v>
      </c>
      <c r="D402" s="70">
        <v>13.47</v>
      </c>
      <c r="E402" s="70">
        <v>13.65</v>
      </c>
      <c r="F402">
        <f t="shared" si="48"/>
        <v>0.12000000000000099</v>
      </c>
      <c r="G402">
        <f t="shared" si="49"/>
        <v>5.9999999999998721E-2</v>
      </c>
      <c r="H402" t="b">
        <f t="shared" si="54"/>
        <v>0</v>
      </c>
      <c r="I402">
        <f t="shared" si="50"/>
        <v>13.53</v>
      </c>
      <c r="K402">
        <f t="shared" si="51"/>
        <v>13.670999999999999</v>
      </c>
      <c r="L402" t="b">
        <f t="shared" si="52"/>
        <v>0</v>
      </c>
      <c r="M402" t="b">
        <f t="shared" si="55"/>
        <v>1</v>
      </c>
      <c r="N402" t="str">
        <f t="shared" si="53"/>
        <v/>
      </c>
    </row>
    <row r="403" spans="1:14">
      <c r="A403" s="96">
        <v>42979</v>
      </c>
      <c r="B403" s="70">
        <v>13.85</v>
      </c>
      <c r="C403" s="70">
        <v>14.19</v>
      </c>
      <c r="D403" s="70">
        <v>13.82</v>
      </c>
      <c r="E403" s="70">
        <v>14.02</v>
      </c>
      <c r="F403">
        <f t="shared" si="48"/>
        <v>0.16999999999999993</v>
      </c>
      <c r="G403">
        <f t="shared" si="49"/>
        <v>2.9999999999999361E-2</v>
      </c>
      <c r="H403" t="b">
        <f t="shared" si="54"/>
        <v>0</v>
      </c>
      <c r="I403">
        <f t="shared" si="50"/>
        <v>13.85</v>
      </c>
      <c r="K403">
        <f t="shared" si="51"/>
        <v>14.0679</v>
      </c>
      <c r="L403" t="b">
        <f t="shared" si="52"/>
        <v>0</v>
      </c>
      <c r="M403" t="b">
        <f t="shared" si="55"/>
        <v>0</v>
      </c>
      <c r="N403" t="str">
        <f t="shared" si="53"/>
        <v/>
      </c>
    </row>
    <row r="404" spans="1:14">
      <c r="A404" s="96">
        <v>42982</v>
      </c>
      <c r="B404" s="70">
        <v>13.96</v>
      </c>
      <c r="C404" s="70">
        <v>14.18</v>
      </c>
      <c r="D404" s="70">
        <v>13.94</v>
      </c>
      <c r="E404" s="70">
        <v>14.17</v>
      </c>
      <c r="F404">
        <f t="shared" si="48"/>
        <v>0.20999999999999908</v>
      </c>
      <c r="G404">
        <f t="shared" si="49"/>
        <v>2.000000000000135E-2</v>
      </c>
      <c r="H404" t="b">
        <f t="shared" si="54"/>
        <v>0</v>
      </c>
      <c r="I404">
        <f t="shared" si="50"/>
        <v>13.96</v>
      </c>
      <c r="K404">
        <f t="shared" si="51"/>
        <v>14.1008</v>
      </c>
      <c r="L404" t="b">
        <f t="shared" si="52"/>
        <v>0</v>
      </c>
      <c r="M404" t="b">
        <f t="shared" si="55"/>
        <v>0</v>
      </c>
      <c r="N404" t="str">
        <f t="shared" si="53"/>
        <v/>
      </c>
    </row>
    <row r="405" spans="1:14">
      <c r="A405" s="96">
        <v>42983</v>
      </c>
      <c r="B405" s="70">
        <v>14.57</v>
      </c>
      <c r="C405" s="70">
        <v>14.65</v>
      </c>
      <c r="D405" s="70">
        <v>14.23</v>
      </c>
      <c r="E405" s="70">
        <v>14.41</v>
      </c>
      <c r="F405">
        <f t="shared" si="48"/>
        <v>0.16000000000000014</v>
      </c>
      <c r="G405">
        <f t="shared" si="49"/>
        <v>0.17999999999999972</v>
      </c>
      <c r="H405" t="b">
        <f t="shared" si="54"/>
        <v>0</v>
      </c>
      <c r="I405">
        <f t="shared" si="50"/>
        <v>14.41</v>
      </c>
      <c r="K405">
        <f t="shared" si="51"/>
        <v>14.5114</v>
      </c>
      <c r="L405" t="b">
        <f t="shared" si="52"/>
        <v>0</v>
      </c>
      <c r="M405" t="b">
        <f t="shared" si="55"/>
        <v>0</v>
      </c>
      <c r="N405" t="str">
        <f t="shared" si="53"/>
        <v/>
      </c>
    </row>
    <row r="406" spans="1:14">
      <c r="A406" s="96">
        <v>42984</v>
      </c>
      <c r="B406" s="70">
        <v>14.65</v>
      </c>
      <c r="C406" s="70">
        <v>15.02</v>
      </c>
      <c r="D406" s="70">
        <v>14.51</v>
      </c>
      <c r="E406" s="70">
        <v>15.02</v>
      </c>
      <c r="F406">
        <f t="shared" si="48"/>
        <v>0.36999999999999922</v>
      </c>
      <c r="G406">
        <f t="shared" si="49"/>
        <v>0.14000000000000057</v>
      </c>
      <c r="H406" t="b">
        <f t="shared" si="54"/>
        <v>0</v>
      </c>
      <c r="I406">
        <f t="shared" si="50"/>
        <v>14.65</v>
      </c>
      <c r="K406">
        <f t="shared" si="51"/>
        <v>14.851699999999999</v>
      </c>
      <c r="L406" t="b">
        <f t="shared" si="52"/>
        <v>0</v>
      </c>
      <c r="M406" t="b">
        <f t="shared" si="55"/>
        <v>0</v>
      </c>
      <c r="N406" t="str">
        <f t="shared" si="53"/>
        <v/>
      </c>
    </row>
    <row r="407" spans="1:14">
      <c r="A407" s="96">
        <v>42986</v>
      </c>
      <c r="B407" s="70">
        <v>15.1</v>
      </c>
      <c r="C407" s="70">
        <v>15.15</v>
      </c>
      <c r="D407" s="70">
        <v>14.69</v>
      </c>
      <c r="E407" s="70">
        <v>14.71</v>
      </c>
      <c r="F407">
        <f t="shared" si="48"/>
        <v>0.38999999999999879</v>
      </c>
      <c r="G407">
        <f t="shared" si="49"/>
        <v>2.000000000000135E-2</v>
      </c>
      <c r="H407" t="b">
        <f t="shared" si="54"/>
        <v>0</v>
      </c>
      <c r="I407">
        <f t="shared" si="50"/>
        <v>14.71</v>
      </c>
      <c r="K407">
        <f t="shared" si="51"/>
        <v>14.998200000000001</v>
      </c>
      <c r="L407" t="b">
        <f t="shared" si="52"/>
        <v>0</v>
      </c>
      <c r="M407" t="b">
        <f t="shared" si="55"/>
        <v>0</v>
      </c>
      <c r="N407" t="str">
        <f t="shared" si="53"/>
        <v/>
      </c>
    </row>
    <row r="408" spans="1:14">
      <c r="A408" s="96">
        <v>42989</v>
      </c>
      <c r="B408" s="70">
        <v>14.88</v>
      </c>
      <c r="C408" s="70">
        <v>15.05</v>
      </c>
      <c r="D408" s="70">
        <v>14.81</v>
      </c>
      <c r="E408" s="70">
        <v>14.99</v>
      </c>
      <c r="F408">
        <f t="shared" si="48"/>
        <v>0.10999999999999943</v>
      </c>
      <c r="G408">
        <f t="shared" si="49"/>
        <v>7.0000000000000284E-2</v>
      </c>
      <c r="H408" t="b">
        <f t="shared" si="54"/>
        <v>0</v>
      </c>
      <c r="I408">
        <f t="shared" si="50"/>
        <v>14.88</v>
      </c>
      <c r="K408">
        <f t="shared" si="51"/>
        <v>14.970800000000001</v>
      </c>
      <c r="L408" t="b">
        <f t="shared" si="52"/>
        <v>0</v>
      </c>
      <c r="M408" t="b">
        <f t="shared" si="55"/>
        <v>0</v>
      </c>
      <c r="N408" t="str">
        <f t="shared" si="53"/>
        <v/>
      </c>
    </row>
    <row r="409" spans="1:14">
      <c r="A409" s="96">
        <v>42990</v>
      </c>
      <c r="B409" s="70">
        <v>14.98</v>
      </c>
      <c r="C409" s="70">
        <v>15.16</v>
      </c>
      <c r="D409" s="70">
        <v>14.86</v>
      </c>
      <c r="E409" s="70">
        <v>14.87</v>
      </c>
      <c r="F409">
        <f t="shared" si="48"/>
        <v>0.11000000000000121</v>
      </c>
      <c r="G409">
        <f t="shared" si="49"/>
        <v>9.9999999999997868E-3</v>
      </c>
      <c r="H409" t="b">
        <f t="shared" si="54"/>
        <v>0</v>
      </c>
      <c r="I409">
        <f t="shared" si="50"/>
        <v>14.87</v>
      </c>
      <c r="K409">
        <f t="shared" si="51"/>
        <v>15.061</v>
      </c>
      <c r="L409" t="b">
        <f t="shared" si="52"/>
        <v>0</v>
      </c>
      <c r="M409" t="b">
        <f t="shared" si="55"/>
        <v>0</v>
      </c>
      <c r="N409" t="str">
        <f t="shared" si="53"/>
        <v/>
      </c>
    </row>
    <row r="410" spans="1:14">
      <c r="A410" s="96">
        <v>42991</v>
      </c>
      <c r="B410" s="70">
        <v>14.94</v>
      </c>
      <c r="C410" s="70">
        <v>15.1</v>
      </c>
      <c r="D410" s="70">
        <v>14.81</v>
      </c>
      <c r="E410" s="70">
        <v>15.03</v>
      </c>
      <c r="F410">
        <f t="shared" si="48"/>
        <v>8.9999999999999858E-2</v>
      </c>
      <c r="G410">
        <f t="shared" si="49"/>
        <v>0.12999999999999901</v>
      </c>
      <c r="H410" t="b">
        <f t="shared" si="54"/>
        <v>0</v>
      </c>
      <c r="I410">
        <f t="shared" si="50"/>
        <v>14.94</v>
      </c>
      <c r="K410">
        <f t="shared" si="51"/>
        <v>15.004300000000001</v>
      </c>
      <c r="L410" t="b">
        <f t="shared" si="52"/>
        <v>0</v>
      </c>
      <c r="M410" t="b">
        <f t="shared" si="55"/>
        <v>0</v>
      </c>
      <c r="N410" t="str">
        <f t="shared" si="53"/>
        <v/>
      </c>
    </row>
    <row r="411" spans="1:14">
      <c r="A411" s="96">
        <v>42992</v>
      </c>
      <c r="B411" s="70">
        <v>15.03</v>
      </c>
      <c r="C411" s="70">
        <v>15.26</v>
      </c>
      <c r="D411" s="70">
        <v>15.02</v>
      </c>
      <c r="E411" s="70">
        <v>15.04</v>
      </c>
      <c r="F411">
        <f t="shared" si="48"/>
        <v>9.9999999999997868E-3</v>
      </c>
      <c r="G411">
        <f t="shared" si="49"/>
        <v>9.9999999999997868E-3</v>
      </c>
      <c r="H411" t="b">
        <f t="shared" si="54"/>
        <v>0</v>
      </c>
      <c r="I411">
        <f t="shared" si="50"/>
        <v>15.03</v>
      </c>
      <c r="K411">
        <f t="shared" si="51"/>
        <v>15.1808</v>
      </c>
      <c r="L411" t="b">
        <f t="shared" si="52"/>
        <v>0</v>
      </c>
      <c r="M411" t="b">
        <f t="shared" si="55"/>
        <v>0</v>
      </c>
      <c r="N411" t="str">
        <f t="shared" si="53"/>
        <v/>
      </c>
    </row>
    <row r="412" spans="1:14">
      <c r="A412" s="96">
        <v>42993</v>
      </c>
      <c r="B412" s="70">
        <v>15.07</v>
      </c>
      <c r="C412" s="70">
        <v>15.17</v>
      </c>
      <c r="D412" s="70">
        <v>14.99</v>
      </c>
      <c r="E412" s="70">
        <v>15.04</v>
      </c>
      <c r="F412">
        <f t="shared" si="48"/>
        <v>3.0000000000001137E-2</v>
      </c>
      <c r="G412">
        <f t="shared" si="49"/>
        <v>4.9999999999998934E-2</v>
      </c>
      <c r="H412" t="b">
        <f t="shared" si="54"/>
        <v>0</v>
      </c>
      <c r="I412">
        <f t="shared" si="50"/>
        <v>15.04</v>
      </c>
      <c r="K412">
        <f t="shared" si="51"/>
        <v>15.1106</v>
      </c>
      <c r="L412" t="b">
        <f t="shared" si="52"/>
        <v>0</v>
      </c>
      <c r="M412" t="b">
        <f t="shared" si="55"/>
        <v>0</v>
      </c>
      <c r="N412" t="str">
        <f t="shared" si="53"/>
        <v/>
      </c>
    </row>
    <row r="413" spans="1:14">
      <c r="A413" s="96">
        <v>42996</v>
      </c>
      <c r="B413" s="70">
        <v>15.04</v>
      </c>
      <c r="C413" s="70">
        <v>15.19</v>
      </c>
      <c r="D413" s="70">
        <v>14.98</v>
      </c>
      <c r="E413" s="70">
        <v>15.04</v>
      </c>
      <c r="F413">
        <f t="shared" si="48"/>
        <v>0</v>
      </c>
      <c r="G413">
        <f t="shared" si="49"/>
        <v>5.9999999999998721E-2</v>
      </c>
      <c r="H413" t="b">
        <f t="shared" si="54"/>
        <v>1</v>
      </c>
      <c r="I413">
        <f t="shared" si="50"/>
        <v>15.04</v>
      </c>
      <c r="K413">
        <f t="shared" si="51"/>
        <v>15.120699999999999</v>
      </c>
      <c r="L413" t="b">
        <f t="shared" si="52"/>
        <v>0</v>
      </c>
      <c r="M413" t="b">
        <f t="shared" si="55"/>
        <v>0</v>
      </c>
      <c r="N413" t="str">
        <f t="shared" si="53"/>
        <v/>
      </c>
    </row>
    <row r="414" spans="1:14">
      <c r="A414" s="96">
        <v>42997</v>
      </c>
      <c r="B414" s="70">
        <v>15.1</v>
      </c>
      <c r="C414" s="70">
        <v>15.17</v>
      </c>
      <c r="D414" s="70">
        <v>14.92</v>
      </c>
      <c r="E414" s="70">
        <v>15.14</v>
      </c>
      <c r="F414">
        <f t="shared" si="48"/>
        <v>4.0000000000000924E-2</v>
      </c>
      <c r="G414">
        <f t="shared" si="49"/>
        <v>0.17999999999999972</v>
      </c>
      <c r="H414" t="b">
        <f t="shared" si="54"/>
        <v>1</v>
      </c>
      <c r="I414">
        <f t="shared" si="50"/>
        <v>15.1</v>
      </c>
      <c r="K414">
        <f t="shared" si="51"/>
        <v>15.0875</v>
      </c>
      <c r="L414" t="b">
        <f t="shared" si="52"/>
        <v>1</v>
      </c>
      <c r="M414" t="b">
        <f t="shared" si="55"/>
        <v>1</v>
      </c>
      <c r="N414" t="str">
        <f t="shared" si="53"/>
        <v>HAMMER</v>
      </c>
    </row>
    <row r="415" spans="1:14">
      <c r="A415" s="96">
        <v>42998</v>
      </c>
      <c r="B415" s="70">
        <v>15.25</v>
      </c>
      <c r="C415" s="70">
        <v>15.88</v>
      </c>
      <c r="D415" s="70">
        <v>15.07</v>
      </c>
      <c r="E415" s="70">
        <v>15.87</v>
      </c>
      <c r="F415">
        <f t="shared" si="48"/>
        <v>0.61999999999999922</v>
      </c>
      <c r="G415">
        <f t="shared" si="49"/>
        <v>0.17999999999999972</v>
      </c>
      <c r="H415" t="b">
        <f t="shared" si="54"/>
        <v>0</v>
      </c>
      <c r="I415">
        <f t="shared" si="50"/>
        <v>15.25</v>
      </c>
      <c r="K415">
        <f t="shared" si="51"/>
        <v>15.6127</v>
      </c>
      <c r="L415" t="b">
        <f t="shared" si="52"/>
        <v>0</v>
      </c>
      <c r="M415" t="b">
        <f t="shared" si="55"/>
        <v>0</v>
      </c>
      <c r="N415" t="str">
        <f t="shared" si="53"/>
        <v/>
      </c>
    </row>
    <row r="416" spans="1:14">
      <c r="A416" s="96">
        <v>42999</v>
      </c>
      <c r="B416" s="70">
        <v>15.67</v>
      </c>
      <c r="C416" s="70">
        <v>15.96</v>
      </c>
      <c r="D416" s="70">
        <v>15.58</v>
      </c>
      <c r="E416" s="70">
        <v>15.67</v>
      </c>
      <c r="F416">
        <f t="shared" si="48"/>
        <v>0</v>
      </c>
      <c r="G416">
        <f t="shared" si="49"/>
        <v>8.9999999999999858E-2</v>
      </c>
      <c r="H416" t="b">
        <f t="shared" si="54"/>
        <v>1</v>
      </c>
      <c r="I416">
        <f t="shared" si="50"/>
        <v>15.67</v>
      </c>
      <c r="K416">
        <f t="shared" si="51"/>
        <v>15.8346</v>
      </c>
      <c r="L416" t="b">
        <f t="shared" si="52"/>
        <v>0</v>
      </c>
      <c r="M416" t="b">
        <f t="shared" si="55"/>
        <v>0</v>
      </c>
      <c r="N416" t="str">
        <f t="shared" si="53"/>
        <v/>
      </c>
    </row>
    <row r="417" spans="1:14">
      <c r="A417" s="96">
        <v>43000</v>
      </c>
      <c r="B417" s="70">
        <v>15.6</v>
      </c>
      <c r="C417" s="70">
        <v>15.8</v>
      </c>
      <c r="D417" s="70">
        <v>15.43</v>
      </c>
      <c r="E417" s="70">
        <v>15.69</v>
      </c>
      <c r="F417">
        <f t="shared" si="48"/>
        <v>8.9999999999999858E-2</v>
      </c>
      <c r="G417">
        <f t="shared" si="49"/>
        <v>0.16999999999999993</v>
      </c>
      <c r="H417" t="b">
        <f t="shared" si="54"/>
        <v>0</v>
      </c>
      <c r="I417">
        <f t="shared" si="50"/>
        <v>15.6</v>
      </c>
      <c r="K417">
        <f t="shared" si="51"/>
        <v>15.677900000000001</v>
      </c>
      <c r="L417" t="b">
        <f t="shared" si="52"/>
        <v>0</v>
      </c>
      <c r="M417" t="b">
        <f t="shared" si="55"/>
        <v>0</v>
      </c>
      <c r="N417" t="str">
        <f t="shared" si="53"/>
        <v/>
      </c>
    </row>
    <row r="418" spans="1:14">
      <c r="A418" s="96">
        <v>43003</v>
      </c>
      <c r="B418" s="70">
        <v>15.79</v>
      </c>
      <c r="C418" s="70">
        <v>15.96</v>
      </c>
      <c r="D418" s="70">
        <v>15.7</v>
      </c>
      <c r="E418" s="70">
        <v>15.84</v>
      </c>
      <c r="F418">
        <f t="shared" si="48"/>
        <v>5.0000000000000711E-2</v>
      </c>
      <c r="G418">
        <f t="shared" si="49"/>
        <v>8.9999999999999858E-2</v>
      </c>
      <c r="H418" t="b">
        <f t="shared" si="54"/>
        <v>0</v>
      </c>
      <c r="I418">
        <f t="shared" si="50"/>
        <v>15.79</v>
      </c>
      <c r="K418">
        <f t="shared" si="51"/>
        <v>15.8742</v>
      </c>
      <c r="L418" t="b">
        <f t="shared" si="52"/>
        <v>0</v>
      </c>
      <c r="M418" t="b">
        <f t="shared" si="55"/>
        <v>0</v>
      </c>
      <c r="N418" t="str">
        <f t="shared" si="53"/>
        <v/>
      </c>
    </row>
    <row r="419" spans="1:14">
      <c r="A419" s="96">
        <v>43004</v>
      </c>
      <c r="B419" s="70">
        <v>15.86</v>
      </c>
      <c r="C419" s="70">
        <v>15.9</v>
      </c>
      <c r="D419" s="70">
        <v>15.56</v>
      </c>
      <c r="E419" s="70">
        <v>15.56</v>
      </c>
      <c r="F419">
        <f t="shared" si="48"/>
        <v>0.29999999999999893</v>
      </c>
      <c r="G419">
        <f t="shared" si="49"/>
        <v>0</v>
      </c>
      <c r="H419" t="b">
        <f t="shared" si="54"/>
        <v>0</v>
      </c>
      <c r="I419">
        <f t="shared" si="50"/>
        <v>15.56</v>
      </c>
      <c r="K419">
        <f t="shared" si="51"/>
        <v>15.787800000000001</v>
      </c>
      <c r="L419" t="b">
        <f t="shared" si="52"/>
        <v>0</v>
      </c>
      <c r="M419" t="b">
        <f t="shared" si="55"/>
        <v>0</v>
      </c>
      <c r="N419" t="str">
        <f t="shared" si="53"/>
        <v/>
      </c>
    </row>
    <row r="420" spans="1:14">
      <c r="A420" s="96">
        <v>43005</v>
      </c>
      <c r="B420" s="70">
        <v>15.7</v>
      </c>
      <c r="C420" s="70">
        <v>15.72</v>
      </c>
      <c r="D420" s="70">
        <v>15.11</v>
      </c>
      <c r="E420" s="70">
        <v>15.31</v>
      </c>
      <c r="F420">
        <f t="shared" si="48"/>
        <v>0.38999999999999879</v>
      </c>
      <c r="G420">
        <f t="shared" si="49"/>
        <v>0.20000000000000107</v>
      </c>
      <c r="H420" t="b">
        <f t="shared" si="54"/>
        <v>0</v>
      </c>
      <c r="I420">
        <f t="shared" si="50"/>
        <v>15.31</v>
      </c>
      <c r="K420">
        <f t="shared" si="51"/>
        <v>15.518700000000001</v>
      </c>
      <c r="L420" t="b">
        <f t="shared" si="52"/>
        <v>0</v>
      </c>
      <c r="M420" t="b">
        <f t="shared" si="55"/>
        <v>0</v>
      </c>
      <c r="N420" t="str">
        <f t="shared" si="53"/>
        <v/>
      </c>
    </row>
    <row r="421" spans="1:14">
      <c r="A421" s="96">
        <v>43006</v>
      </c>
      <c r="B421" s="70">
        <v>15.37</v>
      </c>
      <c r="C421" s="70">
        <v>15.5</v>
      </c>
      <c r="D421" s="70">
        <v>15.22</v>
      </c>
      <c r="E421" s="70">
        <v>15.34</v>
      </c>
      <c r="F421">
        <f t="shared" si="48"/>
        <v>2.9999999999999361E-2</v>
      </c>
      <c r="G421">
        <f t="shared" si="49"/>
        <v>0.11999999999999922</v>
      </c>
      <c r="H421" t="b">
        <f t="shared" si="54"/>
        <v>1</v>
      </c>
      <c r="I421">
        <f t="shared" si="50"/>
        <v>15.34</v>
      </c>
      <c r="K421">
        <f t="shared" si="51"/>
        <v>15.4076</v>
      </c>
      <c r="L421" t="b">
        <f t="shared" si="52"/>
        <v>0</v>
      </c>
      <c r="M421" t="b">
        <f t="shared" si="55"/>
        <v>1</v>
      </c>
      <c r="N421" t="str">
        <f t="shared" si="53"/>
        <v/>
      </c>
    </row>
    <row r="422" spans="1:14">
      <c r="A422" s="96">
        <v>43007</v>
      </c>
      <c r="B422" s="70">
        <v>15.5</v>
      </c>
      <c r="C422" s="70">
        <v>15.52</v>
      </c>
      <c r="D422" s="70">
        <v>15.3</v>
      </c>
      <c r="E422" s="70">
        <v>15.3</v>
      </c>
      <c r="F422">
        <f t="shared" si="48"/>
        <v>0.19999999999999929</v>
      </c>
      <c r="G422">
        <f t="shared" si="49"/>
        <v>0</v>
      </c>
      <c r="H422" t="b">
        <f t="shared" si="54"/>
        <v>0</v>
      </c>
      <c r="I422">
        <f t="shared" si="50"/>
        <v>15.3</v>
      </c>
      <c r="K422">
        <f t="shared" si="51"/>
        <v>15.4474</v>
      </c>
      <c r="L422" t="b">
        <f t="shared" si="52"/>
        <v>0</v>
      </c>
      <c r="M422" t="b">
        <f t="shared" si="55"/>
        <v>0</v>
      </c>
      <c r="N422" t="str">
        <f t="shared" si="53"/>
        <v/>
      </c>
    </row>
    <row r="423" spans="1:14">
      <c r="A423" s="96">
        <v>43010</v>
      </c>
      <c r="B423" s="70">
        <v>15.19</v>
      </c>
      <c r="C423" s="70">
        <v>15.4</v>
      </c>
      <c r="D423" s="70">
        <v>15.06</v>
      </c>
      <c r="E423" s="70">
        <v>15.4</v>
      </c>
      <c r="F423">
        <f t="shared" si="48"/>
        <v>0.21000000000000085</v>
      </c>
      <c r="G423">
        <f t="shared" si="49"/>
        <v>0.12999999999999901</v>
      </c>
      <c r="H423" t="b">
        <f t="shared" si="54"/>
        <v>0</v>
      </c>
      <c r="I423">
        <f t="shared" si="50"/>
        <v>15.19</v>
      </c>
      <c r="K423">
        <f t="shared" si="51"/>
        <v>15.287800000000001</v>
      </c>
      <c r="L423" t="b">
        <f t="shared" si="52"/>
        <v>0</v>
      </c>
      <c r="M423" t="b">
        <f t="shared" si="55"/>
        <v>0</v>
      </c>
      <c r="N423" t="str">
        <f t="shared" si="53"/>
        <v/>
      </c>
    </row>
    <row r="424" spans="1:14">
      <c r="A424" s="96">
        <v>43011</v>
      </c>
      <c r="B424" s="70">
        <v>15.6</v>
      </c>
      <c r="C424" s="70">
        <v>15.98</v>
      </c>
      <c r="D424" s="70">
        <v>15.52</v>
      </c>
      <c r="E424" s="70">
        <v>15.98</v>
      </c>
      <c r="F424">
        <f t="shared" si="48"/>
        <v>0.38000000000000078</v>
      </c>
      <c r="G424">
        <f t="shared" si="49"/>
        <v>8.0000000000000071E-2</v>
      </c>
      <c r="H424" t="b">
        <f t="shared" si="54"/>
        <v>0</v>
      </c>
      <c r="I424">
        <f t="shared" si="50"/>
        <v>15.6</v>
      </c>
      <c r="K424">
        <f t="shared" si="51"/>
        <v>15.828200000000001</v>
      </c>
      <c r="L424" t="b">
        <f t="shared" si="52"/>
        <v>0</v>
      </c>
      <c r="M424" t="b">
        <f t="shared" si="55"/>
        <v>0</v>
      </c>
      <c r="N424" t="str">
        <f t="shared" si="53"/>
        <v/>
      </c>
    </row>
    <row r="425" spans="1:14">
      <c r="A425" s="96">
        <v>43012</v>
      </c>
      <c r="B425" s="70">
        <v>15.9</v>
      </c>
      <c r="C425" s="70">
        <v>15.94</v>
      </c>
      <c r="D425" s="70">
        <v>15.65</v>
      </c>
      <c r="E425" s="70">
        <v>15.66</v>
      </c>
      <c r="F425">
        <f t="shared" si="48"/>
        <v>0.24000000000000021</v>
      </c>
      <c r="G425">
        <f t="shared" si="49"/>
        <v>9.9999999999997868E-3</v>
      </c>
      <c r="H425" t="b">
        <f t="shared" si="54"/>
        <v>0</v>
      </c>
      <c r="I425">
        <f t="shared" si="50"/>
        <v>15.66</v>
      </c>
      <c r="K425">
        <f t="shared" si="51"/>
        <v>15.8443</v>
      </c>
      <c r="L425" t="b">
        <f t="shared" si="52"/>
        <v>0</v>
      </c>
      <c r="M425" t="b">
        <f t="shared" si="55"/>
        <v>0</v>
      </c>
      <c r="N425" t="str">
        <f t="shared" si="53"/>
        <v/>
      </c>
    </row>
    <row r="426" spans="1:14">
      <c r="A426" s="96">
        <v>43013</v>
      </c>
      <c r="B426" s="70">
        <v>15.88</v>
      </c>
      <c r="C426" s="70">
        <v>16.11</v>
      </c>
      <c r="D426" s="70">
        <v>15.85</v>
      </c>
      <c r="E426" s="70">
        <v>15.9</v>
      </c>
      <c r="F426">
        <f t="shared" si="48"/>
        <v>1.9999999999999574E-2</v>
      </c>
      <c r="G426">
        <f t="shared" si="49"/>
        <v>3.0000000000001137E-2</v>
      </c>
      <c r="H426" t="b">
        <f t="shared" si="54"/>
        <v>0</v>
      </c>
      <c r="I426">
        <f t="shared" si="50"/>
        <v>15.88</v>
      </c>
      <c r="K426">
        <f t="shared" si="51"/>
        <v>16.0242</v>
      </c>
      <c r="L426" t="b">
        <f t="shared" si="52"/>
        <v>0</v>
      </c>
      <c r="M426" t="b">
        <f t="shared" si="55"/>
        <v>0</v>
      </c>
      <c r="N426" t="str">
        <f t="shared" si="53"/>
        <v/>
      </c>
    </row>
    <row r="427" spans="1:14">
      <c r="A427" s="96">
        <v>43014</v>
      </c>
      <c r="B427" s="70">
        <v>15.66</v>
      </c>
      <c r="C427" s="70">
        <v>15.77</v>
      </c>
      <c r="D427" s="70">
        <v>15.54</v>
      </c>
      <c r="E427" s="70">
        <v>15.69</v>
      </c>
      <c r="F427">
        <f t="shared" si="48"/>
        <v>2.9999999999999361E-2</v>
      </c>
      <c r="G427">
        <f t="shared" si="49"/>
        <v>0.12000000000000099</v>
      </c>
      <c r="H427" t="b">
        <f t="shared" si="54"/>
        <v>1</v>
      </c>
      <c r="I427">
        <f t="shared" si="50"/>
        <v>15.66</v>
      </c>
      <c r="K427">
        <f t="shared" si="51"/>
        <v>15.694099999999999</v>
      </c>
      <c r="L427" t="b">
        <f t="shared" si="52"/>
        <v>0</v>
      </c>
      <c r="M427" t="b">
        <f t="shared" si="55"/>
        <v>0</v>
      </c>
      <c r="N427" t="str">
        <f t="shared" si="53"/>
        <v/>
      </c>
    </row>
    <row r="428" spans="1:14">
      <c r="A428" s="96">
        <v>43017</v>
      </c>
      <c r="B428" s="70">
        <v>15.61</v>
      </c>
      <c r="C428" s="70">
        <v>15.89</v>
      </c>
      <c r="D428" s="70">
        <v>15.59</v>
      </c>
      <c r="E428" s="70">
        <v>15.89</v>
      </c>
      <c r="F428">
        <f t="shared" si="48"/>
        <v>0.28000000000000114</v>
      </c>
      <c r="G428">
        <f t="shared" si="49"/>
        <v>1.9999999999999574E-2</v>
      </c>
      <c r="H428" t="b">
        <f t="shared" si="54"/>
        <v>0</v>
      </c>
      <c r="I428">
        <f t="shared" si="50"/>
        <v>15.61</v>
      </c>
      <c r="K428">
        <f t="shared" si="51"/>
        <v>15.791</v>
      </c>
      <c r="L428" t="b">
        <f t="shared" si="52"/>
        <v>0</v>
      </c>
      <c r="M428" t="b">
        <f t="shared" si="55"/>
        <v>0</v>
      </c>
      <c r="N428" t="str">
        <f t="shared" si="53"/>
        <v/>
      </c>
    </row>
    <row r="429" spans="1:14">
      <c r="A429" s="96">
        <v>43018</v>
      </c>
      <c r="B429" s="70">
        <v>16.13</v>
      </c>
      <c r="C429" s="70">
        <v>16.190000000000001</v>
      </c>
      <c r="D429" s="70">
        <v>16.010000000000002</v>
      </c>
      <c r="E429" s="70">
        <v>16.190000000000001</v>
      </c>
      <c r="F429">
        <f t="shared" si="48"/>
        <v>6.0000000000002274E-2</v>
      </c>
      <c r="G429">
        <f t="shared" si="49"/>
        <v>0.11999999999999744</v>
      </c>
      <c r="H429" t="b">
        <f t="shared" si="54"/>
        <v>0</v>
      </c>
      <c r="I429">
        <f t="shared" si="50"/>
        <v>16.13</v>
      </c>
      <c r="K429">
        <f t="shared" si="51"/>
        <v>16.130600000000001</v>
      </c>
      <c r="L429" t="b">
        <f t="shared" si="52"/>
        <v>0</v>
      </c>
      <c r="M429" t="b">
        <f t="shared" si="55"/>
        <v>0</v>
      </c>
      <c r="N429" t="str">
        <f t="shared" si="53"/>
        <v/>
      </c>
    </row>
    <row r="430" spans="1:14">
      <c r="A430" s="96">
        <v>43019</v>
      </c>
      <c r="B430" s="70">
        <v>16.170000000000002</v>
      </c>
      <c r="C430" s="70">
        <v>16.25</v>
      </c>
      <c r="D430" s="70">
        <v>16.010000000000002</v>
      </c>
      <c r="E430" s="70">
        <v>16.079999999999998</v>
      </c>
      <c r="F430">
        <f t="shared" si="48"/>
        <v>9.0000000000003411E-2</v>
      </c>
      <c r="G430">
        <f t="shared" si="49"/>
        <v>6.9999999999996732E-2</v>
      </c>
      <c r="H430" t="b">
        <f t="shared" si="54"/>
        <v>0</v>
      </c>
      <c r="I430">
        <f t="shared" si="50"/>
        <v>16.079999999999998</v>
      </c>
      <c r="K430">
        <f t="shared" si="51"/>
        <v>16.1708</v>
      </c>
      <c r="L430" t="b">
        <f t="shared" si="52"/>
        <v>0</v>
      </c>
      <c r="M430" t="b">
        <f t="shared" si="55"/>
        <v>0</v>
      </c>
      <c r="N430" t="str">
        <f t="shared" si="53"/>
        <v/>
      </c>
    </row>
    <row r="431" spans="1:14">
      <c r="A431" s="96">
        <v>43021</v>
      </c>
      <c r="B431" s="70">
        <v>16.23</v>
      </c>
      <c r="C431" s="70">
        <v>16.29</v>
      </c>
      <c r="D431" s="70">
        <v>16.059999999999999</v>
      </c>
      <c r="E431" s="70">
        <v>16.079999999999998</v>
      </c>
      <c r="F431">
        <f t="shared" si="48"/>
        <v>0.15000000000000213</v>
      </c>
      <c r="G431">
        <f t="shared" si="49"/>
        <v>1.9999999999999574E-2</v>
      </c>
      <c r="H431" t="b">
        <f t="shared" si="54"/>
        <v>0</v>
      </c>
      <c r="I431">
        <f t="shared" si="50"/>
        <v>16.079999999999998</v>
      </c>
      <c r="K431">
        <f t="shared" si="51"/>
        <v>16.214099999999998</v>
      </c>
      <c r="L431" t="b">
        <f t="shared" si="52"/>
        <v>0</v>
      </c>
      <c r="M431" t="b">
        <f t="shared" si="55"/>
        <v>0</v>
      </c>
      <c r="N431" t="str">
        <f t="shared" si="53"/>
        <v/>
      </c>
    </row>
    <row r="432" spans="1:14">
      <c r="A432" s="96">
        <v>43024</v>
      </c>
      <c r="B432" s="70">
        <v>16.16</v>
      </c>
      <c r="C432" s="70">
        <v>16.260000000000002</v>
      </c>
      <c r="D432" s="70">
        <v>16</v>
      </c>
      <c r="E432" s="70">
        <v>16.12</v>
      </c>
      <c r="F432">
        <f t="shared" si="48"/>
        <v>3.9999999999999147E-2</v>
      </c>
      <c r="G432">
        <f t="shared" si="49"/>
        <v>0.12000000000000099</v>
      </c>
      <c r="H432" t="b">
        <f t="shared" si="54"/>
        <v>1</v>
      </c>
      <c r="I432">
        <f t="shared" si="50"/>
        <v>16.12</v>
      </c>
      <c r="K432">
        <f t="shared" si="51"/>
        <v>16.174200000000003</v>
      </c>
      <c r="L432" t="b">
        <f t="shared" si="52"/>
        <v>0</v>
      </c>
      <c r="M432" t="b">
        <f t="shared" si="55"/>
        <v>0</v>
      </c>
      <c r="N432" t="str">
        <f t="shared" si="53"/>
        <v/>
      </c>
    </row>
    <row r="433" spans="1:14">
      <c r="A433" s="96">
        <v>43025</v>
      </c>
      <c r="B433" s="70">
        <v>16.14</v>
      </c>
      <c r="C433" s="70">
        <v>16.22</v>
      </c>
      <c r="D433" s="70">
        <v>16.07</v>
      </c>
      <c r="E433" s="70">
        <v>16.13</v>
      </c>
      <c r="F433">
        <f t="shared" si="48"/>
        <v>1.0000000000001563E-2</v>
      </c>
      <c r="G433">
        <f t="shared" si="49"/>
        <v>5.9999999999998721E-2</v>
      </c>
      <c r="H433" t="b">
        <f t="shared" si="54"/>
        <v>1</v>
      </c>
      <c r="I433">
        <f t="shared" si="50"/>
        <v>16.13</v>
      </c>
      <c r="K433">
        <f t="shared" si="51"/>
        <v>16.170500000000001</v>
      </c>
      <c r="L433" t="b">
        <f t="shared" si="52"/>
        <v>0</v>
      </c>
      <c r="M433" t="b">
        <f t="shared" si="55"/>
        <v>0</v>
      </c>
      <c r="N433" t="str">
        <f t="shared" si="53"/>
        <v/>
      </c>
    </row>
    <row r="434" spans="1:14">
      <c r="A434" s="96">
        <v>43026</v>
      </c>
      <c r="B434" s="70">
        <v>16</v>
      </c>
      <c r="C434" s="70">
        <v>16.28</v>
      </c>
      <c r="D434" s="70">
        <v>16.13</v>
      </c>
      <c r="E434" s="70">
        <v>16.16</v>
      </c>
      <c r="F434">
        <f t="shared" si="48"/>
        <v>0.16000000000000014</v>
      </c>
      <c r="G434">
        <f t="shared" si="49"/>
        <v>0.12999999999999901</v>
      </c>
      <c r="H434" t="b">
        <f t="shared" si="54"/>
        <v>0</v>
      </c>
      <c r="I434">
        <f t="shared" si="50"/>
        <v>16</v>
      </c>
      <c r="K434">
        <f t="shared" si="51"/>
        <v>16.230499999999999</v>
      </c>
      <c r="L434" t="b">
        <f t="shared" si="52"/>
        <v>0</v>
      </c>
      <c r="M434" t="b">
        <f t="shared" si="55"/>
        <v>0</v>
      </c>
      <c r="N434" t="str">
        <f t="shared" si="53"/>
        <v/>
      </c>
    </row>
    <row r="435" spans="1:14">
      <c r="A435" s="96">
        <v>43027</v>
      </c>
      <c r="B435" s="70">
        <v>16</v>
      </c>
      <c r="C435" s="70">
        <v>16.16</v>
      </c>
      <c r="D435" s="70">
        <v>15.9</v>
      </c>
      <c r="E435" s="70">
        <v>16.149999999999999</v>
      </c>
      <c r="F435">
        <f t="shared" si="48"/>
        <v>0.14999999999999858</v>
      </c>
      <c r="G435">
        <f t="shared" si="49"/>
        <v>9.9999999999999645E-2</v>
      </c>
      <c r="H435" t="b">
        <f t="shared" si="54"/>
        <v>0</v>
      </c>
      <c r="I435">
        <f t="shared" si="50"/>
        <v>16</v>
      </c>
      <c r="K435">
        <f t="shared" si="51"/>
        <v>16.074200000000001</v>
      </c>
      <c r="L435" t="b">
        <f t="shared" si="52"/>
        <v>0</v>
      </c>
      <c r="M435" t="b">
        <f t="shared" si="55"/>
        <v>0</v>
      </c>
      <c r="N435" t="str">
        <f t="shared" si="53"/>
        <v/>
      </c>
    </row>
    <row r="436" spans="1:14">
      <c r="A436" s="96">
        <v>43028</v>
      </c>
      <c r="B436" s="70">
        <v>16.190000000000001</v>
      </c>
      <c r="C436" s="70">
        <v>16.39</v>
      </c>
      <c r="D436" s="70">
        <v>16.170000000000002</v>
      </c>
      <c r="E436" s="70">
        <v>16.22</v>
      </c>
      <c r="F436">
        <f t="shared" si="48"/>
        <v>2.9999999999997584E-2</v>
      </c>
      <c r="G436">
        <f t="shared" si="49"/>
        <v>1.9999999999999574E-2</v>
      </c>
      <c r="H436" t="b">
        <f t="shared" si="54"/>
        <v>0</v>
      </c>
      <c r="I436">
        <f t="shared" si="50"/>
        <v>16.190000000000001</v>
      </c>
      <c r="K436">
        <f t="shared" si="51"/>
        <v>16.317399999999999</v>
      </c>
      <c r="L436" t="b">
        <f t="shared" si="52"/>
        <v>0</v>
      </c>
      <c r="M436" t="b">
        <f t="shared" si="55"/>
        <v>0</v>
      </c>
      <c r="N436" t="str">
        <f t="shared" si="53"/>
        <v/>
      </c>
    </row>
    <row r="437" spans="1:14">
      <c r="A437" s="96">
        <v>43031</v>
      </c>
      <c r="B437" s="70">
        <v>16.29</v>
      </c>
      <c r="C437" s="70">
        <v>16.29</v>
      </c>
      <c r="D437" s="70">
        <v>16.12</v>
      </c>
      <c r="E437" s="70">
        <v>16.2</v>
      </c>
      <c r="F437">
        <f t="shared" si="48"/>
        <v>8.9999999999999858E-2</v>
      </c>
      <c r="G437">
        <f t="shared" si="49"/>
        <v>7.9999999999998295E-2</v>
      </c>
      <c r="H437" t="b">
        <f t="shared" si="54"/>
        <v>0</v>
      </c>
      <c r="I437">
        <f t="shared" si="50"/>
        <v>16.2</v>
      </c>
      <c r="K437">
        <f t="shared" si="51"/>
        <v>16.233899999999998</v>
      </c>
      <c r="L437" t="b">
        <f t="shared" si="52"/>
        <v>0</v>
      </c>
      <c r="M437" t="b">
        <f t="shared" si="55"/>
        <v>0</v>
      </c>
      <c r="N437" t="str">
        <f t="shared" si="53"/>
        <v/>
      </c>
    </row>
    <row r="438" spans="1:14">
      <c r="A438" s="96">
        <v>43032</v>
      </c>
      <c r="B438" s="70">
        <v>16.28</v>
      </c>
      <c r="C438" s="70">
        <v>16.510000000000002</v>
      </c>
      <c r="D438" s="70">
        <v>16.170000000000002</v>
      </c>
      <c r="E438" s="70">
        <v>16.510000000000002</v>
      </c>
      <c r="F438">
        <f t="shared" si="48"/>
        <v>0.23000000000000043</v>
      </c>
      <c r="G438">
        <f t="shared" si="49"/>
        <v>0.10999999999999943</v>
      </c>
      <c r="H438" t="b">
        <f t="shared" si="54"/>
        <v>0</v>
      </c>
      <c r="I438">
        <f t="shared" si="50"/>
        <v>16.28</v>
      </c>
      <c r="K438">
        <f t="shared" si="51"/>
        <v>16.3978</v>
      </c>
      <c r="L438" t="b">
        <f t="shared" si="52"/>
        <v>0</v>
      </c>
      <c r="M438" t="b">
        <f t="shared" si="55"/>
        <v>0</v>
      </c>
      <c r="N438" t="str">
        <f t="shared" si="53"/>
        <v/>
      </c>
    </row>
    <row r="439" spans="1:14">
      <c r="A439" s="96">
        <v>43033</v>
      </c>
      <c r="B439" s="70">
        <v>16.53</v>
      </c>
      <c r="C439" s="70">
        <v>16.73</v>
      </c>
      <c r="D439" s="70">
        <v>16.45</v>
      </c>
      <c r="E439" s="70">
        <v>16.72</v>
      </c>
      <c r="F439">
        <f t="shared" si="48"/>
        <v>0.18999999999999773</v>
      </c>
      <c r="G439">
        <f t="shared" si="49"/>
        <v>8.0000000000001847E-2</v>
      </c>
      <c r="H439" t="b">
        <f t="shared" si="54"/>
        <v>0</v>
      </c>
      <c r="I439">
        <f t="shared" si="50"/>
        <v>16.53</v>
      </c>
      <c r="K439">
        <f t="shared" si="51"/>
        <v>16.637599999999999</v>
      </c>
      <c r="L439" t="b">
        <f t="shared" si="52"/>
        <v>0</v>
      </c>
      <c r="M439" t="b">
        <f t="shared" si="55"/>
        <v>0</v>
      </c>
      <c r="N439" t="str">
        <f t="shared" si="53"/>
        <v/>
      </c>
    </row>
    <row r="440" spans="1:14">
      <c r="A440" s="96">
        <v>43034</v>
      </c>
      <c r="B440" s="70">
        <v>16.73</v>
      </c>
      <c r="C440" s="70">
        <v>16.89</v>
      </c>
      <c r="D440" s="70">
        <v>16.66</v>
      </c>
      <c r="E440" s="70">
        <v>16.73</v>
      </c>
      <c r="F440">
        <f t="shared" si="48"/>
        <v>0</v>
      </c>
      <c r="G440">
        <f t="shared" si="49"/>
        <v>7.0000000000000284E-2</v>
      </c>
      <c r="H440" t="b">
        <f t="shared" si="54"/>
        <v>1</v>
      </c>
      <c r="I440">
        <f t="shared" si="50"/>
        <v>16.73</v>
      </c>
      <c r="K440">
        <f t="shared" si="51"/>
        <v>16.8141</v>
      </c>
      <c r="L440" t="b">
        <f t="shared" si="52"/>
        <v>0</v>
      </c>
      <c r="M440" t="b">
        <f t="shared" si="55"/>
        <v>0</v>
      </c>
      <c r="N440" t="str">
        <f t="shared" si="53"/>
        <v/>
      </c>
    </row>
    <row r="441" spans="1:14">
      <c r="A441" s="96">
        <v>43035</v>
      </c>
      <c r="B441" s="70">
        <v>16.77</v>
      </c>
      <c r="C441" s="70">
        <v>17.09</v>
      </c>
      <c r="D441" s="70">
        <v>16.649999999999999</v>
      </c>
      <c r="E441" s="70">
        <v>17.03</v>
      </c>
      <c r="F441">
        <f t="shared" si="48"/>
        <v>0.26000000000000156</v>
      </c>
      <c r="G441">
        <f t="shared" si="49"/>
        <v>0.12000000000000099</v>
      </c>
      <c r="H441" t="b">
        <f t="shared" si="54"/>
        <v>0</v>
      </c>
      <c r="I441">
        <f t="shared" si="50"/>
        <v>16.77</v>
      </c>
      <c r="K441">
        <f t="shared" si="51"/>
        <v>16.944800000000001</v>
      </c>
      <c r="L441" t="b">
        <f t="shared" si="52"/>
        <v>0</v>
      </c>
      <c r="M441" t="b">
        <f t="shared" si="55"/>
        <v>0</v>
      </c>
      <c r="N441" t="str">
        <f t="shared" si="53"/>
        <v/>
      </c>
    </row>
    <row r="442" spans="1:14">
      <c r="A442" s="96">
        <v>43038</v>
      </c>
      <c r="B442" s="70">
        <v>16.97</v>
      </c>
      <c r="C442" s="70">
        <v>17.170000000000002</v>
      </c>
      <c r="D442" s="70">
        <v>16.739999999999998</v>
      </c>
      <c r="E442" s="70">
        <v>16.78</v>
      </c>
      <c r="F442">
        <f t="shared" si="48"/>
        <v>0.18999999999999773</v>
      </c>
      <c r="G442">
        <f t="shared" si="49"/>
        <v>4.00000000000027E-2</v>
      </c>
      <c r="H442" t="b">
        <f t="shared" si="54"/>
        <v>0</v>
      </c>
      <c r="I442">
        <f t="shared" si="50"/>
        <v>16.78</v>
      </c>
      <c r="K442">
        <f t="shared" si="51"/>
        <v>17.028100000000002</v>
      </c>
      <c r="L442" t="b">
        <f t="shared" si="52"/>
        <v>0</v>
      </c>
      <c r="M442" t="b">
        <f t="shared" si="55"/>
        <v>0</v>
      </c>
      <c r="N442" t="str">
        <f t="shared" si="53"/>
        <v/>
      </c>
    </row>
    <row r="443" spans="1:14">
      <c r="A443" s="96">
        <v>43039</v>
      </c>
      <c r="B443" s="70">
        <v>16.899999999999999</v>
      </c>
      <c r="C443" s="70">
        <v>16.95</v>
      </c>
      <c r="D443" s="70">
        <v>16.72</v>
      </c>
      <c r="E443" s="70">
        <v>16.77</v>
      </c>
      <c r="F443">
        <f t="shared" si="48"/>
        <v>0.12999999999999901</v>
      </c>
      <c r="G443">
        <f t="shared" si="49"/>
        <v>5.0000000000000711E-2</v>
      </c>
      <c r="H443" t="b">
        <f t="shared" si="54"/>
        <v>0</v>
      </c>
      <c r="I443">
        <f t="shared" si="50"/>
        <v>16.77</v>
      </c>
      <c r="K443">
        <f t="shared" si="51"/>
        <v>16.874099999999999</v>
      </c>
      <c r="L443" t="b">
        <f t="shared" si="52"/>
        <v>0</v>
      </c>
      <c r="M443" t="b">
        <f t="shared" si="55"/>
        <v>0</v>
      </c>
      <c r="N443" t="str">
        <f t="shared" si="53"/>
        <v/>
      </c>
    </row>
    <row r="444" spans="1:14">
      <c r="A444" s="96">
        <v>43040</v>
      </c>
      <c r="B444" s="70">
        <v>16.989999999999998</v>
      </c>
      <c r="C444" s="70">
        <v>17.100000000000001</v>
      </c>
      <c r="D444" s="70">
        <v>16.88</v>
      </c>
      <c r="E444" s="70">
        <v>16.899999999999999</v>
      </c>
      <c r="F444">
        <f t="shared" si="48"/>
        <v>8.9999999999999858E-2</v>
      </c>
      <c r="G444">
        <f t="shared" si="49"/>
        <v>1.9999999999999574E-2</v>
      </c>
      <c r="H444" t="b">
        <f t="shared" si="54"/>
        <v>0</v>
      </c>
      <c r="I444">
        <f t="shared" si="50"/>
        <v>16.899999999999999</v>
      </c>
      <c r="K444">
        <f t="shared" si="51"/>
        <v>17.0274</v>
      </c>
      <c r="L444" t="b">
        <f t="shared" si="52"/>
        <v>0</v>
      </c>
      <c r="M444" t="b">
        <f t="shared" si="55"/>
        <v>0</v>
      </c>
      <c r="N444" t="str">
        <f t="shared" si="53"/>
        <v/>
      </c>
    </row>
    <row r="445" spans="1:14">
      <c r="A445" s="96">
        <v>43042</v>
      </c>
      <c r="B445" s="70">
        <v>16.96</v>
      </c>
      <c r="C445" s="70">
        <v>17.010000000000002</v>
      </c>
      <c r="D445" s="70">
        <v>16.68</v>
      </c>
      <c r="E445" s="70">
        <v>16.940000000000001</v>
      </c>
      <c r="F445">
        <f t="shared" si="48"/>
        <v>1.9999999999999574E-2</v>
      </c>
      <c r="G445">
        <f t="shared" si="49"/>
        <v>0.26000000000000156</v>
      </c>
      <c r="H445" t="b">
        <f t="shared" si="54"/>
        <v>1</v>
      </c>
      <c r="I445">
        <f t="shared" si="50"/>
        <v>16.940000000000001</v>
      </c>
      <c r="K445">
        <f t="shared" si="51"/>
        <v>16.9011</v>
      </c>
      <c r="L445" t="b">
        <f t="shared" si="52"/>
        <v>1</v>
      </c>
      <c r="M445" t="b">
        <f t="shared" si="55"/>
        <v>0</v>
      </c>
      <c r="N445" t="str">
        <f t="shared" si="53"/>
        <v/>
      </c>
    </row>
    <row r="446" spans="1:14">
      <c r="A446" s="96">
        <v>43045</v>
      </c>
      <c r="B446" s="70">
        <v>17.05</v>
      </c>
      <c r="C446" s="70">
        <v>17.440000000000001</v>
      </c>
      <c r="D446" s="70">
        <v>16.98</v>
      </c>
      <c r="E446" s="70">
        <v>17.43</v>
      </c>
      <c r="F446">
        <f t="shared" si="48"/>
        <v>0.37999999999999901</v>
      </c>
      <c r="G446">
        <f t="shared" si="49"/>
        <v>7.0000000000000284E-2</v>
      </c>
      <c r="H446" t="b">
        <f t="shared" si="54"/>
        <v>0</v>
      </c>
      <c r="I446">
        <f t="shared" si="50"/>
        <v>17.05</v>
      </c>
      <c r="K446">
        <f t="shared" si="51"/>
        <v>17.2882</v>
      </c>
      <c r="L446" t="b">
        <f t="shared" si="52"/>
        <v>0</v>
      </c>
      <c r="M446" t="b">
        <f t="shared" si="55"/>
        <v>0</v>
      </c>
      <c r="N446" t="str">
        <f t="shared" si="53"/>
        <v/>
      </c>
    </row>
    <row r="447" spans="1:14">
      <c r="A447" s="96">
        <v>43046</v>
      </c>
      <c r="B447" s="70">
        <v>17.309999999999999</v>
      </c>
      <c r="C447" s="70">
        <v>17.350000000000001</v>
      </c>
      <c r="D447" s="70">
        <v>16.5</v>
      </c>
      <c r="E447" s="70">
        <v>16.5</v>
      </c>
      <c r="F447">
        <f t="shared" si="48"/>
        <v>0.80999999999999872</v>
      </c>
      <c r="G447">
        <f t="shared" si="49"/>
        <v>0</v>
      </c>
      <c r="H447" t="b">
        <f t="shared" si="54"/>
        <v>0</v>
      </c>
      <c r="I447">
        <f t="shared" si="50"/>
        <v>16.5</v>
      </c>
      <c r="K447">
        <f t="shared" si="51"/>
        <v>17.069500000000001</v>
      </c>
      <c r="L447" t="b">
        <f t="shared" si="52"/>
        <v>0</v>
      </c>
      <c r="M447" t="b">
        <f t="shared" si="55"/>
        <v>0</v>
      </c>
      <c r="N447" t="str">
        <f t="shared" si="53"/>
        <v/>
      </c>
    </row>
    <row r="448" spans="1:14">
      <c r="A448" s="96">
        <v>43047</v>
      </c>
      <c r="B448" s="70">
        <v>16.690000000000001</v>
      </c>
      <c r="C448" s="70">
        <v>16.95</v>
      </c>
      <c r="D448" s="70">
        <v>16.510000000000002</v>
      </c>
      <c r="E448" s="70">
        <v>16.95</v>
      </c>
      <c r="F448">
        <f t="shared" si="48"/>
        <v>0.25999999999999801</v>
      </c>
      <c r="G448">
        <f t="shared" si="49"/>
        <v>0.17999999999999972</v>
      </c>
      <c r="H448" t="b">
        <f t="shared" si="54"/>
        <v>0</v>
      </c>
      <c r="I448">
        <f t="shared" si="50"/>
        <v>16.690000000000001</v>
      </c>
      <c r="K448">
        <f t="shared" si="51"/>
        <v>16.8048</v>
      </c>
      <c r="L448" t="b">
        <f t="shared" si="52"/>
        <v>0</v>
      </c>
      <c r="M448" t="b">
        <f t="shared" si="55"/>
        <v>0</v>
      </c>
      <c r="N448" t="str">
        <f t="shared" si="53"/>
        <v/>
      </c>
    </row>
    <row r="449" spans="1:14">
      <c r="A449" s="96">
        <v>43048</v>
      </c>
      <c r="B449" s="70">
        <v>16.89</v>
      </c>
      <c r="C449" s="70">
        <v>16.940000000000001</v>
      </c>
      <c r="D449" s="70">
        <v>16.72</v>
      </c>
      <c r="E449" s="70">
        <v>16.72</v>
      </c>
      <c r="F449">
        <f t="shared" si="48"/>
        <v>0.17000000000000171</v>
      </c>
      <c r="G449">
        <f t="shared" si="49"/>
        <v>0</v>
      </c>
      <c r="H449" t="b">
        <f t="shared" si="54"/>
        <v>0</v>
      </c>
      <c r="I449">
        <f t="shared" si="50"/>
        <v>16.72</v>
      </c>
      <c r="K449">
        <f t="shared" si="51"/>
        <v>16.8674</v>
      </c>
      <c r="L449" t="b">
        <f t="shared" si="52"/>
        <v>0</v>
      </c>
      <c r="M449" t="b">
        <f t="shared" si="55"/>
        <v>0</v>
      </c>
      <c r="N449" t="str">
        <f t="shared" si="53"/>
        <v/>
      </c>
    </row>
    <row r="450" spans="1:14">
      <c r="A450" s="96">
        <v>43049</v>
      </c>
      <c r="B450" s="70">
        <v>16.71</v>
      </c>
      <c r="C450" s="70">
        <v>16.809999999999999</v>
      </c>
      <c r="D450" s="70">
        <v>16.510000000000002</v>
      </c>
      <c r="E450" s="70">
        <v>16.72</v>
      </c>
      <c r="F450">
        <f t="shared" ref="F450:F513" si="56">ABS(B450-E450)</f>
        <v>9.9999999999980105E-3</v>
      </c>
      <c r="G450">
        <f t="shared" ref="G450:G513" si="57">ABS(MIN(B450,E450) - D450)</f>
        <v>0.19999999999999929</v>
      </c>
      <c r="H450" t="b">
        <f t="shared" si="54"/>
        <v>1</v>
      </c>
      <c r="I450">
        <f t="shared" ref="I450:I513" si="58">MIN(E450,B450)</f>
        <v>16.71</v>
      </c>
      <c r="K450">
        <f t="shared" ref="K450:K513" si="59">D450 + J$2*(C450-D450)</f>
        <v>16.710999999999999</v>
      </c>
      <c r="L450" t="b">
        <f t="shared" si="52"/>
        <v>0</v>
      </c>
      <c r="M450" t="b">
        <f t="shared" si="55"/>
        <v>0</v>
      </c>
      <c r="N450" t="str">
        <f t="shared" si="53"/>
        <v/>
      </c>
    </row>
    <row r="451" spans="1:14">
      <c r="A451" s="96">
        <v>43052</v>
      </c>
      <c r="B451" s="70">
        <v>16.690000000000001</v>
      </c>
      <c r="C451" s="70">
        <v>16.77</v>
      </c>
      <c r="D451" s="70">
        <v>16.39</v>
      </c>
      <c r="E451" s="70">
        <v>16.64</v>
      </c>
      <c r="F451">
        <f t="shared" si="56"/>
        <v>5.0000000000000711E-2</v>
      </c>
      <c r="G451">
        <f t="shared" si="57"/>
        <v>0.25</v>
      </c>
      <c r="H451" t="b">
        <f t="shared" si="54"/>
        <v>1</v>
      </c>
      <c r="I451">
        <f t="shared" si="58"/>
        <v>16.64</v>
      </c>
      <c r="K451">
        <f t="shared" si="59"/>
        <v>16.644600000000001</v>
      </c>
      <c r="L451" t="b">
        <f t="shared" ref="L451:L514" si="60">IF(I451 &gt;= K451, TRUE, FALSE)</f>
        <v>0</v>
      </c>
      <c r="M451" t="b">
        <f t="shared" si="55"/>
        <v>0</v>
      </c>
      <c r="N451" t="str">
        <f t="shared" si="53"/>
        <v/>
      </c>
    </row>
    <row r="452" spans="1:14">
      <c r="A452" s="96">
        <v>43053</v>
      </c>
      <c r="B452" s="70">
        <v>16.5</v>
      </c>
      <c r="C452" s="70">
        <v>16.52</v>
      </c>
      <c r="D452" s="70">
        <v>15.28</v>
      </c>
      <c r="E452" s="70">
        <v>15.35</v>
      </c>
      <c r="F452">
        <f t="shared" si="56"/>
        <v>1.1500000000000004</v>
      </c>
      <c r="G452">
        <f t="shared" si="57"/>
        <v>7.0000000000000284E-2</v>
      </c>
      <c r="H452" t="b">
        <f t="shared" si="54"/>
        <v>0</v>
      </c>
      <c r="I452">
        <f t="shared" si="58"/>
        <v>15.35</v>
      </c>
      <c r="K452">
        <f t="shared" si="59"/>
        <v>16.110800000000001</v>
      </c>
      <c r="L452" t="b">
        <f t="shared" si="60"/>
        <v>0</v>
      </c>
      <c r="M452" t="b">
        <f t="shared" si="55"/>
        <v>1</v>
      </c>
      <c r="N452" t="str">
        <f t="shared" ref="N452:N515" si="61">IF(AND($H452,$L452, $M452), "HAMMER","")</f>
        <v/>
      </c>
    </row>
    <row r="453" spans="1:14">
      <c r="A453" s="96">
        <v>43055</v>
      </c>
      <c r="B453" s="70">
        <v>15.62</v>
      </c>
      <c r="C453" s="70">
        <v>16.04</v>
      </c>
      <c r="D453" s="70">
        <v>15.48</v>
      </c>
      <c r="E453" s="70">
        <v>15.81</v>
      </c>
      <c r="F453">
        <f t="shared" si="56"/>
        <v>0.19000000000000128</v>
      </c>
      <c r="G453">
        <f t="shared" si="57"/>
        <v>0.13999999999999879</v>
      </c>
      <c r="H453" t="b">
        <f t="shared" ref="H453:H516" si="62">IF(G453 &gt;= 2*F453, TRUE, FALSE)</f>
        <v>0</v>
      </c>
      <c r="I453">
        <f t="shared" si="58"/>
        <v>15.62</v>
      </c>
      <c r="K453">
        <f t="shared" si="59"/>
        <v>15.8552</v>
      </c>
      <c r="L453" t="b">
        <f t="shared" si="60"/>
        <v>0</v>
      </c>
      <c r="M453" t="b">
        <f t="shared" si="55"/>
        <v>1</v>
      </c>
      <c r="N453" t="str">
        <f t="shared" si="61"/>
        <v/>
      </c>
    </row>
    <row r="454" spans="1:14">
      <c r="A454" s="96">
        <v>43056</v>
      </c>
      <c r="B454" s="70">
        <v>15.92</v>
      </c>
      <c r="C454" s="70">
        <v>16.12</v>
      </c>
      <c r="D454" s="70">
        <v>15.81</v>
      </c>
      <c r="E454" s="70">
        <v>16.02</v>
      </c>
      <c r="F454">
        <f t="shared" si="56"/>
        <v>9.9999999999999645E-2</v>
      </c>
      <c r="G454">
        <f t="shared" si="57"/>
        <v>0.10999999999999943</v>
      </c>
      <c r="H454" t="b">
        <f t="shared" si="62"/>
        <v>0</v>
      </c>
      <c r="I454">
        <f t="shared" si="58"/>
        <v>15.92</v>
      </c>
      <c r="K454">
        <f t="shared" si="59"/>
        <v>16.017700000000001</v>
      </c>
      <c r="L454" t="b">
        <f t="shared" si="60"/>
        <v>0</v>
      </c>
      <c r="M454" t="b">
        <f t="shared" ref="M454:M517" si="63">IF(AND(D453&lt;=D452,D452&lt;=D451,E452&lt;=E451,E453&lt;=E452), TRUE, FALSE)</f>
        <v>0</v>
      </c>
      <c r="N454" t="str">
        <f t="shared" si="61"/>
        <v/>
      </c>
    </row>
    <row r="455" spans="1:14">
      <c r="A455" s="96">
        <v>43060</v>
      </c>
      <c r="B455" s="70">
        <v>16.149999999999999</v>
      </c>
      <c r="C455" s="70">
        <v>16.309999999999999</v>
      </c>
      <c r="D455" s="70">
        <v>15.85</v>
      </c>
      <c r="E455" s="70">
        <v>15.9</v>
      </c>
      <c r="F455">
        <f t="shared" si="56"/>
        <v>0.24999999999999822</v>
      </c>
      <c r="G455">
        <f t="shared" si="57"/>
        <v>5.0000000000000711E-2</v>
      </c>
      <c r="H455" t="b">
        <f t="shared" si="62"/>
        <v>0</v>
      </c>
      <c r="I455">
        <f t="shared" si="58"/>
        <v>15.9</v>
      </c>
      <c r="K455">
        <f t="shared" si="59"/>
        <v>16.158200000000001</v>
      </c>
      <c r="L455" t="b">
        <f t="shared" si="60"/>
        <v>0</v>
      </c>
      <c r="M455" t="b">
        <f t="shared" si="63"/>
        <v>0</v>
      </c>
      <c r="N455" t="str">
        <f t="shared" si="61"/>
        <v/>
      </c>
    </row>
    <row r="456" spans="1:14">
      <c r="A456" s="96">
        <v>43061</v>
      </c>
      <c r="B456" s="70">
        <v>16.09</v>
      </c>
      <c r="C456" s="70">
        <v>16.239999999999998</v>
      </c>
      <c r="D456" s="70">
        <v>15.93</v>
      </c>
      <c r="E456" s="70">
        <v>16.11</v>
      </c>
      <c r="F456">
        <f t="shared" si="56"/>
        <v>1.9999999999999574E-2</v>
      </c>
      <c r="G456">
        <f t="shared" si="57"/>
        <v>0.16000000000000014</v>
      </c>
      <c r="H456" t="b">
        <f t="shared" si="62"/>
        <v>1</v>
      </c>
      <c r="I456">
        <f t="shared" si="58"/>
        <v>16.09</v>
      </c>
      <c r="K456">
        <f t="shared" si="59"/>
        <v>16.137699999999999</v>
      </c>
      <c r="L456" t="b">
        <f t="shared" si="60"/>
        <v>0</v>
      </c>
      <c r="M456" t="b">
        <f t="shared" si="63"/>
        <v>0</v>
      </c>
      <c r="N456" t="str">
        <f t="shared" si="61"/>
        <v/>
      </c>
    </row>
    <row r="457" spans="1:14">
      <c r="A457" s="96">
        <v>43062</v>
      </c>
      <c r="B457" s="70">
        <v>15.98</v>
      </c>
      <c r="C457" s="70">
        <v>16.260000000000002</v>
      </c>
      <c r="D457" s="70">
        <v>15.94</v>
      </c>
      <c r="E457" s="70">
        <v>16.190000000000001</v>
      </c>
      <c r="F457">
        <f t="shared" si="56"/>
        <v>0.21000000000000085</v>
      </c>
      <c r="G457">
        <f t="shared" si="57"/>
        <v>4.0000000000000924E-2</v>
      </c>
      <c r="H457" t="b">
        <f t="shared" si="62"/>
        <v>0</v>
      </c>
      <c r="I457">
        <f t="shared" si="58"/>
        <v>15.98</v>
      </c>
      <c r="K457">
        <f t="shared" si="59"/>
        <v>16.154400000000003</v>
      </c>
      <c r="L457" t="b">
        <f t="shared" si="60"/>
        <v>0</v>
      </c>
      <c r="M457" t="b">
        <f t="shared" si="63"/>
        <v>0</v>
      </c>
      <c r="N457" t="str">
        <f t="shared" si="61"/>
        <v/>
      </c>
    </row>
    <row r="458" spans="1:14">
      <c r="A458" s="96">
        <v>43063</v>
      </c>
      <c r="B458" s="70">
        <v>16.100000000000001</v>
      </c>
      <c r="C458" s="70">
        <v>16.37</v>
      </c>
      <c r="D458" s="70">
        <v>16.04</v>
      </c>
      <c r="E458" s="70">
        <v>16.100000000000001</v>
      </c>
      <c r="F458">
        <f t="shared" si="56"/>
        <v>0</v>
      </c>
      <c r="G458">
        <f t="shared" si="57"/>
        <v>6.0000000000002274E-2</v>
      </c>
      <c r="H458" t="b">
        <f t="shared" si="62"/>
        <v>1</v>
      </c>
      <c r="I458">
        <f t="shared" si="58"/>
        <v>16.100000000000001</v>
      </c>
      <c r="K458">
        <f t="shared" si="59"/>
        <v>16.261099999999999</v>
      </c>
      <c r="L458" t="b">
        <f t="shared" si="60"/>
        <v>0</v>
      </c>
      <c r="M458" t="b">
        <f t="shared" si="63"/>
        <v>0</v>
      </c>
      <c r="N458" t="str">
        <f t="shared" si="61"/>
        <v/>
      </c>
    </row>
    <row r="459" spans="1:14">
      <c r="A459" s="96">
        <v>43066</v>
      </c>
      <c r="B459" s="70">
        <v>16.010000000000002</v>
      </c>
      <c r="C459" s="70">
        <v>16.02</v>
      </c>
      <c r="D459" s="70">
        <v>15.78</v>
      </c>
      <c r="E459" s="70">
        <v>15.87</v>
      </c>
      <c r="F459">
        <f t="shared" si="56"/>
        <v>0.14000000000000234</v>
      </c>
      <c r="G459">
        <f t="shared" si="57"/>
        <v>8.9999999999999858E-2</v>
      </c>
      <c r="H459" t="b">
        <f t="shared" si="62"/>
        <v>0</v>
      </c>
      <c r="I459">
        <f t="shared" si="58"/>
        <v>15.87</v>
      </c>
      <c r="K459">
        <f t="shared" si="59"/>
        <v>15.940799999999999</v>
      </c>
      <c r="L459" t="b">
        <f t="shared" si="60"/>
        <v>0</v>
      </c>
      <c r="M459" t="b">
        <f t="shared" si="63"/>
        <v>0</v>
      </c>
      <c r="N459" t="str">
        <f t="shared" si="61"/>
        <v/>
      </c>
    </row>
    <row r="460" spans="1:14">
      <c r="A460" s="96">
        <v>43067</v>
      </c>
      <c r="B460" s="70">
        <v>15.93</v>
      </c>
      <c r="C460" s="70">
        <v>16.04</v>
      </c>
      <c r="D460" s="70">
        <v>15.81</v>
      </c>
      <c r="E460" s="70">
        <v>15.84</v>
      </c>
      <c r="F460">
        <f t="shared" si="56"/>
        <v>8.9999999999999858E-2</v>
      </c>
      <c r="G460">
        <f t="shared" si="57"/>
        <v>2.9999999999999361E-2</v>
      </c>
      <c r="H460" t="b">
        <f t="shared" si="62"/>
        <v>0</v>
      </c>
      <c r="I460">
        <f t="shared" si="58"/>
        <v>15.84</v>
      </c>
      <c r="K460">
        <f t="shared" si="59"/>
        <v>15.9641</v>
      </c>
      <c r="L460" t="b">
        <f t="shared" si="60"/>
        <v>0</v>
      </c>
      <c r="M460" t="b">
        <f t="shared" si="63"/>
        <v>0</v>
      </c>
      <c r="N460" t="str">
        <f t="shared" si="61"/>
        <v/>
      </c>
    </row>
    <row r="461" spans="1:14">
      <c r="A461" s="96">
        <v>43068</v>
      </c>
      <c r="B461" s="70">
        <v>15.87</v>
      </c>
      <c r="C461" s="70">
        <v>15.92</v>
      </c>
      <c r="D461" s="70">
        <v>15.32</v>
      </c>
      <c r="E461" s="70">
        <v>15.33</v>
      </c>
      <c r="F461">
        <f t="shared" si="56"/>
        <v>0.53999999999999915</v>
      </c>
      <c r="G461">
        <f t="shared" si="57"/>
        <v>9.9999999999997868E-3</v>
      </c>
      <c r="H461" t="b">
        <f t="shared" si="62"/>
        <v>0</v>
      </c>
      <c r="I461">
        <f t="shared" si="58"/>
        <v>15.33</v>
      </c>
      <c r="K461">
        <f t="shared" si="59"/>
        <v>15.722</v>
      </c>
      <c r="L461" t="b">
        <f t="shared" si="60"/>
        <v>0</v>
      </c>
      <c r="M461" t="b">
        <f t="shared" si="63"/>
        <v>0</v>
      </c>
      <c r="N461" t="str">
        <f t="shared" si="61"/>
        <v/>
      </c>
    </row>
    <row r="462" spans="1:14">
      <c r="A462" s="96">
        <v>43069</v>
      </c>
      <c r="B462" s="70">
        <v>15.3</v>
      </c>
      <c r="C462" s="70">
        <v>15.47</v>
      </c>
      <c r="D462" s="70">
        <v>14.99</v>
      </c>
      <c r="E462" s="70">
        <v>15.38</v>
      </c>
      <c r="F462">
        <f t="shared" si="56"/>
        <v>8.0000000000000071E-2</v>
      </c>
      <c r="G462">
        <f t="shared" si="57"/>
        <v>0.3100000000000005</v>
      </c>
      <c r="H462" t="b">
        <f t="shared" si="62"/>
        <v>1</v>
      </c>
      <c r="I462">
        <f t="shared" si="58"/>
        <v>15.3</v>
      </c>
      <c r="K462">
        <f t="shared" si="59"/>
        <v>15.3116</v>
      </c>
      <c r="L462" t="b">
        <f t="shared" si="60"/>
        <v>0</v>
      </c>
      <c r="M462" t="b">
        <f t="shared" si="63"/>
        <v>0</v>
      </c>
      <c r="N462" t="str">
        <f t="shared" si="61"/>
        <v/>
      </c>
    </row>
    <row r="463" spans="1:14">
      <c r="A463" s="96">
        <v>43070</v>
      </c>
      <c r="B463" s="70">
        <v>15.34</v>
      </c>
      <c r="C463" s="70">
        <v>15.77</v>
      </c>
      <c r="D463" s="70">
        <v>15.26</v>
      </c>
      <c r="E463" s="70">
        <v>15.61</v>
      </c>
      <c r="F463">
        <f t="shared" si="56"/>
        <v>0.26999999999999957</v>
      </c>
      <c r="G463">
        <f t="shared" si="57"/>
        <v>8.0000000000000071E-2</v>
      </c>
      <c r="H463" t="b">
        <f t="shared" si="62"/>
        <v>0</v>
      </c>
      <c r="I463">
        <f t="shared" si="58"/>
        <v>15.34</v>
      </c>
      <c r="K463">
        <f t="shared" si="59"/>
        <v>15.601699999999999</v>
      </c>
      <c r="L463" t="b">
        <f t="shared" si="60"/>
        <v>0</v>
      </c>
      <c r="M463" t="b">
        <f t="shared" si="63"/>
        <v>0</v>
      </c>
      <c r="N463" t="str">
        <f t="shared" si="61"/>
        <v/>
      </c>
    </row>
    <row r="464" spans="1:14">
      <c r="A464" s="96">
        <v>43073</v>
      </c>
      <c r="B464" s="70">
        <v>15.65</v>
      </c>
      <c r="C464" s="70">
        <v>15.8</v>
      </c>
      <c r="D464" s="70">
        <v>15.46</v>
      </c>
      <c r="E464" s="70">
        <v>15.48</v>
      </c>
      <c r="F464">
        <f t="shared" si="56"/>
        <v>0.16999999999999993</v>
      </c>
      <c r="G464">
        <f t="shared" si="57"/>
        <v>1.9999999999999574E-2</v>
      </c>
      <c r="H464" t="b">
        <f t="shared" si="62"/>
        <v>0</v>
      </c>
      <c r="I464">
        <f t="shared" si="58"/>
        <v>15.48</v>
      </c>
      <c r="K464">
        <f t="shared" si="59"/>
        <v>15.687800000000001</v>
      </c>
      <c r="L464" t="b">
        <f t="shared" si="60"/>
        <v>0</v>
      </c>
      <c r="M464" t="b">
        <f t="shared" si="63"/>
        <v>0</v>
      </c>
      <c r="N464" t="str">
        <f t="shared" si="61"/>
        <v/>
      </c>
    </row>
    <row r="465" spans="1:14">
      <c r="A465" s="96">
        <v>43074</v>
      </c>
      <c r="B465" s="70">
        <v>15.5</v>
      </c>
      <c r="C465" s="70">
        <v>15.83</v>
      </c>
      <c r="D465" s="70">
        <v>15.21</v>
      </c>
      <c r="E465" s="70">
        <v>15.31</v>
      </c>
      <c r="F465">
        <f t="shared" si="56"/>
        <v>0.1899999999999995</v>
      </c>
      <c r="G465">
        <f t="shared" si="57"/>
        <v>9.9999999999999645E-2</v>
      </c>
      <c r="H465" t="b">
        <f t="shared" si="62"/>
        <v>0</v>
      </c>
      <c r="I465">
        <f t="shared" si="58"/>
        <v>15.31</v>
      </c>
      <c r="K465">
        <f t="shared" si="59"/>
        <v>15.625400000000001</v>
      </c>
      <c r="L465" t="b">
        <f t="shared" si="60"/>
        <v>0</v>
      </c>
      <c r="M465" t="b">
        <f t="shared" si="63"/>
        <v>0</v>
      </c>
      <c r="N465" t="str">
        <f t="shared" si="61"/>
        <v/>
      </c>
    </row>
    <row r="466" spans="1:14">
      <c r="A466" s="96">
        <v>43075</v>
      </c>
      <c r="B466" s="70">
        <v>15.22</v>
      </c>
      <c r="C466" s="70">
        <v>15.7</v>
      </c>
      <c r="D466" s="70">
        <v>15.14</v>
      </c>
      <c r="E466" s="70">
        <v>15.52</v>
      </c>
      <c r="F466">
        <f t="shared" si="56"/>
        <v>0.29999999999999893</v>
      </c>
      <c r="G466">
        <f t="shared" si="57"/>
        <v>8.0000000000000071E-2</v>
      </c>
      <c r="H466" t="b">
        <f t="shared" si="62"/>
        <v>0</v>
      </c>
      <c r="I466">
        <f t="shared" si="58"/>
        <v>15.22</v>
      </c>
      <c r="K466">
        <f t="shared" si="59"/>
        <v>15.5152</v>
      </c>
      <c r="L466" t="b">
        <f t="shared" si="60"/>
        <v>0</v>
      </c>
      <c r="M466" t="b">
        <f t="shared" si="63"/>
        <v>0</v>
      </c>
      <c r="N466" t="str">
        <f t="shared" si="61"/>
        <v/>
      </c>
    </row>
    <row r="467" spans="1:14">
      <c r="A467" s="96">
        <v>43076</v>
      </c>
      <c r="B467" s="70">
        <v>15.3</v>
      </c>
      <c r="C467" s="70">
        <v>15.49</v>
      </c>
      <c r="D467" s="70">
        <v>15.07</v>
      </c>
      <c r="E467" s="70">
        <v>15.26</v>
      </c>
      <c r="F467">
        <f t="shared" si="56"/>
        <v>4.0000000000000924E-2</v>
      </c>
      <c r="G467">
        <f t="shared" si="57"/>
        <v>0.1899999999999995</v>
      </c>
      <c r="H467" t="b">
        <f t="shared" si="62"/>
        <v>1</v>
      </c>
      <c r="I467">
        <f t="shared" si="58"/>
        <v>15.26</v>
      </c>
      <c r="K467">
        <f t="shared" si="59"/>
        <v>15.3514</v>
      </c>
      <c r="L467" t="b">
        <f t="shared" si="60"/>
        <v>0</v>
      </c>
      <c r="M467" t="b">
        <f t="shared" si="63"/>
        <v>0</v>
      </c>
      <c r="N467" t="str">
        <f t="shared" si="61"/>
        <v/>
      </c>
    </row>
    <row r="468" spans="1:14">
      <c r="A468" s="96">
        <v>43077</v>
      </c>
      <c r="B468" s="70">
        <v>15.51</v>
      </c>
      <c r="C468" s="70">
        <v>15.68</v>
      </c>
      <c r="D468" s="70">
        <v>15.35</v>
      </c>
      <c r="E468" s="70">
        <v>15.35</v>
      </c>
      <c r="F468">
        <f t="shared" si="56"/>
        <v>0.16000000000000014</v>
      </c>
      <c r="G468">
        <f t="shared" si="57"/>
        <v>0</v>
      </c>
      <c r="H468" t="b">
        <f t="shared" si="62"/>
        <v>0</v>
      </c>
      <c r="I468">
        <f t="shared" si="58"/>
        <v>15.35</v>
      </c>
      <c r="K468">
        <f t="shared" si="59"/>
        <v>15.571099999999999</v>
      </c>
      <c r="L468" t="b">
        <f t="shared" si="60"/>
        <v>0</v>
      </c>
      <c r="M468" t="b">
        <f t="shared" si="63"/>
        <v>0</v>
      </c>
      <c r="N468" t="str">
        <f t="shared" si="61"/>
        <v/>
      </c>
    </row>
    <row r="469" spans="1:14">
      <c r="A469" s="96">
        <v>43080</v>
      </c>
      <c r="B469" s="70">
        <v>15.48</v>
      </c>
      <c r="C469" s="70">
        <v>15.57</v>
      </c>
      <c r="D469" s="70">
        <v>15.37</v>
      </c>
      <c r="E469" s="70">
        <v>15.38</v>
      </c>
      <c r="F469">
        <f t="shared" si="56"/>
        <v>9.9999999999999645E-2</v>
      </c>
      <c r="G469">
        <f t="shared" si="57"/>
        <v>1.0000000000001563E-2</v>
      </c>
      <c r="H469" t="b">
        <f t="shared" si="62"/>
        <v>0</v>
      </c>
      <c r="I469">
        <f t="shared" si="58"/>
        <v>15.38</v>
      </c>
      <c r="K469">
        <f t="shared" si="59"/>
        <v>15.504</v>
      </c>
      <c r="L469" t="b">
        <f t="shared" si="60"/>
        <v>0</v>
      </c>
      <c r="M469" t="b">
        <f t="shared" si="63"/>
        <v>0</v>
      </c>
      <c r="N469" t="str">
        <f t="shared" si="61"/>
        <v/>
      </c>
    </row>
    <row r="470" spans="1:14">
      <c r="A470" s="96">
        <v>43081</v>
      </c>
      <c r="B470" s="70">
        <v>15.36</v>
      </c>
      <c r="C470" s="70">
        <v>15.49</v>
      </c>
      <c r="D470" s="70">
        <v>15.18</v>
      </c>
      <c r="E470" s="70">
        <v>15.49</v>
      </c>
      <c r="F470">
        <f t="shared" si="56"/>
        <v>0.13000000000000078</v>
      </c>
      <c r="G470">
        <f t="shared" si="57"/>
        <v>0.17999999999999972</v>
      </c>
      <c r="H470" t="b">
        <f t="shared" si="62"/>
        <v>0</v>
      </c>
      <c r="I470">
        <f t="shared" si="58"/>
        <v>15.36</v>
      </c>
      <c r="K470">
        <f t="shared" si="59"/>
        <v>15.387700000000001</v>
      </c>
      <c r="L470" t="b">
        <f t="shared" si="60"/>
        <v>0</v>
      </c>
      <c r="M470" t="b">
        <f t="shared" si="63"/>
        <v>0</v>
      </c>
      <c r="N470" t="str">
        <f t="shared" si="61"/>
        <v/>
      </c>
    </row>
    <row r="471" spans="1:14">
      <c r="A471" s="96">
        <v>43082</v>
      </c>
      <c r="B471" s="70">
        <v>15.65</v>
      </c>
      <c r="C471" s="70">
        <v>15.68</v>
      </c>
      <c r="D471" s="70">
        <v>15.11</v>
      </c>
      <c r="E471" s="70">
        <v>15.18</v>
      </c>
      <c r="F471">
        <f t="shared" si="56"/>
        <v>0.47000000000000064</v>
      </c>
      <c r="G471">
        <f t="shared" si="57"/>
        <v>7.0000000000000284E-2</v>
      </c>
      <c r="H471" t="b">
        <f t="shared" si="62"/>
        <v>0</v>
      </c>
      <c r="I471">
        <f t="shared" si="58"/>
        <v>15.18</v>
      </c>
      <c r="K471">
        <f t="shared" si="59"/>
        <v>15.491899999999999</v>
      </c>
      <c r="L471" t="b">
        <f t="shared" si="60"/>
        <v>0</v>
      </c>
      <c r="M471" t="b">
        <f t="shared" si="63"/>
        <v>0</v>
      </c>
      <c r="N471" t="str">
        <f t="shared" si="61"/>
        <v/>
      </c>
    </row>
    <row r="472" spans="1:14">
      <c r="A472" s="96">
        <v>43083</v>
      </c>
      <c r="B472" s="70">
        <v>15.1</v>
      </c>
      <c r="C472" s="70">
        <v>15.31</v>
      </c>
      <c r="D472" s="70">
        <v>15</v>
      </c>
      <c r="E472" s="70">
        <v>15.01</v>
      </c>
      <c r="F472">
        <f t="shared" si="56"/>
        <v>8.9999999999999858E-2</v>
      </c>
      <c r="G472">
        <f t="shared" si="57"/>
        <v>9.9999999999997868E-3</v>
      </c>
      <c r="H472" t="b">
        <f t="shared" si="62"/>
        <v>0</v>
      </c>
      <c r="I472">
        <f t="shared" si="58"/>
        <v>15.01</v>
      </c>
      <c r="K472">
        <f t="shared" si="59"/>
        <v>15.207700000000001</v>
      </c>
      <c r="L472" t="b">
        <f t="shared" si="60"/>
        <v>0</v>
      </c>
      <c r="M472" t="b">
        <f t="shared" si="63"/>
        <v>0</v>
      </c>
      <c r="N472" t="str">
        <f t="shared" si="61"/>
        <v/>
      </c>
    </row>
    <row r="473" spans="1:14">
      <c r="A473" s="96">
        <v>43084</v>
      </c>
      <c r="B473" s="70">
        <v>15.05</v>
      </c>
      <c r="C473" s="70">
        <v>15.24</v>
      </c>
      <c r="D473" s="70">
        <v>14.95</v>
      </c>
      <c r="E473" s="70">
        <v>14.95</v>
      </c>
      <c r="F473">
        <f t="shared" si="56"/>
        <v>0.10000000000000142</v>
      </c>
      <c r="G473">
        <f t="shared" si="57"/>
        <v>0</v>
      </c>
      <c r="H473" t="b">
        <f t="shared" si="62"/>
        <v>0</v>
      </c>
      <c r="I473">
        <f t="shared" si="58"/>
        <v>14.95</v>
      </c>
      <c r="K473">
        <f t="shared" si="59"/>
        <v>15.144299999999999</v>
      </c>
      <c r="L473" t="b">
        <f t="shared" si="60"/>
        <v>0</v>
      </c>
      <c r="M473" t="b">
        <f t="shared" si="63"/>
        <v>1</v>
      </c>
      <c r="N473" t="str">
        <f t="shared" si="61"/>
        <v/>
      </c>
    </row>
    <row r="474" spans="1:14">
      <c r="A474" s="96">
        <v>43087</v>
      </c>
      <c r="B474" s="70">
        <v>15.16</v>
      </c>
      <c r="C474" s="70">
        <v>15.33</v>
      </c>
      <c r="D474" s="70">
        <v>15.13</v>
      </c>
      <c r="E474" s="70">
        <v>15.22</v>
      </c>
      <c r="F474">
        <f t="shared" si="56"/>
        <v>6.0000000000000497E-2</v>
      </c>
      <c r="G474">
        <f t="shared" si="57"/>
        <v>2.9999999999999361E-2</v>
      </c>
      <c r="H474" t="b">
        <f t="shared" si="62"/>
        <v>0</v>
      </c>
      <c r="I474">
        <f t="shared" si="58"/>
        <v>15.16</v>
      </c>
      <c r="K474">
        <f t="shared" si="59"/>
        <v>15.264000000000001</v>
      </c>
      <c r="L474" t="b">
        <f t="shared" si="60"/>
        <v>0</v>
      </c>
      <c r="M474" t="b">
        <f t="shared" si="63"/>
        <v>1</v>
      </c>
      <c r="N474" t="str">
        <f t="shared" si="61"/>
        <v/>
      </c>
    </row>
    <row r="475" spans="1:14">
      <c r="A475" s="96">
        <v>43088</v>
      </c>
      <c r="B475" s="70">
        <v>15.18</v>
      </c>
      <c r="C475" s="70">
        <v>15.25</v>
      </c>
      <c r="D475" s="70">
        <v>15.06</v>
      </c>
      <c r="E475" s="70">
        <v>15.14</v>
      </c>
      <c r="F475">
        <f t="shared" si="56"/>
        <v>3.9999999999999147E-2</v>
      </c>
      <c r="G475">
        <f t="shared" si="57"/>
        <v>8.0000000000000071E-2</v>
      </c>
      <c r="H475" t="b">
        <f t="shared" si="62"/>
        <v>1</v>
      </c>
      <c r="I475">
        <f t="shared" si="58"/>
        <v>15.14</v>
      </c>
      <c r="K475">
        <f t="shared" si="59"/>
        <v>15.1873</v>
      </c>
      <c r="L475" t="b">
        <f t="shared" si="60"/>
        <v>0</v>
      </c>
      <c r="M475" t="b">
        <f t="shared" si="63"/>
        <v>0</v>
      </c>
      <c r="N475" t="str">
        <f t="shared" si="61"/>
        <v/>
      </c>
    </row>
    <row r="476" spans="1:14">
      <c r="A476" s="96">
        <v>43089</v>
      </c>
      <c r="B476" s="70">
        <v>15.21</v>
      </c>
      <c r="C476" s="70">
        <v>15.3</v>
      </c>
      <c r="D476" s="70">
        <v>15.17</v>
      </c>
      <c r="E476" s="70">
        <v>15.24</v>
      </c>
      <c r="F476">
        <f t="shared" si="56"/>
        <v>2.9999999999999361E-2</v>
      </c>
      <c r="G476">
        <f t="shared" si="57"/>
        <v>4.0000000000000924E-2</v>
      </c>
      <c r="H476" t="b">
        <f t="shared" si="62"/>
        <v>0</v>
      </c>
      <c r="I476">
        <f t="shared" si="58"/>
        <v>15.21</v>
      </c>
      <c r="K476">
        <f t="shared" si="59"/>
        <v>15.257100000000001</v>
      </c>
      <c r="L476" t="b">
        <f t="shared" si="60"/>
        <v>0</v>
      </c>
      <c r="M476" t="b">
        <f t="shared" si="63"/>
        <v>0</v>
      </c>
      <c r="N476" t="str">
        <f t="shared" si="61"/>
        <v/>
      </c>
    </row>
    <row r="477" spans="1:14">
      <c r="A477" s="96">
        <v>43090</v>
      </c>
      <c r="B477" s="70">
        <v>15.31</v>
      </c>
      <c r="C477" s="70">
        <v>15.87</v>
      </c>
      <c r="D477" s="70">
        <v>15.3</v>
      </c>
      <c r="E477" s="70">
        <v>15.86</v>
      </c>
      <c r="F477">
        <f t="shared" si="56"/>
        <v>0.54999999999999893</v>
      </c>
      <c r="G477">
        <f t="shared" si="57"/>
        <v>9.9999999999997868E-3</v>
      </c>
      <c r="H477" t="b">
        <f t="shared" si="62"/>
        <v>0</v>
      </c>
      <c r="I477">
        <f t="shared" si="58"/>
        <v>15.31</v>
      </c>
      <c r="K477">
        <f t="shared" si="59"/>
        <v>15.681899999999999</v>
      </c>
      <c r="L477" t="b">
        <f t="shared" si="60"/>
        <v>0</v>
      </c>
      <c r="M477" t="b">
        <f t="shared" si="63"/>
        <v>0</v>
      </c>
      <c r="N477" t="str">
        <f t="shared" si="61"/>
        <v/>
      </c>
    </row>
    <row r="478" spans="1:14">
      <c r="A478" s="96">
        <v>43091</v>
      </c>
      <c r="B478" s="70">
        <v>15.75</v>
      </c>
      <c r="C478" s="70">
        <v>15.89</v>
      </c>
      <c r="D478" s="70">
        <v>15.69</v>
      </c>
      <c r="E478" s="70">
        <v>15.75</v>
      </c>
      <c r="F478">
        <f t="shared" si="56"/>
        <v>0</v>
      </c>
      <c r="G478">
        <f t="shared" si="57"/>
        <v>6.0000000000000497E-2</v>
      </c>
      <c r="H478" t="b">
        <f t="shared" si="62"/>
        <v>1</v>
      </c>
      <c r="I478">
        <f t="shared" si="58"/>
        <v>15.75</v>
      </c>
      <c r="K478">
        <f t="shared" si="59"/>
        <v>15.824</v>
      </c>
      <c r="L478" t="b">
        <f t="shared" si="60"/>
        <v>0</v>
      </c>
      <c r="M478" t="b">
        <f t="shared" si="63"/>
        <v>0</v>
      </c>
      <c r="N478" t="str">
        <f t="shared" si="61"/>
        <v/>
      </c>
    </row>
    <row r="479" spans="1:14">
      <c r="A479" s="96">
        <v>43095</v>
      </c>
      <c r="B479" s="70">
        <v>15.75</v>
      </c>
      <c r="C479" s="70">
        <v>15.99</v>
      </c>
      <c r="D479" s="70">
        <v>15.69</v>
      </c>
      <c r="E479" s="70">
        <v>15.97</v>
      </c>
      <c r="F479">
        <f t="shared" si="56"/>
        <v>0.22000000000000064</v>
      </c>
      <c r="G479">
        <f t="shared" si="57"/>
        <v>6.0000000000000497E-2</v>
      </c>
      <c r="H479" t="b">
        <f t="shared" si="62"/>
        <v>0</v>
      </c>
      <c r="I479">
        <f t="shared" si="58"/>
        <v>15.75</v>
      </c>
      <c r="K479">
        <f t="shared" si="59"/>
        <v>15.891</v>
      </c>
      <c r="L479" t="b">
        <f t="shared" si="60"/>
        <v>0</v>
      </c>
      <c r="M479" t="b">
        <f t="shared" si="63"/>
        <v>0</v>
      </c>
      <c r="N479" t="str">
        <f t="shared" si="61"/>
        <v/>
      </c>
    </row>
    <row r="480" spans="1:14">
      <c r="A480" s="96">
        <v>43096</v>
      </c>
      <c r="B480" s="70">
        <v>15.99</v>
      </c>
      <c r="C480" s="70">
        <v>16.14</v>
      </c>
      <c r="D480" s="70">
        <v>15.98</v>
      </c>
      <c r="E480" s="70">
        <v>16.05</v>
      </c>
      <c r="F480">
        <f t="shared" si="56"/>
        <v>6.0000000000000497E-2</v>
      </c>
      <c r="G480">
        <f t="shared" si="57"/>
        <v>9.9999999999997868E-3</v>
      </c>
      <c r="H480" t="b">
        <f t="shared" si="62"/>
        <v>0</v>
      </c>
      <c r="I480">
        <f t="shared" si="58"/>
        <v>15.99</v>
      </c>
      <c r="K480">
        <f t="shared" si="59"/>
        <v>16.087199999999999</v>
      </c>
      <c r="L480" t="b">
        <f t="shared" si="60"/>
        <v>0</v>
      </c>
      <c r="M480" t="b">
        <f t="shared" si="63"/>
        <v>0</v>
      </c>
      <c r="N480" t="str">
        <f t="shared" si="61"/>
        <v/>
      </c>
    </row>
    <row r="481" spans="1:14">
      <c r="A481" s="96">
        <v>43097</v>
      </c>
      <c r="B481" s="70">
        <v>16.100000000000001</v>
      </c>
      <c r="C481" s="70">
        <v>16.13</v>
      </c>
      <c r="D481" s="70">
        <v>16</v>
      </c>
      <c r="E481" s="70">
        <v>16.100000000000001</v>
      </c>
      <c r="F481">
        <f t="shared" si="56"/>
        <v>0</v>
      </c>
      <c r="G481">
        <f t="shared" si="57"/>
        <v>0.10000000000000142</v>
      </c>
      <c r="H481" t="b">
        <f t="shared" si="62"/>
        <v>1</v>
      </c>
      <c r="I481">
        <f t="shared" si="58"/>
        <v>16.100000000000001</v>
      </c>
      <c r="K481">
        <f t="shared" si="59"/>
        <v>16.0871</v>
      </c>
      <c r="L481" t="b">
        <f t="shared" si="60"/>
        <v>1</v>
      </c>
      <c r="M481" t="b">
        <f t="shared" si="63"/>
        <v>0</v>
      </c>
      <c r="N481" t="str">
        <f t="shared" si="61"/>
        <v/>
      </c>
    </row>
    <row r="482" spans="1:14">
      <c r="A482" s="96">
        <v>43102</v>
      </c>
      <c r="B482" s="70">
        <v>16.190000000000001</v>
      </c>
      <c r="C482" s="70">
        <v>16.55</v>
      </c>
      <c r="D482" s="70">
        <v>16.190000000000001</v>
      </c>
      <c r="E482" s="70">
        <v>16.55</v>
      </c>
      <c r="F482">
        <f t="shared" si="56"/>
        <v>0.35999999999999943</v>
      </c>
      <c r="G482">
        <f t="shared" si="57"/>
        <v>0</v>
      </c>
      <c r="H482" t="b">
        <f t="shared" si="62"/>
        <v>0</v>
      </c>
      <c r="I482">
        <f t="shared" si="58"/>
        <v>16.190000000000001</v>
      </c>
      <c r="K482">
        <f t="shared" si="59"/>
        <v>16.4312</v>
      </c>
      <c r="L482" t="b">
        <f t="shared" si="60"/>
        <v>0</v>
      </c>
      <c r="M482" t="b">
        <f t="shared" si="63"/>
        <v>0</v>
      </c>
      <c r="N482" t="str">
        <f t="shared" si="61"/>
        <v/>
      </c>
    </row>
    <row r="483" spans="1:14">
      <c r="A483" s="96">
        <v>43103</v>
      </c>
      <c r="B483" s="70">
        <v>16.489999999999998</v>
      </c>
      <c r="C483" s="70">
        <v>16.72</v>
      </c>
      <c r="D483" s="70">
        <v>16.37</v>
      </c>
      <c r="E483" s="70">
        <v>16.7</v>
      </c>
      <c r="F483">
        <f t="shared" si="56"/>
        <v>0.21000000000000085</v>
      </c>
      <c r="G483">
        <f t="shared" si="57"/>
        <v>0.11999999999999744</v>
      </c>
      <c r="H483" t="b">
        <f t="shared" si="62"/>
        <v>0</v>
      </c>
      <c r="I483">
        <f t="shared" si="58"/>
        <v>16.489999999999998</v>
      </c>
      <c r="K483">
        <f t="shared" si="59"/>
        <v>16.604499999999998</v>
      </c>
      <c r="L483" t="b">
        <f t="shared" si="60"/>
        <v>0</v>
      </c>
      <c r="M483" t="b">
        <f t="shared" si="63"/>
        <v>0</v>
      </c>
      <c r="N483" t="str">
        <f t="shared" si="61"/>
        <v/>
      </c>
    </row>
    <row r="484" spans="1:14">
      <c r="A484" s="97">
        <v>43104</v>
      </c>
      <c r="B484" s="72">
        <v>16.78</v>
      </c>
      <c r="C484" s="72">
        <v>16.96</v>
      </c>
      <c r="D484" s="72">
        <v>16.62</v>
      </c>
      <c r="E484" s="72">
        <v>16.73</v>
      </c>
      <c r="F484">
        <f t="shared" si="56"/>
        <v>5.0000000000000711E-2</v>
      </c>
      <c r="G484">
        <f t="shared" si="57"/>
        <v>0.10999999999999943</v>
      </c>
      <c r="H484" t="b">
        <f t="shared" si="62"/>
        <v>1</v>
      </c>
      <c r="I484">
        <f t="shared" si="58"/>
        <v>16.73</v>
      </c>
      <c r="K484">
        <f t="shared" si="59"/>
        <v>16.847799999999999</v>
      </c>
      <c r="L484" t="b">
        <f t="shared" si="60"/>
        <v>0</v>
      </c>
      <c r="M484" t="b">
        <f t="shared" si="63"/>
        <v>0</v>
      </c>
      <c r="N484" t="str">
        <f t="shared" si="61"/>
        <v/>
      </c>
    </row>
    <row r="485" spans="1:14">
      <c r="A485" s="96">
        <v>43105</v>
      </c>
      <c r="B485" s="70">
        <v>16.7</v>
      </c>
      <c r="C485" s="70">
        <v>16.86</v>
      </c>
      <c r="D485" s="70">
        <v>16.57</v>
      </c>
      <c r="E485" s="70">
        <v>16.829999999999998</v>
      </c>
      <c r="F485">
        <f t="shared" si="56"/>
        <v>0.12999999999999901</v>
      </c>
      <c r="G485">
        <f t="shared" si="57"/>
        <v>0.12999999999999901</v>
      </c>
      <c r="H485" t="b">
        <f t="shared" si="62"/>
        <v>0</v>
      </c>
      <c r="I485">
        <f t="shared" si="58"/>
        <v>16.7</v>
      </c>
      <c r="K485">
        <f t="shared" si="59"/>
        <v>16.764299999999999</v>
      </c>
      <c r="L485" t="b">
        <f t="shared" si="60"/>
        <v>0</v>
      </c>
      <c r="M485" t="b">
        <f t="shared" si="63"/>
        <v>0</v>
      </c>
      <c r="N485" t="str">
        <f t="shared" si="61"/>
        <v/>
      </c>
    </row>
    <row r="486" spans="1:14">
      <c r="A486" s="96">
        <v>43108</v>
      </c>
      <c r="B486" s="70">
        <v>17.03</v>
      </c>
      <c r="C486" s="70">
        <v>17.03</v>
      </c>
      <c r="D486" s="70">
        <v>16.71</v>
      </c>
      <c r="E486" s="70">
        <v>17.03</v>
      </c>
      <c r="F486">
        <f t="shared" si="56"/>
        <v>0</v>
      </c>
      <c r="G486">
        <f t="shared" si="57"/>
        <v>0.32000000000000028</v>
      </c>
      <c r="H486" t="b">
        <f t="shared" si="62"/>
        <v>1</v>
      </c>
      <c r="I486">
        <f t="shared" si="58"/>
        <v>17.03</v>
      </c>
      <c r="K486">
        <f t="shared" si="59"/>
        <v>16.924400000000002</v>
      </c>
      <c r="L486" t="b">
        <f t="shared" si="60"/>
        <v>1</v>
      </c>
      <c r="M486" t="b">
        <f t="shared" si="63"/>
        <v>0</v>
      </c>
      <c r="N486" t="str">
        <f t="shared" si="61"/>
        <v/>
      </c>
    </row>
    <row r="487" spans="1:14">
      <c r="A487" s="96">
        <v>43109</v>
      </c>
      <c r="B487" s="70">
        <v>17.03</v>
      </c>
      <c r="C487" s="70">
        <v>17.16</v>
      </c>
      <c r="D487" s="70">
        <v>16.96</v>
      </c>
      <c r="E487" s="70">
        <v>17.03</v>
      </c>
      <c r="F487">
        <f t="shared" si="56"/>
        <v>0</v>
      </c>
      <c r="G487">
        <f t="shared" si="57"/>
        <v>7.0000000000000284E-2</v>
      </c>
      <c r="H487" t="b">
        <f t="shared" si="62"/>
        <v>1</v>
      </c>
      <c r="I487">
        <f t="shared" si="58"/>
        <v>17.03</v>
      </c>
      <c r="K487">
        <f t="shared" si="59"/>
        <v>17.094000000000001</v>
      </c>
      <c r="L487" t="b">
        <f t="shared" si="60"/>
        <v>0</v>
      </c>
      <c r="M487" t="b">
        <f t="shared" si="63"/>
        <v>0</v>
      </c>
      <c r="N487" t="str">
        <f t="shared" si="61"/>
        <v/>
      </c>
    </row>
    <row r="488" spans="1:14">
      <c r="A488" s="96">
        <v>43110</v>
      </c>
      <c r="B488" s="70">
        <v>16.920000000000002</v>
      </c>
      <c r="C488" s="70">
        <v>17.05</v>
      </c>
      <c r="D488" s="70">
        <v>16.77</v>
      </c>
      <c r="E488" s="70">
        <v>16.8</v>
      </c>
      <c r="F488">
        <f t="shared" si="56"/>
        <v>0.12000000000000099</v>
      </c>
      <c r="G488">
        <f t="shared" si="57"/>
        <v>3.0000000000001137E-2</v>
      </c>
      <c r="H488" t="b">
        <f t="shared" si="62"/>
        <v>0</v>
      </c>
      <c r="I488">
        <f t="shared" si="58"/>
        <v>16.8</v>
      </c>
      <c r="K488">
        <f t="shared" si="59"/>
        <v>16.957599999999999</v>
      </c>
      <c r="L488" t="b">
        <f t="shared" si="60"/>
        <v>0</v>
      </c>
      <c r="M488" t="b">
        <f t="shared" si="63"/>
        <v>0</v>
      </c>
      <c r="N488" t="str">
        <f t="shared" si="61"/>
        <v/>
      </c>
    </row>
    <row r="489" spans="1:14">
      <c r="A489" s="96">
        <v>43111</v>
      </c>
      <c r="B489" s="70">
        <v>16.88</v>
      </c>
      <c r="C489" s="70">
        <v>17.3</v>
      </c>
      <c r="D489" s="70">
        <v>16.84</v>
      </c>
      <c r="E489" s="70">
        <v>17.25</v>
      </c>
      <c r="F489">
        <f t="shared" si="56"/>
        <v>0.37000000000000099</v>
      </c>
      <c r="G489">
        <f t="shared" si="57"/>
        <v>3.9999999999999147E-2</v>
      </c>
      <c r="H489" t="b">
        <f t="shared" si="62"/>
        <v>0</v>
      </c>
      <c r="I489">
        <f t="shared" si="58"/>
        <v>16.88</v>
      </c>
      <c r="K489">
        <f t="shared" si="59"/>
        <v>17.148199999999999</v>
      </c>
      <c r="L489" t="b">
        <f t="shared" si="60"/>
        <v>0</v>
      </c>
      <c r="M489" t="b">
        <f t="shared" si="63"/>
        <v>0</v>
      </c>
      <c r="N489" t="str">
        <f t="shared" si="61"/>
        <v/>
      </c>
    </row>
    <row r="490" spans="1:14">
      <c r="A490" s="96">
        <v>43112</v>
      </c>
      <c r="B490" s="70">
        <v>17.04</v>
      </c>
      <c r="C490" s="70">
        <v>17.41</v>
      </c>
      <c r="D490" s="70">
        <v>17.02</v>
      </c>
      <c r="E490" s="70">
        <v>17.3</v>
      </c>
      <c r="F490">
        <f t="shared" si="56"/>
        <v>0.26000000000000156</v>
      </c>
      <c r="G490">
        <f t="shared" si="57"/>
        <v>1.9999999999999574E-2</v>
      </c>
      <c r="H490" t="b">
        <f t="shared" si="62"/>
        <v>0</v>
      </c>
      <c r="I490">
        <f t="shared" si="58"/>
        <v>17.04</v>
      </c>
      <c r="K490">
        <f t="shared" si="59"/>
        <v>17.281300000000002</v>
      </c>
      <c r="L490" t="b">
        <f t="shared" si="60"/>
        <v>0</v>
      </c>
      <c r="M490" t="b">
        <f t="shared" si="63"/>
        <v>0</v>
      </c>
      <c r="N490" t="str">
        <f t="shared" si="61"/>
        <v/>
      </c>
    </row>
    <row r="491" spans="1:14">
      <c r="A491" s="96">
        <v>43115</v>
      </c>
      <c r="B491" s="70">
        <v>17.350000000000001</v>
      </c>
      <c r="C491" s="70">
        <v>17.440000000000001</v>
      </c>
      <c r="D491" s="70">
        <v>17.149999999999999</v>
      </c>
      <c r="E491" s="70">
        <v>17.350000000000001</v>
      </c>
      <c r="F491">
        <f t="shared" si="56"/>
        <v>0</v>
      </c>
      <c r="G491">
        <f t="shared" si="57"/>
        <v>0.20000000000000284</v>
      </c>
      <c r="H491" t="b">
        <f t="shared" si="62"/>
        <v>1</v>
      </c>
      <c r="I491">
        <f t="shared" si="58"/>
        <v>17.350000000000001</v>
      </c>
      <c r="K491">
        <f t="shared" si="59"/>
        <v>17.3443</v>
      </c>
      <c r="L491" t="b">
        <f t="shared" si="60"/>
        <v>1</v>
      </c>
      <c r="M491" t="b">
        <f t="shared" si="63"/>
        <v>0</v>
      </c>
      <c r="N491" t="str">
        <f t="shared" si="61"/>
        <v/>
      </c>
    </row>
    <row r="492" spans="1:14">
      <c r="A492" s="96">
        <v>43116</v>
      </c>
      <c r="B492" s="70">
        <v>17.350000000000001</v>
      </c>
      <c r="C492" s="70">
        <v>17.84</v>
      </c>
      <c r="D492" s="70">
        <v>17.3</v>
      </c>
      <c r="E492" s="70">
        <v>17.649999999999999</v>
      </c>
      <c r="F492">
        <f t="shared" si="56"/>
        <v>0.29999999999999716</v>
      </c>
      <c r="G492">
        <f t="shared" si="57"/>
        <v>5.0000000000000711E-2</v>
      </c>
      <c r="H492" t="b">
        <f t="shared" si="62"/>
        <v>0</v>
      </c>
      <c r="I492">
        <f t="shared" si="58"/>
        <v>17.350000000000001</v>
      </c>
      <c r="K492">
        <f t="shared" si="59"/>
        <v>17.661799999999999</v>
      </c>
      <c r="L492" t="b">
        <f t="shared" si="60"/>
        <v>0</v>
      </c>
      <c r="M492" t="b">
        <f t="shared" si="63"/>
        <v>0</v>
      </c>
      <c r="N492" t="str">
        <f t="shared" si="61"/>
        <v/>
      </c>
    </row>
    <row r="493" spans="1:14">
      <c r="A493" s="96">
        <v>43117</v>
      </c>
      <c r="B493" s="70">
        <v>17.920000000000002</v>
      </c>
      <c r="C493" s="70">
        <v>18.36</v>
      </c>
      <c r="D493" s="70">
        <v>17.809999999999999</v>
      </c>
      <c r="E493" s="70">
        <v>18.36</v>
      </c>
      <c r="F493">
        <f t="shared" si="56"/>
        <v>0.43999999999999773</v>
      </c>
      <c r="G493">
        <f t="shared" si="57"/>
        <v>0.11000000000000298</v>
      </c>
      <c r="H493" t="b">
        <f t="shared" si="62"/>
        <v>0</v>
      </c>
      <c r="I493">
        <f t="shared" si="58"/>
        <v>17.920000000000002</v>
      </c>
      <c r="K493">
        <f t="shared" si="59"/>
        <v>18.1785</v>
      </c>
      <c r="L493" t="b">
        <f t="shared" si="60"/>
        <v>0</v>
      </c>
      <c r="M493" t="b">
        <f t="shared" si="63"/>
        <v>0</v>
      </c>
      <c r="N493" t="str">
        <f t="shared" si="61"/>
        <v/>
      </c>
    </row>
    <row r="494" spans="1:14">
      <c r="A494" s="96">
        <v>43118</v>
      </c>
      <c r="B494" s="70">
        <v>18.350000000000001</v>
      </c>
      <c r="C494" s="70">
        <v>18.53</v>
      </c>
      <c r="D494" s="70">
        <v>17.93</v>
      </c>
      <c r="E494" s="70">
        <v>18.22</v>
      </c>
      <c r="F494">
        <f t="shared" si="56"/>
        <v>0.13000000000000256</v>
      </c>
      <c r="G494">
        <f t="shared" si="57"/>
        <v>0.28999999999999915</v>
      </c>
      <c r="H494" t="b">
        <f t="shared" si="62"/>
        <v>1</v>
      </c>
      <c r="I494">
        <f t="shared" si="58"/>
        <v>18.22</v>
      </c>
      <c r="K494">
        <f t="shared" si="59"/>
        <v>18.332000000000001</v>
      </c>
      <c r="L494" t="b">
        <f t="shared" si="60"/>
        <v>0</v>
      </c>
      <c r="M494" t="b">
        <f t="shared" si="63"/>
        <v>0</v>
      </c>
      <c r="N494" t="str">
        <f t="shared" si="61"/>
        <v/>
      </c>
    </row>
    <row r="495" spans="1:14">
      <c r="A495" s="96">
        <v>43119</v>
      </c>
      <c r="B495" s="70">
        <v>18.309999999999999</v>
      </c>
      <c r="C495" s="70">
        <v>18.420000000000002</v>
      </c>
      <c r="D495" s="70">
        <v>18.03</v>
      </c>
      <c r="E495" s="70">
        <v>18.260000000000002</v>
      </c>
      <c r="F495">
        <f t="shared" si="56"/>
        <v>4.9999999999997158E-2</v>
      </c>
      <c r="G495">
        <f t="shared" si="57"/>
        <v>0.23000000000000043</v>
      </c>
      <c r="H495" t="b">
        <f t="shared" si="62"/>
        <v>1</v>
      </c>
      <c r="I495">
        <f t="shared" si="58"/>
        <v>18.260000000000002</v>
      </c>
      <c r="K495">
        <f t="shared" si="59"/>
        <v>18.291300000000003</v>
      </c>
      <c r="L495" t="b">
        <f t="shared" si="60"/>
        <v>0</v>
      </c>
      <c r="M495" t="b">
        <f t="shared" si="63"/>
        <v>0</v>
      </c>
      <c r="N495" t="str">
        <f t="shared" si="61"/>
        <v/>
      </c>
    </row>
    <row r="496" spans="1:14">
      <c r="A496" s="96">
        <v>43122</v>
      </c>
      <c r="B496" s="70">
        <v>18.47</v>
      </c>
      <c r="C496" s="70">
        <v>18.47</v>
      </c>
      <c r="D496" s="70">
        <v>18.09</v>
      </c>
      <c r="E496" s="70">
        <v>18.47</v>
      </c>
      <c r="F496">
        <f t="shared" si="56"/>
        <v>0</v>
      </c>
      <c r="G496">
        <f t="shared" si="57"/>
        <v>0.37999999999999901</v>
      </c>
      <c r="H496" t="b">
        <f t="shared" si="62"/>
        <v>1</v>
      </c>
      <c r="I496">
        <f t="shared" si="58"/>
        <v>18.47</v>
      </c>
      <c r="K496">
        <f t="shared" si="59"/>
        <v>18.3446</v>
      </c>
      <c r="L496" t="b">
        <f t="shared" si="60"/>
        <v>1</v>
      </c>
      <c r="M496" t="b">
        <f t="shared" si="63"/>
        <v>0</v>
      </c>
      <c r="N496" t="str">
        <f t="shared" si="61"/>
        <v/>
      </c>
    </row>
    <row r="497" spans="1:14">
      <c r="A497" s="96">
        <v>43123</v>
      </c>
      <c r="B497" s="70">
        <v>18.399999999999999</v>
      </c>
      <c r="C497" s="70">
        <v>18.46</v>
      </c>
      <c r="D497" s="70">
        <v>18</v>
      </c>
      <c r="E497" s="70">
        <v>18.29</v>
      </c>
      <c r="F497">
        <f t="shared" si="56"/>
        <v>0.10999999999999943</v>
      </c>
      <c r="G497">
        <f t="shared" si="57"/>
        <v>0.28999999999999915</v>
      </c>
      <c r="H497" t="b">
        <f t="shared" si="62"/>
        <v>1</v>
      </c>
      <c r="I497">
        <f t="shared" si="58"/>
        <v>18.29</v>
      </c>
      <c r="K497">
        <f t="shared" si="59"/>
        <v>18.308199999999999</v>
      </c>
      <c r="L497" t="b">
        <f t="shared" si="60"/>
        <v>0</v>
      </c>
      <c r="M497" t="b">
        <f t="shared" si="63"/>
        <v>0</v>
      </c>
      <c r="N497" t="str">
        <f t="shared" si="61"/>
        <v/>
      </c>
    </row>
    <row r="498" spans="1:14">
      <c r="A498" s="96">
        <v>43124</v>
      </c>
      <c r="B498" s="70">
        <v>18.420000000000002</v>
      </c>
      <c r="C498" s="70">
        <v>19.63</v>
      </c>
      <c r="D498" s="70">
        <v>18.420000000000002</v>
      </c>
      <c r="E498" s="70">
        <v>19.34</v>
      </c>
      <c r="F498">
        <f t="shared" si="56"/>
        <v>0.91999999999999815</v>
      </c>
      <c r="G498">
        <f t="shared" si="57"/>
        <v>0</v>
      </c>
      <c r="H498" t="b">
        <f t="shared" si="62"/>
        <v>0</v>
      </c>
      <c r="I498">
        <f t="shared" si="58"/>
        <v>18.420000000000002</v>
      </c>
      <c r="K498">
        <f t="shared" si="59"/>
        <v>19.230699999999999</v>
      </c>
      <c r="L498" t="b">
        <f t="shared" si="60"/>
        <v>0</v>
      </c>
      <c r="M498" t="b">
        <f t="shared" si="63"/>
        <v>0</v>
      </c>
      <c r="N498" t="str">
        <f t="shared" si="61"/>
        <v/>
      </c>
    </row>
    <row r="499" spans="1:14">
      <c r="A499" s="95">
        <v>43126</v>
      </c>
      <c r="B499" s="69">
        <v>18.82</v>
      </c>
      <c r="C499" s="69">
        <v>19.170000000000002</v>
      </c>
      <c r="D499" s="69">
        <v>18.32</v>
      </c>
      <c r="E499" s="69">
        <v>19.12</v>
      </c>
      <c r="F499">
        <f t="shared" si="56"/>
        <v>0.30000000000000071</v>
      </c>
      <c r="G499">
        <f t="shared" si="57"/>
        <v>0.5</v>
      </c>
      <c r="H499" t="b">
        <f t="shared" si="62"/>
        <v>0</v>
      </c>
      <c r="I499">
        <f t="shared" si="58"/>
        <v>18.82</v>
      </c>
      <c r="K499">
        <f t="shared" si="59"/>
        <v>18.889500000000002</v>
      </c>
      <c r="L499" t="b">
        <f t="shared" si="60"/>
        <v>0</v>
      </c>
      <c r="M499" t="b">
        <f t="shared" si="63"/>
        <v>0</v>
      </c>
      <c r="N499" t="str">
        <f t="shared" si="61"/>
        <v/>
      </c>
    </row>
    <row r="500" spans="1:14">
      <c r="A500" s="95">
        <v>43129</v>
      </c>
      <c r="B500" s="69">
        <v>18.87</v>
      </c>
      <c r="C500" s="69">
        <v>19.23</v>
      </c>
      <c r="D500" s="69">
        <v>18.77</v>
      </c>
      <c r="E500" s="69">
        <v>19.04</v>
      </c>
      <c r="F500">
        <f t="shared" si="56"/>
        <v>0.16999999999999815</v>
      </c>
      <c r="G500">
        <f t="shared" si="57"/>
        <v>0.10000000000000142</v>
      </c>
      <c r="H500" t="b">
        <f t="shared" si="62"/>
        <v>0</v>
      </c>
      <c r="I500">
        <f t="shared" si="58"/>
        <v>18.87</v>
      </c>
      <c r="K500">
        <f t="shared" si="59"/>
        <v>19.078199999999999</v>
      </c>
      <c r="L500" t="b">
        <f t="shared" si="60"/>
        <v>0</v>
      </c>
      <c r="M500" t="b">
        <f t="shared" si="63"/>
        <v>0</v>
      </c>
      <c r="N500" t="str">
        <f t="shared" si="61"/>
        <v/>
      </c>
    </row>
    <row r="501" spans="1:14">
      <c r="A501" s="95">
        <v>43130</v>
      </c>
      <c r="B501" s="69">
        <v>18.97</v>
      </c>
      <c r="C501" s="69">
        <v>18.97</v>
      </c>
      <c r="D501" s="69">
        <v>18.57</v>
      </c>
      <c r="E501" s="69">
        <v>18.7</v>
      </c>
      <c r="F501">
        <f t="shared" si="56"/>
        <v>0.26999999999999957</v>
      </c>
      <c r="G501">
        <f t="shared" si="57"/>
        <v>0.12999999999999901</v>
      </c>
      <c r="H501" t="b">
        <f t="shared" si="62"/>
        <v>0</v>
      </c>
      <c r="I501">
        <f t="shared" si="58"/>
        <v>18.7</v>
      </c>
      <c r="K501">
        <f t="shared" si="59"/>
        <v>18.838000000000001</v>
      </c>
      <c r="L501" t="b">
        <f t="shared" si="60"/>
        <v>0</v>
      </c>
      <c r="M501" t="b">
        <f t="shared" si="63"/>
        <v>0</v>
      </c>
      <c r="N501" t="str">
        <f t="shared" si="61"/>
        <v/>
      </c>
    </row>
    <row r="502" spans="1:14">
      <c r="A502" s="95">
        <v>43131</v>
      </c>
      <c r="B502" s="69">
        <v>18.940000000000001</v>
      </c>
      <c r="C502" s="69">
        <v>19.12</v>
      </c>
      <c r="D502" s="69">
        <v>18.88</v>
      </c>
      <c r="E502" s="69">
        <v>18.899999999999999</v>
      </c>
      <c r="F502">
        <f t="shared" si="56"/>
        <v>4.00000000000027E-2</v>
      </c>
      <c r="G502">
        <f t="shared" si="57"/>
        <v>1.9999999999999574E-2</v>
      </c>
      <c r="H502" t="b">
        <f t="shared" si="62"/>
        <v>0</v>
      </c>
      <c r="I502">
        <f t="shared" si="58"/>
        <v>18.899999999999999</v>
      </c>
      <c r="K502">
        <f t="shared" si="59"/>
        <v>19.040800000000001</v>
      </c>
      <c r="L502" t="b">
        <f t="shared" si="60"/>
        <v>0</v>
      </c>
      <c r="M502" t="b">
        <f t="shared" si="63"/>
        <v>0</v>
      </c>
      <c r="N502" t="str">
        <f t="shared" si="61"/>
        <v/>
      </c>
    </row>
    <row r="503" spans="1:14">
      <c r="A503" s="95">
        <v>43132</v>
      </c>
      <c r="B503" s="69">
        <v>18.96</v>
      </c>
      <c r="C503" s="69">
        <v>19.78</v>
      </c>
      <c r="D503" s="69">
        <v>18.96</v>
      </c>
      <c r="E503" s="69">
        <v>19.690000000000001</v>
      </c>
      <c r="F503">
        <f t="shared" si="56"/>
        <v>0.73000000000000043</v>
      </c>
      <c r="G503">
        <f t="shared" si="57"/>
        <v>0</v>
      </c>
      <c r="H503" t="b">
        <f t="shared" si="62"/>
        <v>0</v>
      </c>
      <c r="I503">
        <f t="shared" si="58"/>
        <v>18.96</v>
      </c>
      <c r="K503">
        <f t="shared" si="59"/>
        <v>19.509399999999999</v>
      </c>
      <c r="L503" t="b">
        <f t="shared" si="60"/>
        <v>0</v>
      </c>
      <c r="M503" t="b">
        <f t="shared" si="63"/>
        <v>0</v>
      </c>
      <c r="N503" t="str">
        <f t="shared" si="61"/>
        <v/>
      </c>
    </row>
    <row r="504" spans="1:14">
      <c r="A504" s="95">
        <v>43133</v>
      </c>
      <c r="B504" s="69">
        <v>19.47</v>
      </c>
      <c r="C504" s="69">
        <v>19.59</v>
      </c>
      <c r="D504" s="69">
        <v>19.04</v>
      </c>
      <c r="E504" s="69">
        <v>19.16</v>
      </c>
      <c r="F504">
        <f t="shared" si="56"/>
        <v>0.30999999999999872</v>
      </c>
      <c r="G504">
        <f t="shared" si="57"/>
        <v>0.12000000000000099</v>
      </c>
      <c r="H504" t="b">
        <f t="shared" si="62"/>
        <v>0</v>
      </c>
      <c r="I504">
        <f t="shared" si="58"/>
        <v>19.16</v>
      </c>
      <c r="K504">
        <f t="shared" si="59"/>
        <v>19.4085</v>
      </c>
      <c r="L504" t="b">
        <f t="shared" si="60"/>
        <v>0</v>
      </c>
      <c r="M504" t="b">
        <f t="shared" si="63"/>
        <v>0</v>
      </c>
      <c r="N504" t="str">
        <f t="shared" si="61"/>
        <v/>
      </c>
    </row>
    <row r="505" spans="1:14">
      <c r="A505" s="95">
        <v>43136</v>
      </c>
      <c r="B505" s="69">
        <v>18.850000000000001</v>
      </c>
      <c r="C505" s="69">
        <v>19.16</v>
      </c>
      <c r="D505" s="69">
        <v>18.27</v>
      </c>
      <c r="E505" s="69">
        <v>18.27</v>
      </c>
      <c r="F505">
        <f t="shared" si="56"/>
        <v>0.58000000000000185</v>
      </c>
      <c r="G505">
        <f t="shared" si="57"/>
        <v>0</v>
      </c>
      <c r="H505" t="b">
        <f t="shared" si="62"/>
        <v>0</v>
      </c>
      <c r="I505">
        <f t="shared" si="58"/>
        <v>18.27</v>
      </c>
      <c r="K505">
        <f t="shared" si="59"/>
        <v>18.866299999999999</v>
      </c>
      <c r="L505" t="b">
        <f t="shared" si="60"/>
        <v>0</v>
      </c>
      <c r="M505" t="b">
        <f t="shared" si="63"/>
        <v>0</v>
      </c>
      <c r="N505" t="str">
        <f t="shared" si="61"/>
        <v/>
      </c>
    </row>
    <row r="506" spans="1:14">
      <c r="A506" s="95">
        <v>43137</v>
      </c>
      <c r="B506" s="69">
        <v>17.899999999999999</v>
      </c>
      <c r="C506" s="69">
        <v>19.18</v>
      </c>
      <c r="D506" s="69">
        <v>17.86</v>
      </c>
      <c r="E506" s="69">
        <v>19.18</v>
      </c>
      <c r="F506">
        <f t="shared" si="56"/>
        <v>1.2800000000000011</v>
      </c>
      <c r="G506">
        <f t="shared" si="57"/>
        <v>3.9999999999999147E-2</v>
      </c>
      <c r="H506" t="b">
        <f t="shared" si="62"/>
        <v>0</v>
      </c>
      <c r="I506">
        <f t="shared" si="58"/>
        <v>17.899999999999999</v>
      </c>
      <c r="K506">
        <f t="shared" si="59"/>
        <v>18.744399999999999</v>
      </c>
      <c r="L506" t="b">
        <f t="shared" si="60"/>
        <v>0</v>
      </c>
      <c r="M506" t="b">
        <f t="shared" si="63"/>
        <v>0</v>
      </c>
      <c r="N506" t="str">
        <f t="shared" si="61"/>
        <v/>
      </c>
    </row>
    <row r="507" spans="1:14">
      <c r="A507" s="95">
        <v>43138</v>
      </c>
      <c r="B507" s="69">
        <v>19.16</v>
      </c>
      <c r="C507" s="69">
        <v>19.399999999999999</v>
      </c>
      <c r="D507" s="69">
        <v>18.57</v>
      </c>
      <c r="E507" s="69">
        <v>18.649999999999999</v>
      </c>
      <c r="F507">
        <f t="shared" si="56"/>
        <v>0.51000000000000156</v>
      </c>
      <c r="G507">
        <f t="shared" si="57"/>
        <v>7.9999999999998295E-2</v>
      </c>
      <c r="H507" t="b">
        <f t="shared" si="62"/>
        <v>0</v>
      </c>
      <c r="I507">
        <f t="shared" si="58"/>
        <v>18.649999999999999</v>
      </c>
      <c r="K507">
        <f t="shared" si="59"/>
        <v>19.126100000000001</v>
      </c>
      <c r="L507" t="b">
        <f t="shared" si="60"/>
        <v>0</v>
      </c>
      <c r="M507" t="b">
        <f t="shared" si="63"/>
        <v>0</v>
      </c>
      <c r="N507" t="str">
        <f t="shared" si="61"/>
        <v/>
      </c>
    </row>
    <row r="508" spans="1:14">
      <c r="A508" s="95">
        <v>43139</v>
      </c>
      <c r="B508" s="69">
        <v>18.760000000000002</v>
      </c>
      <c r="C508" s="69">
        <v>18.940000000000001</v>
      </c>
      <c r="D508" s="69">
        <v>18.04</v>
      </c>
      <c r="E508" s="69">
        <v>18.28</v>
      </c>
      <c r="F508">
        <f t="shared" si="56"/>
        <v>0.48000000000000043</v>
      </c>
      <c r="G508">
        <f t="shared" si="57"/>
        <v>0.24000000000000199</v>
      </c>
      <c r="H508" t="b">
        <f t="shared" si="62"/>
        <v>0</v>
      </c>
      <c r="I508">
        <f t="shared" si="58"/>
        <v>18.28</v>
      </c>
      <c r="K508">
        <f t="shared" si="59"/>
        <v>18.643000000000001</v>
      </c>
      <c r="L508" t="b">
        <f t="shared" si="60"/>
        <v>0</v>
      </c>
      <c r="M508" t="b">
        <f t="shared" si="63"/>
        <v>0</v>
      </c>
      <c r="N508" t="str">
        <f t="shared" si="61"/>
        <v/>
      </c>
    </row>
    <row r="509" spans="1:14">
      <c r="A509" s="95">
        <v>43140</v>
      </c>
      <c r="B509" s="69">
        <v>18.260000000000002</v>
      </c>
      <c r="C509" s="69">
        <v>18.600000000000001</v>
      </c>
      <c r="D509" s="69">
        <v>17.760000000000002</v>
      </c>
      <c r="E509" s="69">
        <v>18.010000000000002</v>
      </c>
      <c r="F509">
        <f t="shared" si="56"/>
        <v>0.25</v>
      </c>
      <c r="G509">
        <f t="shared" si="57"/>
        <v>0.25</v>
      </c>
      <c r="H509" t="b">
        <f t="shared" si="62"/>
        <v>0</v>
      </c>
      <c r="I509">
        <f t="shared" si="58"/>
        <v>18.010000000000002</v>
      </c>
      <c r="K509">
        <f t="shared" si="59"/>
        <v>18.322800000000001</v>
      </c>
      <c r="L509" t="b">
        <f t="shared" si="60"/>
        <v>0</v>
      </c>
      <c r="M509" t="b">
        <f t="shared" si="63"/>
        <v>0</v>
      </c>
      <c r="N509" t="str">
        <f t="shared" si="61"/>
        <v/>
      </c>
    </row>
    <row r="510" spans="1:14">
      <c r="A510" s="95">
        <v>43145</v>
      </c>
      <c r="B510" s="69">
        <v>18.239999999999998</v>
      </c>
      <c r="C510" s="69">
        <v>18.57</v>
      </c>
      <c r="D510" s="69">
        <v>18.190000000000001</v>
      </c>
      <c r="E510" s="69">
        <v>18.47</v>
      </c>
      <c r="F510">
        <f t="shared" si="56"/>
        <v>0.23000000000000043</v>
      </c>
      <c r="G510">
        <f t="shared" si="57"/>
        <v>4.9999999999997158E-2</v>
      </c>
      <c r="H510" t="b">
        <f t="shared" si="62"/>
        <v>0</v>
      </c>
      <c r="I510">
        <f t="shared" si="58"/>
        <v>18.239999999999998</v>
      </c>
      <c r="K510">
        <f t="shared" si="59"/>
        <v>18.444600000000001</v>
      </c>
      <c r="L510" t="b">
        <f t="shared" si="60"/>
        <v>0</v>
      </c>
      <c r="M510" t="b">
        <f t="shared" si="63"/>
        <v>1</v>
      </c>
      <c r="N510" t="str">
        <f t="shared" si="61"/>
        <v/>
      </c>
    </row>
    <row r="511" spans="1:14">
      <c r="A511" s="95">
        <v>43146</v>
      </c>
      <c r="B511" s="69">
        <v>18.71</v>
      </c>
      <c r="C511" s="69">
        <v>18.75</v>
      </c>
      <c r="D511" s="69">
        <v>18.39</v>
      </c>
      <c r="E511" s="69">
        <v>18.61</v>
      </c>
      <c r="F511">
        <f t="shared" si="56"/>
        <v>0.10000000000000142</v>
      </c>
      <c r="G511">
        <f t="shared" si="57"/>
        <v>0.21999999999999886</v>
      </c>
      <c r="H511" t="b">
        <f t="shared" si="62"/>
        <v>1</v>
      </c>
      <c r="I511">
        <f t="shared" si="58"/>
        <v>18.61</v>
      </c>
      <c r="K511">
        <f t="shared" si="59"/>
        <v>18.6312</v>
      </c>
      <c r="L511" t="b">
        <f t="shared" si="60"/>
        <v>0</v>
      </c>
      <c r="M511" t="b">
        <f t="shared" si="63"/>
        <v>0</v>
      </c>
      <c r="N511" t="str">
        <f t="shared" si="61"/>
        <v/>
      </c>
    </row>
    <row r="512" spans="1:14">
      <c r="A512" s="95">
        <v>43147</v>
      </c>
      <c r="B512" s="69">
        <v>18.670000000000002</v>
      </c>
      <c r="C512" s="69">
        <v>18.78</v>
      </c>
      <c r="D512" s="69">
        <v>18.52</v>
      </c>
      <c r="E512" s="69">
        <v>18.63</v>
      </c>
      <c r="F512">
        <f t="shared" si="56"/>
        <v>4.00000000000027E-2</v>
      </c>
      <c r="G512">
        <f t="shared" si="57"/>
        <v>0.10999999999999943</v>
      </c>
      <c r="H512" t="b">
        <f t="shared" si="62"/>
        <v>1</v>
      </c>
      <c r="I512">
        <f t="shared" si="58"/>
        <v>18.63</v>
      </c>
      <c r="K512">
        <f t="shared" si="59"/>
        <v>18.694200000000002</v>
      </c>
      <c r="L512" t="b">
        <f t="shared" si="60"/>
        <v>0</v>
      </c>
      <c r="M512" t="b">
        <f t="shared" si="63"/>
        <v>0</v>
      </c>
      <c r="N512" t="str">
        <f t="shared" si="61"/>
        <v/>
      </c>
    </row>
    <row r="513" spans="1:14">
      <c r="A513" s="95">
        <v>43150</v>
      </c>
      <c r="B513" s="69">
        <v>18.760000000000002</v>
      </c>
      <c r="C513" s="69">
        <v>19.28</v>
      </c>
      <c r="D513" s="69">
        <v>18.760000000000002</v>
      </c>
      <c r="E513" s="69">
        <v>19.23</v>
      </c>
      <c r="F513">
        <f t="shared" si="56"/>
        <v>0.46999999999999886</v>
      </c>
      <c r="G513">
        <f t="shared" si="57"/>
        <v>0</v>
      </c>
      <c r="H513" t="b">
        <f t="shared" si="62"/>
        <v>0</v>
      </c>
      <c r="I513">
        <f t="shared" si="58"/>
        <v>18.760000000000002</v>
      </c>
      <c r="K513">
        <f t="shared" si="59"/>
        <v>19.1084</v>
      </c>
      <c r="L513" t="b">
        <f t="shared" si="60"/>
        <v>0</v>
      </c>
      <c r="M513" t="b">
        <f t="shared" si="63"/>
        <v>0</v>
      </c>
      <c r="N513" t="str">
        <f t="shared" si="61"/>
        <v/>
      </c>
    </row>
    <row r="514" spans="1:14">
      <c r="A514" s="95">
        <v>43151</v>
      </c>
      <c r="B514" s="69">
        <v>19.07</v>
      </c>
      <c r="C514" s="69">
        <v>19.97</v>
      </c>
      <c r="D514" s="69">
        <v>19.010000000000002</v>
      </c>
      <c r="E514" s="69">
        <v>19.61</v>
      </c>
      <c r="F514">
        <f t="shared" ref="F514:F577" si="64">ABS(B514-E514)</f>
        <v>0.53999999999999915</v>
      </c>
      <c r="G514">
        <f t="shared" ref="G514:G577" si="65">ABS(MIN(B514,E514) - D514)</f>
        <v>5.9999999999998721E-2</v>
      </c>
      <c r="H514" t="b">
        <f t="shared" si="62"/>
        <v>0</v>
      </c>
      <c r="I514">
        <f t="shared" ref="I514:I577" si="66">MIN(E514,B514)</f>
        <v>19.07</v>
      </c>
      <c r="K514">
        <f t="shared" ref="K514:K577" si="67">D514 + J$2*(C514-D514)</f>
        <v>19.653199999999998</v>
      </c>
      <c r="L514" t="b">
        <f t="shared" si="60"/>
        <v>0</v>
      </c>
      <c r="M514" t="b">
        <f t="shared" si="63"/>
        <v>0</v>
      </c>
      <c r="N514" t="str">
        <f t="shared" si="61"/>
        <v/>
      </c>
    </row>
    <row r="515" spans="1:14">
      <c r="A515" s="95">
        <v>43152</v>
      </c>
      <c r="B515" s="69">
        <v>19.75</v>
      </c>
      <c r="C515" s="69">
        <v>20.03</v>
      </c>
      <c r="D515" s="69">
        <v>19.43</v>
      </c>
      <c r="E515" s="69">
        <v>19.43</v>
      </c>
      <c r="F515">
        <f t="shared" si="64"/>
        <v>0.32000000000000028</v>
      </c>
      <c r="G515">
        <f t="shared" si="65"/>
        <v>0</v>
      </c>
      <c r="H515" t="b">
        <f t="shared" si="62"/>
        <v>0</v>
      </c>
      <c r="I515">
        <f t="shared" si="66"/>
        <v>19.43</v>
      </c>
      <c r="K515">
        <f t="shared" si="67"/>
        <v>19.832000000000001</v>
      </c>
      <c r="L515" t="b">
        <f t="shared" ref="L515:L578" si="68">IF(I515 &gt;= K515, TRUE, FALSE)</f>
        <v>0</v>
      </c>
      <c r="M515" t="b">
        <f t="shared" si="63"/>
        <v>0</v>
      </c>
      <c r="N515" t="str">
        <f t="shared" si="61"/>
        <v/>
      </c>
    </row>
    <row r="516" spans="1:14">
      <c r="A516" s="95">
        <v>43153</v>
      </c>
      <c r="B516" s="69">
        <v>19.75</v>
      </c>
      <c r="C516" s="69">
        <v>19.97</v>
      </c>
      <c r="D516" s="69">
        <v>19.7</v>
      </c>
      <c r="E516" s="69">
        <v>19.899999999999999</v>
      </c>
      <c r="F516">
        <f t="shared" si="64"/>
        <v>0.14999999999999858</v>
      </c>
      <c r="G516">
        <f t="shared" si="65"/>
        <v>5.0000000000000711E-2</v>
      </c>
      <c r="H516" t="b">
        <f t="shared" si="62"/>
        <v>0</v>
      </c>
      <c r="I516">
        <f t="shared" si="66"/>
        <v>19.75</v>
      </c>
      <c r="K516">
        <f t="shared" si="67"/>
        <v>19.8809</v>
      </c>
      <c r="L516" t="b">
        <f t="shared" si="68"/>
        <v>0</v>
      </c>
      <c r="M516" t="b">
        <f t="shared" si="63"/>
        <v>0</v>
      </c>
      <c r="N516" t="str">
        <f t="shared" ref="N516:N579" si="69">IF(AND($H516,$L516, $M516), "HAMMER","")</f>
        <v/>
      </c>
    </row>
    <row r="517" spans="1:14">
      <c r="A517" s="95">
        <v>43154</v>
      </c>
      <c r="B517" s="69">
        <v>20.100000000000001</v>
      </c>
      <c r="C517" s="69">
        <v>20.28</v>
      </c>
      <c r="D517" s="69">
        <v>19.78</v>
      </c>
      <c r="E517" s="69">
        <v>20.260000000000002</v>
      </c>
      <c r="F517">
        <f t="shared" si="64"/>
        <v>0.16000000000000014</v>
      </c>
      <c r="G517">
        <f t="shared" si="65"/>
        <v>0.32000000000000028</v>
      </c>
      <c r="H517" t="b">
        <f t="shared" ref="H517:H580" si="70">IF(G517 &gt;= 2*F517, TRUE, FALSE)</f>
        <v>1</v>
      </c>
      <c r="I517">
        <f t="shared" si="66"/>
        <v>20.100000000000001</v>
      </c>
      <c r="K517">
        <f t="shared" si="67"/>
        <v>20.115000000000002</v>
      </c>
      <c r="L517" t="b">
        <f t="shared" si="68"/>
        <v>0</v>
      </c>
      <c r="M517" t="b">
        <f t="shared" si="63"/>
        <v>0</v>
      </c>
      <c r="N517" t="str">
        <f t="shared" si="69"/>
        <v/>
      </c>
    </row>
    <row r="518" spans="1:14">
      <c r="A518" s="95">
        <v>43157</v>
      </c>
      <c r="B518" s="69">
        <v>20.53</v>
      </c>
      <c r="C518" s="69">
        <v>20.81</v>
      </c>
      <c r="D518" s="69">
        <v>20.51</v>
      </c>
      <c r="E518" s="69">
        <v>20.65</v>
      </c>
      <c r="F518">
        <f t="shared" si="64"/>
        <v>0.11999999999999744</v>
      </c>
      <c r="G518">
        <f t="shared" si="65"/>
        <v>1.9999999999999574E-2</v>
      </c>
      <c r="H518" t="b">
        <f t="shared" si="70"/>
        <v>0</v>
      </c>
      <c r="I518">
        <f t="shared" si="66"/>
        <v>20.53</v>
      </c>
      <c r="K518">
        <f t="shared" si="67"/>
        <v>20.710999999999999</v>
      </c>
      <c r="L518" t="b">
        <f t="shared" si="68"/>
        <v>0</v>
      </c>
      <c r="M518" t="b">
        <f t="shared" ref="M518:M581" si="71">IF(AND(D517&lt;=D516,D516&lt;=D515,E516&lt;=E515,E517&lt;=E516), TRUE, FALSE)</f>
        <v>0</v>
      </c>
      <c r="N518" t="str">
        <f t="shared" si="69"/>
        <v/>
      </c>
    </row>
    <row r="519" spans="1:14">
      <c r="A519" s="95">
        <v>43158</v>
      </c>
      <c r="B519" s="69">
        <v>20.6</v>
      </c>
      <c r="C519" s="69">
        <v>20.96</v>
      </c>
      <c r="D519" s="69">
        <v>20.47</v>
      </c>
      <c r="E519" s="69">
        <v>20.63</v>
      </c>
      <c r="F519">
        <f t="shared" si="64"/>
        <v>2.9999999999997584E-2</v>
      </c>
      <c r="G519">
        <f t="shared" si="65"/>
        <v>0.13000000000000256</v>
      </c>
      <c r="H519" t="b">
        <f t="shared" si="70"/>
        <v>1</v>
      </c>
      <c r="I519">
        <f t="shared" si="66"/>
        <v>20.6</v>
      </c>
      <c r="K519">
        <f t="shared" si="67"/>
        <v>20.798300000000001</v>
      </c>
      <c r="L519" t="b">
        <f t="shared" si="68"/>
        <v>0</v>
      </c>
      <c r="M519" t="b">
        <f t="shared" si="71"/>
        <v>0</v>
      </c>
      <c r="N519" t="str">
        <f t="shared" si="69"/>
        <v/>
      </c>
    </row>
    <row r="520" spans="1:14">
      <c r="A520" s="95">
        <v>43159</v>
      </c>
      <c r="B520" s="69">
        <v>20.75</v>
      </c>
      <c r="C520" s="69">
        <v>20.89</v>
      </c>
      <c r="D520" s="69">
        <v>20.32</v>
      </c>
      <c r="E520" s="69">
        <v>20.59</v>
      </c>
      <c r="F520">
        <f t="shared" si="64"/>
        <v>0.16000000000000014</v>
      </c>
      <c r="G520">
        <f t="shared" si="65"/>
        <v>0.26999999999999957</v>
      </c>
      <c r="H520" t="b">
        <f t="shared" si="70"/>
        <v>0</v>
      </c>
      <c r="I520">
        <f t="shared" si="66"/>
        <v>20.59</v>
      </c>
      <c r="K520">
        <f t="shared" si="67"/>
        <v>20.701900000000002</v>
      </c>
      <c r="L520" t="b">
        <f t="shared" si="68"/>
        <v>0</v>
      </c>
      <c r="M520" t="b">
        <f t="shared" si="71"/>
        <v>0</v>
      </c>
      <c r="N520" t="str">
        <f t="shared" si="69"/>
        <v/>
      </c>
    </row>
    <row r="521" spans="1:14">
      <c r="A521" s="95">
        <v>43160</v>
      </c>
      <c r="B521" s="69">
        <v>20.53</v>
      </c>
      <c r="C521" s="69">
        <v>20.59</v>
      </c>
      <c r="D521" s="69">
        <v>19.920000000000002</v>
      </c>
      <c r="E521" s="69">
        <v>20.18</v>
      </c>
      <c r="F521">
        <f t="shared" si="64"/>
        <v>0.35000000000000142</v>
      </c>
      <c r="G521">
        <f t="shared" si="65"/>
        <v>0.25999999999999801</v>
      </c>
      <c r="H521" t="b">
        <f t="shared" si="70"/>
        <v>0</v>
      </c>
      <c r="I521">
        <f t="shared" si="66"/>
        <v>20.18</v>
      </c>
      <c r="K521">
        <f t="shared" si="67"/>
        <v>20.3689</v>
      </c>
      <c r="L521" t="b">
        <f t="shared" si="68"/>
        <v>0</v>
      </c>
      <c r="M521" t="b">
        <f t="shared" si="71"/>
        <v>1</v>
      </c>
      <c r="N521" t="str">
        <f t="shared" si="69"/>
        <v/>
      </c>
    </row>
    <row r="522" spans="1:14">
      <c r="A522" s="95">
        <v>43161</v>
      </c>
      <c r="B522" s="69">
        <v>19.86</v>
      </c>
      <c r="C522" s="69">
        <v>20.64</v>
      </c>
      <c r="D522" s="69">
        <v>19.68</v>
      </c>
      <c r="E522" s="69">
        <v>20.64</v>
      </c>
      <c r="F522">
        <f t="shared" si="64"/>
        <v>0.78000000000000114</v>
      </c>
      <c r="G522">
        <f t="shared" si="65"/>
        <v>0.17999999999999972</v>
      </c>
      <c r="H522" t="b">
        <f t="shared" si="70"/>
        <v>0</v>
      </c>
      <c r="I522">
        <f t="shared" si="66"/>
        <v>19.86</v>
      </c>
      <c r="K522">
        <f t="shared" si="67"/>
        <v>20.3232</v>
      </c>
      <c r="L522" t="b">
        <f t="shared" si="68"/>
        <v>0</v>
      </c>
      <c r="M522" t="b">
        <f t="shared" si="71"/>
        <v>1</v>
      </c>
      <c r="N522" t="str">
        <f t="shared" si="69"/>
        <v/>
      </c>
    </row>
    <row r="523" spans="1:14">
      <c r="A523" s="95">
        <v>43164</v>
      </c>
      <c r="B523" s="69">
        <v>20.62</v>
      </c>
      <c r="C523" s="69">
        <v>21.27</v>
      </c>
      <c r="D523" s="69">
        <v>20.49</v>
      </c>
      <c r="E523" s="69">
        <v>21.22</v>
      </c>
      <c r="F523">
        <f t="shared" si="64"/>
        <v>0.59999999999999787</v>
      </c>
      <c r="G523">
        <f t="shared" si="65"/>
        <v>0.13000000000000256</v>
      </c>
      <c r="H523" t="b">
        <f t="shared" si="70"/>
        <v>0</v>
      </c>
      <c r="I523">
        <f t="shared" si="66"/>
        <v>20.62</v>
      </c>
      <c r="K523">
        <f t="shared" si="67"/>
        <v>21.012599999999999</v>
      </c>
      <c r="L523" t="b">
        <f t="shared" si="68"/>
        <v>0</v>
      </c>
      <c r="M523" t="b">
        <f t="shared" si="71"/>
        <v>0</v>
      </c>
      <c r="N523" t="str">
        <f t="shared" si="69"/>
        <v/>
      </c>
    </row>
    <row r="524" spans="1:14">
      <c r="A524" s="95">
        <v>43165</v>
      </c>
      <c r="B524" s="69">
        <v>21.59</v>
      </c>
      <c r="C524" s="69">
        <v>21.71</v>
      </c>
      <c r="D524" s="69">
        <v>20.97</v>
      </c>
      <c r="E524" s="69">
        <v>21.01</v>
      </c>
      <c r="F524">
        <f t="shared" si="64"/>
        <v>0.57999999999999829</v>
      </c>
      <c r="G524">
        <f t="shared" si="65"/>
        <v>4.00000000000027E-2</v>
      </c>
      <c r="H524" t="b">
        <f t="shared" si="70"/>
        <v>0</v>
      </c>
      <c r="I524">
        <f t="shared" si="66"/>
        <v>21.01</v>
      </c>
      <c r="K524">
        <f t="shared" si="67"/>
        <v>21.465800000000002</v>
      </c>
      <c r="L524" t="b">
        <f t="shared" si="68"/>
        <v>0</v>
      </c>
      <c r="M524" t="b">
        <f t="shared" si="71"/>
        <v>0</v>
      </c>
      <c r="N524" t="str">
        <f t="shared" si="69"/>
        <v/>
      </c>
    </row>
    <row r="525" spans="1:14">
      <c r="A525" s="95">
        <v>43166</v>
      </c>
      <c r="B525" s="69">
        <v>20.81</v>
      </c>
      <c r="C525" s="69">
        <v>21.08</v>
      </c>
      <c r="D525" s="69">
        <v>20.5</v>
      </c>
      <c r="E525" s="69">
        <v>20.79</v>
      </c>
      <c r="F525">
        <f t="shared" si="64"/>
        <v>1.9999999999999574E-2</v>
      </c>
      <c r="G525">
        <f t="shared" si="65"/>
        <v>0.28999999999999915</v>
      </c>
      <c r="H525" t="b">
        <f t="shared" si="70"/>
        <v>1</v>
      </c>
      <c r="I525">
        <f t="shared" si="66"/>
        <v>20.79</v>
      </c>
      <c r="K525">
        <f t="shared" si="67"/>
        <v>20.8886</v>
      </c>
      <c r="L525" t="b">
        <f t="shared" si="68"/>
        <v>0</v>
      </c>
      <c r="M525" t="b">
        <f t="shared" si="71"/>
        <v>0</v>
      </c>
      <c r="N525" t="str">
        <f t="shared" si="69"/>
        <v/>
      </c>
    </row>
    <row r="526" spans="1:14">
      <c r="A526" s="95">
        <v>43167</v>
      </c>
      <c r="B526" s="69">
        <v>20.96</v>
      </c>
      <c r="C526" s="69">
        <v>20.99</v>
      </c>
      <c r="D526" s="69">
        <v>20.45</v>
      </c>
      <c r="E526" s="69">
        <v>20.82</v>
      </c>
      <c r="F526">
        <f t="shared" si="64"/>
        <v>0.14000000000000057</v>
      </c>
      <c r="G526">
        <f t="shared" si="65"/>
        <v>0.37000000000000099</v>
      </c>
      <c r="H526" t="b">
        <f t="shared" si="70"/>
        <v>1</v>
      </c>
      <c r="I526">
        <f t="shared" si="66"/>
        <v>20.82</v>
      </c>
      <c r="K526">
        <f t="shared" si="67"/>
        <v>20.811799999999998</v>
      </c>
      <c r="L526" t="b">
        <f t="shared" si="68"/>
        <v>1</v>
      </c>
      <c r="M526" t="b">
        <f t="shared" si="71"/>
        <v>0</v>
      </c>
      <c r="N526" t="str">
        <f t="shared" si="69"/>
        <v/>
      </c>
    </row>
    <row r="527" spans="1:14">
      <c r="A527" s="95">
        <v>43168</v>
      </c>
      <c r="B527" s="69">
        <v>20.89</v>
      </c>
      <c r="C527" s="69">
        <v>21.48</v>
      </c>
      <c r="D527" s="69">
        <v>20.71</v>
      </c>
      <c r="E527" s="69">
        <v>21.48</v>
      </c>
      <c r="F527">
        <f t="shared" si="64"/>
        <v>0.58999999999999986</v>
      </c>
      <c r="G527">
        <f t="shared" si="65"/>
        <v>0.17999999999999972</v>
      </c>
      <c r="H527" t="b">
        <f t="shared" si="70"/>
        <v>0</v>
      </c>
      <c r="I527">
        <f t="shared" si="66"/>
        <v>20.89</v>
      </c>
      <c r="K527">
        <f t="shared" si="67"/>
        <v>21.225899999999999</v>
      </c>
      <c r="L527" t="b">
        <f t="shared" si="68"/>
        <v>0</v>
      </c>
      <c r="M527" t="b">
        <f t="shared" si="71"/>
        <v>0</v>
      </c>
      <c r="N527" t="str">
        <f t="shared" si="69"/>
        <v/>
      </c>
    </row>
    <row r="528" spans="1:14">
      <c r="A528" s="95">
        <v>43171</v>
      </c>
      <c r="B528" s="69">
        <v>21.62</v>
      </c>
      <c r="C528" s="69">
        <v>21.67</v>
      </c>
      <c r="D528" s="69">
        <v>21.33</v>
      </c>
      <c r="E528" s="69">
        <v>21.42</v>
      </c>
      <c r="F528">
        <f t="shared" si="64"/>
        <v>0.19999999999999929</v>
      </c>
      <c r="G528">
        <f t="shared" si="65"/>
        <v>9.0000000000003411E-2</v>
      </c>
      <c r="H528" t="b">
        <f t="shared" si="70"/>
        <v>0</v>
      </c>
      <c r="I528">
        <f t="shared" si="66"/>
        <v>21.42</v>
      </c>
      <c r="K528">
        <f t="shared" si="67"/>
        <v>21.5578</v>
      </c>
      <c r="L528" t="b">
        <f t="shared" si="68"/>
        <v>0</v>
      </c>
      <c r="M528" t="b">
        <f t="shared" si="71"/>
        <v>0</v>
      </c>
      <c r="N528" t="str">
        <f t="shared" si="69"/>
        <v/>
      </c>
    </row>
    <row r="529" spans="1:14">
      <c r="A529" s="94">
        <v>43172</v>
      </c>
      <c r="B529" s="69">
        <v>21.54</v>
      </c>
      <c r="C529" s="69">
        <v>21.62</v>
      </c>
      <c r="D529" s="69">
        <v>21.16</v>
      </c>
      <c r="E529" s="69">
        <v>21.21</v>
      </c>
      <c r="F529">
        <f t="shared" si="64"/>
        <v>0.32999999999999829</v>
      </c>
      <c r="G529">
        <f t="shared" si="65"/>
        <v>5.0000000000000711E-2</v>
      </c>
      <c r="H529" t="b">
        <f t="shared" si="70"/>
        <v>0</v>
      </c>
      <c r="I529">
        <f t="shared" si="66"/>
        <v>21.21</v>
      </c>
      <c r="K529">
        <f t="shared" si="67"/>
        <v>21.4682</v>
      </c>
      <c r="L529" t="b">
        <f t="shared" si="68"/>
        <v>0</v>
      </c>
      <c r="M529" t="b">
        <f t="shared" si="71"/>
        <v>0</v>
      </c>
      <c r="N529" t="str">
        <f t="shared" si="69"/>
        <v/>
      </c>
    </row>
    <row r="530" spans="1:14">
      <c r="A530" s="93">
        <v>43173</v>
      </c>
      <c r="B530" s="67">
        <v>20.82</v>
      </c>
      <c r="C530" s="67">
        <v>20.95</v>
      </c>
      <c r="D530" s="67">
        <v>20.62</v>
      </c>
      <c r="E530" s="67">
        <v>20.9</v>
      </c>
      <c r="F530">
        <f t="shared" si="64"/>
        <v>7.9999999999998295E-2</v>
      </c>
      <c r="G530">
        <f t="shared" si="65"/>
        <v>0.19999999999999929</v>
      </c>
      <c r="H530" t="b">
        <f t="shared" si="70"/>
        <v>1</v>
      </c>
      <c r="I530">
        <f t="shared" si="66"/>
        <v>20.82</v>
      </c>
      <c r="K530">
        <f t="shared" si="67"/>
        <v>20.841100000000001</v>
      </c>
      <c r="L530" t="b">
        <f t="shared" si="68"/>
        <v>0</v>
      </c>
      <c r="M530" t="b">
        <f t="shared" si="71"/>
        <v>0</v>
      </c>
      <c r="N530" t="str">
        <f t="shared" si="69"/>
        <v/>
      </c>
    </row>
    <row r="531" spans="1:14">
      <c r="A531" s="93">
        <v>43174</v>
      </c>
      <c r="B531" s="67">
        <v>20.59</v>
      </c>
      <c r="C531" s="67">
        <v>20.71</v>
      </c>
      <c r="D531" s="67">
        <v>19.899999999999999</v>
      </c>
      <c r="E531" s="67">
        <v>19.899999999999999</v>
      </c>
      <c r="F531">
        <f t="shared" si="64"/>
        <v>0.69000000000000128</v>
      </c>
      <c r="G531">
        <f t="shared" si="65"/>
        <v>0</v>
      </c>
      <c r="H531" t="b">
        <f t="shared" si="70"/>
        <v>0</v>
      </c>
      <c r="I531">
        <f t="shared" si="66"/>
        <v>19.899999999999999</v>
      </c>
      <c r="K531">
        <f t="shared" si="67"/>
        <v>20.442699999999999</v>
      </c>
      <c r="L531" t="b">
        <f t="shared" si="68"/>
        <v>0</v>
      </c>
      <c r="M531" t="b">
        <f t="shared" si="71"/>
        <v>1</v>
      </c>
      <c r="N531" t="str">
        <f t="shared" si="69"/>
        <v/>
      </c>
    </row>
    <row r="532" spans="1:14">
      <c r="A532" s="93">
        <v>43175</v>
      </c>
      <c r="B532" s="67">
        <v>20.05</v>
      </c>
      <c r="C532" s="67">
        <v>20.3</v>
      </c>
      <c r="D532" s="67">
        <v>19.82</v>
      </c>
      <c r="E532" s="67">
        <v>20.010000000000002</v>
      </c>
      <c r="F532">
        <f t="shared" si="64"/>
        <v>3.9999999999999147E-2</v>
      </c>
      <c r="G532">
        <f t="shared" si="65"/>
        <v>0.19000000000000128</v>
      </c>
      <c r="H532" t="b">
        <f t="shared" si="70"/>
        <v>1</v>
      </c>
      <c r="I532">
        <f t="shared" si="66"/>
        <v>20.010000000000002</v>
      </c>
      <c r="K532">
        <f t="shared" si="67"/>
        <v>20.1416</v>
      </c>
      <c r="L532" t="b">
        <f t="shared" si="68"/>
        <v>0</v>
      </c>
      <c r="M532" t="b">
        <f t="shared" si="71"/>
        <v>1</v>
      </c>
      <c r="N532" t="str">
        <f t="shared" si="69"/>
        <v/>
      </c>
    </row>
    <row r="533" spans="1:14">
      <c r="A533" s="93">
        <v>43178</v>
      </c>
      <c r="B533" s="67">
        <v>19.86</v>
      </c>
      <c r="C533" s="67">
        <v>19.940000000000001</v>
      </c>
      <c r="D533" s="67">
        <v>19.48</v>
      </c>
      <c r="E533" s="67">
        <v>19.54</v>
      </c>
      <c r="F533">
        <f t="shared" si="64"/>
        <v>0.32000000000000028</v>
      </c>
      <c r="G533">
        <f t="shared" si="65"/>
        <v>5.9999999999998721E-2</v>
      </c>
      <c r="H533" t="b">
        <f t="shared" si="70"/>
        <v>0</v>
      </c>
      <c r="I533">
        <f t="shared" si="66"/>
        <v>19.54</v>
      </c>
      <c r="K533">
        <f t="shared" si="67"/>
        <v>19.7882</v>
      </c>
      <c r="L533" t="b">
        <f t="shared" si="68"/>
        <v>0</v>
      </c>
      <c r="M533" t="b">
        <f t="shared" si="71"/>
        <v>0</v>
      </c>
      <c r="N533" t="str">
        <f t="shared" si="69"/>
        <v/>
      </c>
    </row>
    <row r="534" spans="1:14">
      <c r="A534" s="93">
        <v>43179</v>
      </c>
      <c r="B534" s="67">
        <v>19.78</v>
      </c>
      <c r="C534" s="67">
        <v>19.989999999999998</v>
      </c>
      <c r="D534" s="67">
        <v>19.71</v>
      </c>
      <c r="E534" s="67">
        <v>19.760000000000002</v>
      </c>
      <c r="F534">
        <f t="shared" si="64"/>
        <v>1.9999999999999574E-2</v>
      </c>
      <c r="G534">
        <f t="shared" si="65"/>
        <v>5.0000000000000711E-2</v>
      </c>
      <c r="H534" t="b">
        <f t="shared" si="70"/>
        <v>1</v>
      </c>
      <c r="I534">
        <f t="shared" si="66"/>
        <v>19.760000000000002</v>
      </c>
      <c r="K534">
        <f t="shared" si="67"/>
        <v>19.897600000000001</v>
      </c>
      <c r="L534" t="b">
        <f t="shared" si="68"/>
        <v>0</v>
      </c>
      <c r="M534" t="b">
        <f t="shared" si="71"/>
        <v>0</v>
      </c>
      <c r="N534" t="str">
        <f t="shared" si="69"/>
        <v/>
      </c>
    </row>
    <row r="535" spans="1:14">
      <c r="A535" s="93">
        <v>43180</v>
      </c>
      <c r="B535" s="67">
        <v>19.84</v>
      </c>
      <c r="C535" s="67">
        <v>20.62</v>
      </c>
      <c r="D535" s="67">
        <v>19.79</v>
      </c>
      <c r="E535" s="67">
        <v>20.59</v>
      </c>
      <c r="F535">
        <f t="shared" si="64"/>
        <v>0.75</v>
      </c>
      <c r="G535">
        <f t="shared" si="65"/>
        <v>5.0000000000000711E-2</v>
      </c>
      <c r="H535" t="b">
        <f t="shared" si="70"/>
        <v>0</v>
      </c>
      <c r="I535">
        <f t="shared" si="66"/>
        <v>19.84</v>
      </c>
      <c r="K535">
        <f t="shared" si="67"/>
        <v>20.3461</v>
      </c>
      <c r="L535" t="b">
        <f t="shared" si="68"/>
        <v>0</v>
      </c>
      <c r="M535" t="b">
        <f t="shared" si="71"/>
        <v>0</v>
      </c>
      <c r="N535" t="str">
        <f t="shared" si="69"/>
        <v/>
      </c>
    </row>
    <row r="536" spans="1:14">
      <c r="A536" s="93">
        <v>43181</v>
      </c>
      <c r="B536" s="67">
        <v>20.41</v>
      </c>
      <c r="C536" s="67">
        <v>20.58</v>
      </c>
      <c r="D536" s="67">
        <v>20.149999999999999</v>
      </c>
      <c r="E536" s="67">
        <v>20.28</v>
      </c>
      <c r="F536">
        <f t="shared" si="64"/>
        <v>0.12999999999999901</v>
      </c>
      <c r="G536">
        <f t="shared" si="65"/>
        <v>0.13000000000000256</v>
      </c>
      <c r="H536" t="b">
        <f t="shared" si="70"/>
        <v>0</v>
      </c>
      <c r="I536">
        <f t="shared" si="66"/>
        <v>20.28</v>
      </c>
      <c r="K536">
        <f t="shared" si="67"/>
        <v>20.438099999999999</v>
      </c>
      <c r="L536" t="b">
        <f t="shared" si="68"/>
        <v>0</v>
      </c>
      <c r="M536" t="b">
        <f t="shared" si="71"/>
        <v>0</v>
      </c>
      <c r="N536" t="str">
        <f t="shared" si="69"/>
        <v/>
      </c>
    </row>
    <row r="537" spans="1:14">
      <c r="A537" s="93">
        <v>43182</v>
      </c>
      <c r="B537" s="67">
        <v>20.18</v>
      </c>
      <c r="C537" s="67">
        <v>20.64</v>
      </c>
      <c r="D537" s="67">
        <v>20.100000000000001</v>
      </c>
      <c r="E537" s="67">
        <v>20.309999999999999</v>
      </c>
      <c r="F537">
        <f t="shared" si="64"/>
        <v>0.12999999999999901</v>
      </c>
      <c r="G537">
        <f t="shared" si="65"/>
        <v>7.9999999999998295E-2</v>
      </c>
      <c r="H537" t="b">
        <f t="shared" si="70"/>
        <v>0</v>
      </c>
      <c r="I537">
        <f t="shared" si="66"/>
        <v>20.18</v>
      </c>
      <c r="K537">
        <f t="shared" si="67"/>
        <v>20.4618</v>
      </c>
      <c r="L537" t="b">
        <f t="shared" si="68"/>
        <v>0</v>
      </c>
      <c r="M537" t="b">
        <f t="shared" si="71"/>
        <v>0</v>
      </c>
      <c r="N537" t="str">
        <f t="shared" si="69"/>
        <v/>
      </c>
    </row>
    <row r="538" spans="1:14">
      <c r="A538" s="93">
        <v>43185</v>
      </c>
      <c r="B538" s="67">
        <v>20.61</v>
      </c>
      <c r="C538" s="67">
        <v>20.73</v>
      </c>
      <c r="D538" s="67">
        <v>20.39</v>
      </c>
      <c r="E538" s="67">
        <v>20.57</v>
      </c>
      <c r="F538">
        <f t="shared" si="64"/>
        <v>3.9999999999999147E-2</v>
      </c>
      <c r="G538">
        <f t="shared" si="65"/>
        <v>0.17999999999999972</v>
      </c>
      <c r="H538" t="b">
        <f t="shared" si="70"/>
        <v>1</v>
      </c>
      <c r="I538">
        <f t="shared" si="66"/>
        <v>20.57</v>
      </c>
      <c r="K538">
        <f t="shared" si="67"/>
        <v>20.617799999999999</v>
      </c>
      <c r="L538" t="b">
        <f t="shared" si="68"/>
        <v>0</v>
      </c>
      <c r="M538" t="b">
        <f t="shared" si="71"/>
        <v>0</v>
      </c>
      <c r="N538" t="str">
        <f t="shared" si="69"/>
        <v/>
      </c>
    </row>
    <row r="539" spans="1:14">
      <c r="A539" s="93">
        <v>43186</v>
      </c>
      <c r="B539" s="67">
        <v>20.67</v>
      </c>
      <c r="C539" s="67">
        <v>20.71</v>
      </c>
      <c r="D539" s="67">
        <v>19.95</v>
      </c>
      <c r="E539" s="67">
        <v>20.02</v>
      </c>
      <c r="F539">
        <f t="shared" si="64"/>
        <v>0.65000000000000213</v>
      </c>
      <c r="G539">
        <f t="shared" si="65"/>
        <v>7.0000000000000284E-2</v>
      </c>
      <c r="H539" t="b">
        <f t="shared" si="70"/>
        <v>0</v>
      </c>
      <c r="I539">
        <f t="shared" si="66"/>
        <v>20.02</v>
      </c>
      <c r="K539">
        <f t="shared" si="67"/>
        <v>20.459199999999999</v>
      </c>
      <c r="L539" t="b">
        <f t="shared" si="68"/>
        <v>0</v>
      </c>
      <c r="M539" t="b">
        <f t="shared" si="71"/>
        <v>0</v>
      </c>
      <c r="N539" t="str">
        <f t="shared" si="69"/>
        <v/>
      </c>
    </row>
    <row r="540" spans="1:14">
      <c r="A540" s="93">
        <v>43187</v>
      </c>
      <c r="B540" s="67">
        <v>19.850000000000001</v>
      </c>
      <c r="C540" s="67">
        <v>19.989999999999998</v>
      </c>
      <c r="D540" s="67">
        <v>19.600000000000001</v>
      </c>
      <c r="E540" s="67">
        <v>19.79</v>
      </c>
      <c r="F540">
        <f t="shared" si="64"/>
        <v>6.0000000000002274E-2</v>
      </c>
      <c r="G540">
        <f t="shared" si="65"/>
        <v>0.18999999999999773</v>
      </c>
      <c r="H540" t="b">
        <f t="shared" si="70"/>
        <v>1</v>
      </c>
      <c r="I540">
        <f t="shared" si="66"/>
        <v>19.79</v>
      </c>
      <c r="K540">
        <f t="shared" si="67"/>
        <v>19.8613</v>
      </c>
      <c r="L540" t="b">
        <f t="shared" si="68"/>
        <v>0</v>
      </c>
      <c r="M540" t="b">
        <f t="shared" si="71"/>
        <v>0</v>
      </c>
      <c r="N540" t="str">
        <f t="shared" si="69"/>
        <v/>
      </c>
    </row>
    <row r="541" spans="1:14">
      <c r="A541" s="93">
        <v>43188</v>
      </c>
      <c r="B541" s="67">
        <v>19.850000000000001</v>
      </c>
      <c r="C541" s="67">
        <v>20.13</v>
      </c>
      <c r="D541" s="67">
        <v>19.82</v>
      </c>
      <c r="E541" s="67">
        <v>19.989999999999998</v>
      </c>
      <c r="F541">
        <f t="shared" si="64"/>
        <v>0.13999999999999702</v>
      </c>
      <c r="G541">
        <f t="shared" si="65"/>
        <v>3.0000000000001137E-2</v>
      </c>
      <c r="H541" t="b">
        <f t="shared" si="70"/>
        <v>0</v>
      </c>
      <c r="I541">
        <f t="shared" si="66"/>
        <v>19.850000000000001</v>
      </c>
      <c r="K541">
        <f t="shared" si="67"/>
        <v>20.027699999999999</v>
      </c>
      <c r="L541" t="b">
        <f t="shared" si="68"/>
        <v>0</v>
      </c>
      <c r="M541" t="b">
        <f t="shared" si="71"/>
        <v>1</v>
      </c>
      <c r="N541" t="str">
        <f t="shared" si="69"/>
        <v/>
      </c>
    </row>
    <row r="542" spans="1:14">
      <c r="A542" s="93">
        <v>43192</v>
      </c>
      <c r="B542" s="67">
        <v>19.940000000000001</v>
      </c>
      <c r="C542" s="67">
        <v>20.04</v>
      </c>
      <c r="D542" s="67">
        <v>19.39</v>
      </c>
      <c r="E542" s="67">
        <v>19.510000000000002</v>
      </c>
      <c r="F542">
        <f t="shared" si="64"/>
        <v>0.42999999999999972</v>
      </c>
      <c r="G542">
        <f t="shared" si="65"/>
        <v>0.12000000000000099</v>
      </c>
      <c r="H542" t="b">
        <f t="shared" si="70"/>
        <v>0</v>
      </c>
      <c r="I542">
        <f t="shared" si="66"/>
        <v>19.510000000000002</v>
      </c>
      <c r="K542">
        <f t="shared" si="67"/>
        <v>19.825499999999998</v>
      </c>
      <c r="L542" t="b">
        <f t="shared" si="68"/>
        <v>0</v>
      </c>
      <c r="M542" t="b">
        <f t="shared" si="71"/>
        <v>0</v>
      </c>
      <c r="N542" t="str">
        <f t="shared" si="69"/>
        <v/>
      </c>
    </row>
    <row r="543" spans="1:14">
      <c r="A543" s="93">
        <v>43193</v>
      </c>
      <c r="B543" s="67">
        <v>19.71</v>
      </c>
      <c r="C543" s="67">
        <v>19.78</v>
      </c>
      <c r="D543" s="67">
        <v>19.29</v>
      </c>
      <c r="E543" s="67">
        <v>19.34</v>
      </c>
      <c r="F543">
        <f t="shared" si="64"/>
        <v>0.37000000000000099</v>
      </c>
      <c r="G543">
        <f t="shared" si="65"/>
        <v>5.0000000000000711E-2</v>
      </c>
      <c r="H543" t="b">
        <f t="shared" si="70"/>
        <v>0</v>
      </c>
      <c r="I543">
        <f t="shared" si="66"/>
        <v>19.34</v>
      </c>
      <c r="K543">
        <f t="shared" si="67"/>
        <v>19.618300000000001</v>
      </c>
      <c r="L543" t="b">
        <f t="shared" si="68"/>
        <v>0</v>
      </c>
      <c r="M543" t="b">
        <f t="shared" si="71"/>
        <v>0</v>
      </c>
      <c r="N543" t="str">
        <f t="shared" si="69"/>
        <v/>
      </c>
    </row>
    <row r="544" spans="1:14">
      <c r="A544" s="93">
        <v>43194</v>
      </c>
      <c r="B544" s="67">
        <v>18.96</v>
      </c>
      <c r="C544" s="67">
        <v>19.23</v>
      </c>
      <c r="D544" s="67">
        <v>18.78</v>
      </c>
      <c r="E544" s="67">
        <v>19.03</v>
      </c>
      <c r="F544">
        <f t="shared" si="64"/>
        <v>7.0000000000000284E-2</v>
      </c>
      <c r="G544">
        <f t="shared" si="65"/>
        <v>0.17999999999999972</v>
      </c>
      <c r="H544" t="b">
        <f t="shared" si="70"/>
        <v>1</v>
      </c>
      <c r="I544">
        <f t="shared" si="66"/>
        <v>18.96</v>
      </c>
      <c r="K544">
        <f t="shared" si="67"/>
        <v>19.081500000000002</v>
      </c>
      <c r="L544" t="b">
        <f t="shared" si="68"/>
        <v>0</v>
      </c>
      <c r="M544" t="b">
        <f t="shared" si="71"/>
        <v>1</v>
      </c>
      <c r="N544" t="str">
        <f t="shared" si="69"/>
        <v/>
      </c>
    </row>
    <row r="545" spans="1:14">
      <c r="A545" s="93">
        <v>43195</v>
      </c>
      <c r="B545" s="67">
        <v>19.75</v>
      </c>
      <c r="C545" s="67">
        <v>19.920000000000002</v>
      </c>
      <c r="D545" s="67">
        <v>19.64</v>
      </c>
      <c r="E545" s="67">
        <v>19.75</v>
      </c>
      <c r="F545">
        <f t="shared" si="64"/>
        <v>0</v>
      </c>
      <c r="G545">
        <f t="shared" si="65"/>
        <v>0.10999999999999943</v>
      </c>
      <c r="H545" t="b">
        <f t="shared" si="70"/>
        <v>1</v>
      </c>
      <c r="I545">
        <f t="shared" si="66"/>
        <v>19.75</v>
      </c>
      <c r="K545">
        <f t="shared" si="67"/>
        <v>19.8276</v>
      </c>
      <c r="L545" t="b">
        <f t="shared" si="68"/>
        <v>0</v>
      </c>
      <c r="M545" t="b">
        <f t="shared" si="71"/>
        <v>1</v>
      </c>
      <c r="N545" t="str">
        <f t="shared" si="69"/>
        <v/>
      </c>
    </row>
    <row r="546" spans="1:14">
      <c r="A546" s="93">
        <v>43196</v>
      </c>
      <c r="B546" s="67">
        <v>19.59</v>
      </c>
      <c r="C546" s="67">
        <v>19.87</v>
      </c>
      <c r="D546" s="67">
        <v>19.45</v>
      </c>
      <c r="E546" s="67">
        <v>19.87</v>
      </c>
      <c r="F546">
        <f t="shared" si="64"/>
        <v>0.28000000000000114</v>
      </c>
      <c r="G546">
        <f t="shared" si="65"/>
        <v>0.14000000000000057</v>
      </c>
      <c r="H546" t="b">
        <f t="shared" si="70"/>
        <v>0</v>
      </c>
      <c r="I546">
        <f t="shared" si="66"/>
        <v>19.59</v>
      </c>
      <c r="K546">
        <f t="shared" si="67"/>
        <v>19.731400000000001</v>
      </c>
      <c r="L546" t="b">
        <f t="shared" si="68"/>
        <v>0</v>
      </c>
      <c r="M546" t="b">
        <f t="shared" si="71"/>
        <v>0</v>
      </c>
      <c r="N546" t="str">
        <f t="shared" si="69"/>
        <v/>
      </c>
    </row>
    <row r="547" spans="1:14">
      <c r="A547" s="93">
        <v>43199</v>
      </c>
      <c r="B547" s="67">
        <v>20.010000000000002</v>
      </c>
      <c r="C547" s="67">
        <v>20.02</v>
      </c>
      <c r="D547" s="67">
        <v>19.170000000000002</v>
      </c>
      <c r="E547" s="67">
        <v>19.170000000000002</v>
      </c>
      <c r="F547">
        <f t="shared" si="64"/>
        <v>0.83999999999999986</v>
      </c>
      <c r="G547">
        <f t="shared" si="65"/>
        <v>0</v>
      </c>
      <c r="H547" t="b">
        <f t="shared" si="70"/>
        <v>0</v>
      </c>
      <c r="I547">
        <f t="shared" si="66"/>
        <v>19.170000000000002</v>
      </c>
      <c r="K547">
        <f t="shared" si="67"/>
        <v>19.7395</v>
      </c>
      <c r="L547" t="b">
        <f t="shared" si="68"/>
        <v>0</v>
      </c>
      <c r="M547" t="b">
        <f t="shared" si="71"/>
        <v>0</v>
      </c>
      <c r="N547" t="str">
        <f t="shared" si="69"/>
        <v/>
      </c>
    </row>
    <row r="548" spans="1:14">
      <c r="A548" s="93">
        <v>43200</v>
      </c>
      <c r="B548" s="67">
        <v>19.52</v>
      </c>
      <c r="C548" s="67">
        <v>20.079999999999998</v>
      </c>
      <c r="D548" s="67">
        <v>19.38</v>
      </c>
      <c r="E548" s="67">
        <v>19.98</v>
      </c>
      <c r="F548">
        <f t="shared" si="64"/>
        <v>0.46000000000000085</v>
      </c>
      <c r="G548">
        <f t="shared" si="65"/>
        <v>0.14000000000000057</v>
      </c>
      <c r="H548" t="b">
        <f t="shared" si="70"/>
        <v>0</v>
      </c>
      <c r="I548">
        <f t="shared" si="66"/>
        <v>19.52</v>
      </c>
      <c r="K548">
        <f t="shared" si="67"/>
        <v>19.849</v>
      </c>
      <c r="L548" t="b">
        <f t="shared" si="68"/>
        <v>0</v>
      </c>
      <c r="M548" t="b">
        <f t="shared" si="71"/>
        <v>0</v>
      </c>
      <c r="N548" t="str">
        <f t="shared" si="69"/>
        <v/>
      </c>
    </row>
    <row r="549" spans="1:14">
      <c r="A549" s="93">
        <v>43201</v>
      </c>
      <c r="B549" s="67">
        <v>19.93</v>
      </c>
      <c r="C549" s="67">
        <v>20.45</v>
      </c>
      <c r="D549" s="67">
        <v>19.920000000000002</v>
      </c>
      <c r="E549" s="67">
        <v>20.350000000000001</v>
      </c>
      <c r="F549">
        <f t="shared" si="64"/>
        <v>0.42000000000000171</v>
      </c>
      <c r="G549">
        <f t="shared" si="65"/>
        <v>9.9999999999980105E-3</v>
      </c>
      <c r="H549" t="b">
        <f t="shared" si="70"/>
        <v>0</v>
      </c>
      <c r="I549">
        <f t="shared" si="66"/>
        <v>19.93</v>
      </c>
      <c r="K549">
        <f t="shared" si="67"/>
        <v>20.275100000000002</v>
      </c>
      <c r="L549" t="b">
        <f t="shared" si="68"/>
        <v>0</v>
      </c>
      <c r="M549" t="b">
        <f t="shared" si="71"/>
        <v>0</v>
      </c>
      <c r="N549" t="str">
        <f t="shared" si="69"/>
        <v/>
      </c>
    </row>
    <row r="550" spans="1:14">
      <c r="A550" s="93">
        <v>43202</v>
      </c>
      <c r="B550" s="67">
        <v>20.34</v>
      </c>
      <c r="C550" s="67">
        <v>20.48</v>
      </c>
      <c r="D550" s="67">
        <v>20.239999999999998</v>
      </c>
      <c r="E550" s="67">
        <v>20.239999999999998</v>
      </c>
      <c r="F550">
        <f t="shared" si="64"/>
        <v>0.10000000000000142</v>
      </c>
      <c r="G550">
        <f t="shared" si="65"/>
        <v>0</v>
      </c>
      <c r="H550" t="b">
        <f t="shared" si="70"/>
        <v>0</v>
      </c>
      <c r="I550">
        <f t="shared" si="66"/>
        <v>20.239999999999998</v>
      </c>
      <c r="K550">
        <f t="shared" si="67"/>
        <v>20.4008</v>
      </c>
      <c r="L550" t="b">
        <f t="shared" si="68"/>
        <v>0</v>
      </c>
      <c r="M550" t="b">
        <f t="shared" si="71"/>
        <v>0</v>
      </c>
      <c r="N550" t="str">
        <f t="shared" si="69"/>
        <v/>
      </c>
    </row>
    <row r="551" spans="1:14">
      <c r="A551" s="93">
        <v>43203</v>
      </c>
      <c r="B551" s="67">
        <v>20.2</v>
      </c>
      <c r="C551" s="67">
        <v>20.3</v>
      </c>
      <c r="D551" s="67">
        <v>19.66</v>
      </c>
      <c r="E551" s="67">
        <v>19.79</v>
      </c>
      <c r="F551">
        <f t="shared" si="64"/>
        <v>0.41000000000000014</v>
      </c>
      <c r="G551">
        <f t="shared" si="65"/>
        <v>0.12999999999999901</v>
      </c>
      <c r="H551" t="b">
        <f t="shared" si="70"/>
        <v>0</v>
      </c>
      <c r="I551">
        <f t="shared" si="66"/>
        <v>19.79</v>
      </c>
      <c r="K551">
        <f t="shared" si="67"/>
        <v>20.088799999999999</v>
      </c>
      <c r="L551" t="b">
        <f t="shared" si="68"/>
        <v>0</v>
      </c>
      <c r="M551" t="b">
        <f t="shared" si="71"/>
        <v>0</v>
      </c>
      <c r="N551" t="str">
        <f t="shared" si="69"/>
        <v/>
      </c>
    </row>
    <row r="552" spans="1:14">
      <c r="A552" s="93">
        <v>43206</v>
      </c>
      <c r="B552" s="67">
        <v>19.649999999999999</v>
      </c>
      <c r="C552" s="67">
        <v>19.829999999999998</v>
      </c>
      <c r="D552" s="67">
        <v>19.23</v>
      </c>
      <c r="E552" s="67">
        <v>19.25</v>
      </c>
      <c r="F552">
        <f t="shared" si="64"/>
        <v>0.39999999999999858</v>
      </c>
      <c r="G552">
        <f t="shared" si="65"/>
        <v>1.9999999999999574E-2</v>
      </c>
      <c r="H552" t="b">
        <f t="shared" si="70"/>
        <v>0</v>
      </c>
      <c r="I552">
        <f t="shared" si="66"/>
        <v>19.25</v>
      </c>
      <c r="K552">
        <f t="shared" si="67"/>
        <v>19.631999999999998</v>
      </c>
      <c r="L552" t="b">
        <f t="shared" si="68"/>
        <v>0</v>
      </c>
      <c r="M552" t="b">
        <f t="shared" si="71"/>
        <v>0</v>
      </c>
      <c r="N552" t="str">
        <f t="shared" si="69"/>
        <v/>
      </c>
    </row>
    <row r="553" spans="1:14">
      <c r="A553" s="93">
        <v>43207</v>
      </c>
      <c r="B553" s="67">
        <v>19.329999999999998</v>
      </c>
      <c r="C553" s="67">
        <v>19.68</v>
      </c>
      <c r="D553" s="67">
        <v>19.25</v>
      </c>
      <c r="E553" s="67">
        <v>19.64</v>
      </c>
      <c r="F553">
        <f t="shared" si="64"/>
        <v>0.31000000000000227</v>
      </c>
      <c r="G553">
        <f t="shared" si="65"/>
        <v>7.9999999999998295E-2</v>
      </c>
      <c r="H553" t="b">
        <f t="shared" si="70"/>
        <v>0</v>
      </c>
      <c r="I553">
        <f t="shared" si="66"/>
        <v>19.329999999999998</v>
      </c>
      <c r="K553">
        <f t="shared" si="67"/>
        <v>19.5381</v>
      </c>
      <c r="L553" t="b">
        <f t="shared" si="68"/>
        <v>0</v>
      </c>
      <c r="M553" t="b">
        <f t="shared" si="71"/>
        <v>1</v>
      </c>
      <c r="N553" t="str">
        <f t="shared" si="69"/>
        <v/>
      </c>
    </row>
    <row r="554" spans="1:14">
      <c r="A554" s="93">
        <v>43208</v>
      </c>
      <c r="B554" s="67">
        <v>19.93</v>
      </c>
      <c r="C554" s="67">
        <v>20.420000000000002</v>
      </c>
      <c r="D554" s="67">
        <v>19.899999999999999</v>
      </c>
      <c r="E554" s="67">
        <v>20.350000000000001</v>
      </c>
      <c r="F554">
        <f t="shared" si="64"/>
        <v>0.42000000000000171</v>
      </c>
      <c r="G554">
        <f t="shared" si="65"/>
        <v>3.0000000000001137E-2</v>
      </c>
      <c r="H554" t="b">
        <f t="shared" si="70"/>
        <v>0</v>
      </c>
      <c r="I554">
        <f t="shared" si="66"/>
        <v>19.93</v>
      </c>
      <c r="K554">
        <f t="shared" si="67"/>
        <v>20.2484</v>
      </c>
      <c r="L554" t="b">
        <f t="shared" si="68"/>
        <v>0</v>
      </c>
      <c r="M554" t="b">
        <f t="shared" si="71"/>
        <v>0</v>
      </c>
      <c r="N554" t="str">
        <f t="shared" si="69"/>
        <v/>
      </c>
    </row>
    <row r="555" spans="1:14">
      <c r="A555" s="93">
        <v>43209</v>
      </c>
      <c r="B555" s="67">
        <v>20.61</v>
      </c>
      <c r="C555" s="67">
        <v>20.91</v>
      </c>
      <c r="D555" s="67">
        <v>20.48</v>
      </c>
      <c r="E555" s="67">
        <v>20.73</v>
      </c>
      <c r="F555">
        <f t="shared" si="64"/>
        <v>0.12000000000000099</v>
      </c>
      <c r="G555">
        <f t="shared" si="65"/>
        <v>0.12999999999999901</v>
      </c>
      <c r="H555" t="b">
        <f t="shared" si="70"/>
        <v>0</v>
      </c>
      <c r="I555">
        <f t="shared" si="66"/>
        <v>20.61</v>
      </c>
      <c r="K555">
        <f t="shared" si="67"/>
        <v>20.7681</v>
      </c>
      <c r="L555" t="b">
        <f t="shared" si="68"/>
        <v>0</v>
      </c>
      <c r="M555" t="b">
        <f t="shared" si="71"/>
        <v>0</v>
      </c>
      <c r="N555" t="str">
        <f t="shared" si="69"/>
        <v/>
      </c>
    </row>
    <row r="556" spans="1:14">
      <c r="A556" s="93">
        <v>43210</v>
      </c>
      <c r="B556" s="67">
        <v>20.6</v>
      </c>
      <c r="C556" s="67">
        <v>20.97</v>
      </c>
      <c r="D556" s="67">
        <v>20.45</v>
      </c>
      <c r="E556" s="67">
        <v>20.88</v>
      </c>
      <c r="F556">
        <f t="shared" si="64"/>
        <v>0.27999999999999758</v>
      </c>
      <c r="G556">
        <f t="shared" si="65"/>
        <v>0.15000000000000213</v>
      </c>
      <c r="H556" t="b">
        <f t="shared" si="70"/>
        <v>0</v>
      </c>
      <c r="I556">
        <f t="shared" si="66"/>
        <v>20.6</v>
      </c>
      <c r="K556">
        <f t="shared" si="67"/>
        <v>20.798399999999997</v>
      </c>
      <c r="L556" t="b">
        <f t="shared" si="68"/>
        <v>0</v>
      </c>
      <c r="M556" t="b">
        <f t="shared" si="71"/>
        <v>0</v>
      </c>
      <c r="N556" t="str">
        <f t="shared" si="69"/>
        <v/>
      </c>
    </row>
    <row r="557" spans="1:14">
      <c r="A557" s="93">
        <v>43213</v>
      </c>
      <c r="B557" s="67">
        <v>20.62</v>
      </c>
      <c r="C557" s="67">
        <v>20.99</v>
      </c>
      <c r="D557" s="67">
        <v>20.48</v>
      </c>
      <c r="E557" s="67">
        <v>20.99</v>
      </c>
      <c r="F557">
        <f t="shared" si="64"/>
        <v>0.36999999999999744</v>
      </c>
      <c r="G557">
        <f t="shared" si="65"/>
        <v>0.14000000000000057</v>
      </c>
      <c r="H557" t="b">
        <f t="shared" si="70"/>
        <v>0</v>
      </c>
      <c r="I557">
        <f t="shared" si="66"/>
        <v>20.62</v>
      </c>
      <c r="K557">
        <f t="shared" si="67"/>
        <v>20.8217</v>
      </c>
      <c r="L557" t="b">
        <f t="shared" si="68"/>
        <v>0</v>
      </c>
      <c r="M557" t="b">
        <f t="shared" si="71"/>
        <v>0</v>
      </c>
      <c r="N557" t="str">
        <f t="shared" si="69"/>
        <v/>
      </c>
    </row>
    <row r="558" spans="1:14">
      <c r="A558" s="93">
        <v>43214</v>
      </c>
      <c r="B558" s="67">
        <v>21.1</v>
      </c>
      <c r="C558" s="67">
        <v>21.26</v>
      </c>
      <c r="D558" s="67">
        <v>20.76</v>
      </c>
      <c r="E558" s="67">
        <v>20.91</v>
      </c>
      <c r="F558">
        <f t="shared" si="64"/>
        <v>0.19000000000000128</v>
      </c>
      <c r="G558">
        <f t="shared" si="65"/>
        <v>0.14999999999999858</v>
      </c>
      <c r="H558" t="b">
        <f t="shared" si="70"/>
        <v>0</v>
      </c>
      <c r="I558">
        <f t="shared" si="66"/>
        <v>20.91</v>
      </c>
      <c r="K558">
        <f t="shared" si="67"/>
        <v>21.095000000000002</v>
      </c>
      <c r="L558" t="b">
        <f t="shared" si="68"/>
        <v>0</v>
      </c>
      <c r="M558" t="b">
        <f t="shared" si="71"/>
        <v>0</v>
      </c>
      <c r="N558" t="str">
        <f t="shared" si="69"/>
        <v/>
      </c>
    </row>
    <row r="559" spans="1:14">
      <c r="A559" s="93">
        <v>43215</v>
      </c>
      <c r="B559" s="67">
        <v>20.55</v>
      </c>
      <c r="C559" s="67">
        <v>20.66</v>
      </c>
      <c r="D559" s="67">
        <v>20.23</v>
      </c>
      <c r="E559" s="67">
        <v>20.29</v>
      </c>
      <c r="F559">
        <f t="shared" si="64"/>
        <v>0.26000000000000156</v>
      </c>
      <c r="G559">
        <f t="shared" si="65"/>
        <v>5.9999999999998721E-2</v>
      </c>
      <c r="H559" t="b">
        <f t="shared" si="70"/>
        <v>0</v>
      </c>
      <c r="I559">
        <f t="shared" si="66"/>
        <v>20.29</v>
      </c>
      <c r="K559">
        <f t="shared" si="67"/>
        <v>20.5181</v>
      </c>
      <c r="L559" t="b">
        <f t="shared" si="68"/>
        <v>0</v>
      </c>
      <c r="M559" t="b">
        <f t="shared" si="71"/>
        <v>0</v>
      </c>
      <c r="N559" t="str">
        <f t="shared" si="69"/>
        <v/>
      </c>
    </row>
    <row r="560" spans="1:14">
      <c r="A560" s="93">
        <v>43216</v>
      </c>
      <c r="B560" s="67">
        <v>20.54</v>
      </c>
      <c r="C560" s="67">
        <v>21.13</v>
      </c>
      <c r="D560" s="67">
        <v>20.51</v>
      </c>
      <c r="E560" s="67">
        <v>21.13</v>
      </c>
      <c r="F560">
        <f t="shared" si="64"/>
        <v>0.58999999999999986</v>
      </c>
      <c r="G560">
        <f t="shared" si="65"/>
        <v>2.9999999999997584E-2</v>
      </c>
      <c r="H560" t="b">
        <f t="shared" si="70"/>
        <v>0</v>
      </c>
      <c r="I560">
        <f t="shared" si="66"/>
        <v>20.54</v>
      </c>
      <c r="K560">
        <f t="shared" si="67"/>
        <v>20.9254</v>
      </c>
      <c r="L560" t="b">
        <f t="shared" si="68"/>
        <v>0</v>
      </c>
      <c r="M560" t="b">
        <f t="shared" si="71"/>
        <v>0</v>
      </c>
      <c r="N560" t="str">
        <f t="shared" si="69"/>
        <v/>
      </c>
    </row>
    <row r="561" spans="1:14">
      <c r="A561" s="93">
        <v>43217</v>
      </c>
      <c r="B561" s="67">
        <v>21.33</v>
      </c>
      <c r="C561" s="67">
        <v>21.41</v>
      </c>
      <c r="D561" s="67">
        <v>21.16</v>
      </c>
      <c r="E561" s="67">
        <v>21.2</v>
      </c>
      <c r="F561">
        <f t="shared" si="64"/>
        <v>0.12999999999999901</v>
      </c>
      <c r="G561">
        <f t="shared" si="65"/>
        <v>3.9999999999999147E-2</v>
      </c>
      <c r="H561" t="b">
        <f t="shared" si="70"/>
        <v>0</v>
      </c>
      <c r="I561">
        <f t="shared" si="66"/>
        <v>21.2</v>
      </c>
      <c r="K561">
        <f t="shared" si="67"/>
        <v>21.327500000000001</v>
      </c>
      <c r="L561" t="b">
        <f t="shared" si="68"/>
        <v>0</v>
      </c>
      <c r="M561" t="b">
        <f t="shared" si="71"/>
        <v>0</v>
      </c>
      <c r="N561" t="str">
        <f t="shared" si="69"/>
        <v/>
      </c>
    </row>
    <row r="562" spans="1:14">
      <c r="A562" s="93">
        <v>43220</v>
      </c>
      <c r="B562" s="67">
        <v>21.22</v>
      </c>
      <c r="C562" s="67">
        <v>21.49</v>
      </c>
      <c r="D562" s="67">
        <v>21.13</v>
      </c>
      <c r="E562" s="67">
        <v>21.45</v>
      </c>
      <c r="F562">
        <f t="shared" si="64"/>
        <v>0.23000000000000043</v>
      </c>
      <c r="G562">
        <f t="shared" si="65"/>
        <v>8.9999999999999858E-2</v>
      </c>
      <c r="H562" t="b">
        <f t="shared" si="70"/>
        <v>0</v>
      </c>
      <c r="I562">
        <f t="shared" si="66"/>
        <v>21.22</v>
      </c>
      <c r="K562">
        <f t="shared" si="67"/>
        <v>21.371199999999998</v>
      </c>
      <c r="L562" t="b">
        <f t="shared" si="68"/>
        <v>0</v>
      </c>
      <c r="M562" t="b">
        <f t="shared" si="71"/>
        <v>0</v>
      </c>
      <c r="N562" t="str">
        <f t="shared" si="69"/>
        <v/>
      </c>
    </row>
    <row r="563" spans="1:14">
      <c r="A563" s="93">
        <v>43222</v>
      </c>
      <c r="B563" s="67">
        <v>21.17</v>
      </c>
      <c r="C563" s="67">
        <v>21.41</v>
      </c>
      <c r="D563" s="67">
        <v>21.02</v>
      </c>
      <c r="E563" s="67">
        <v>21.1</v>
      </c>
      <c r="F563">
        <f t="shared" si="64"/>
        <v>7.0000000000000284E-2</v>
      </c>
      <c r="G563">
        <f t="shared" si="65"/>
        <v>8.0000000000001847E-2</v>
      </c>
      <c r="H563" t="b">
        <f t="shared" si="70"/>
        <v>0</v>
      </c>
      <c r="I563">
        <f t="shared" si="66"/>
        <v>21.1</v>
      </c>
      <c r="K563">
        <f t="shared" si="67"/>
        <v>21.281300000000002</v>
      </c>
      <c r="L563" t="b">
        <f t="shared" si="68"/>
        <v>0</v>
      </c>
      <c r="M563" t="b">
        <f t="shared" si="71"/>
        <v>0</v>
      </c>
      <c r="N563" t="str">
        <f t="shared" si="69"/>
        <v/>
      </c>
    </row>
    <row r="564" spans="1:14">
      <c r="A564" s="93">
        <v>43223</v>
      </c>
      <c r="B564" s="67">
        <v>21.05</v>
      </c>
      <c r="C564" s="67">
        <v>21.14</v>
      </c>
      <c r="D564" s="67">
        <v>20.51</v>
      </c>
      <c r="E564" s="67">
        <v>20.96</v>
      </c>
      <c r="F564">
        <f t="shared" si="64"/>
        <v>8.9999999999999858E-2</v>
      </c>
      <c r="G564">
        <f t="shared" si="65"/>
        <v>0.44999999999999929</v>
      </c>
      <c r="H564" t="b">
        <f t="shared" si="70"/>
        <v>1</v>
      </c>
      <c r="I564">
        <f t="shared" si="66"/>
        <v>20.96</v>
      </c>
      <c r="K564">
        <f t="shared" si="67"/>
        <v>20.932100000000002</v>
      </c>
      <c r="L564" t="b">
        <f t="shared" si="68"/>
        <v>1</v>
      </c>
      <c r="M564" t="b">
        <f t="shared" si="71"/>
        <v>0</v>
      </c>
      <c r="N564" t="str">
        <f t="shared" si="69"/>
        <v/>
      </c>
    </row>
    <row r="565" spans="1:14">
      <c r="A565" s="93">
        <v>43224</v>
      </c>
      <c r="B565" s="67">
        <v>20.96</v>
      </c>
      <c r="C565" s="67">
        <v>21.14</v>
      </c>
      <c r="D565" s="67">
        <v>20.79</v>
      </c>
      <c r="E565" s="67">
        <v>20.79</v>
      </c>
      <c r="F565">
        <f t="shared" si="64"/>
        <v>0.17000000000000171</v>
      </c>
      <c r="G565">
        <f t="shared" si="65"/>
        <v>0</v>
      </c>
      <c r="H565" t="b">
        <f t="shared" si="70"/>
        <v>0</v>
      </c>
      <c r="I565">
        <f t="shared" si="66"/>
        <v>20.79</v>
      </c>
      <c r="K565">
        <f t="shared" si="67"/>
        <v>21.0245</v>
      </c>
      <c r="L565" t="b">
        <f t="shared" si="68"/>
        <v>0</v>
      </c>
      <c r="M565" t="b">
        <f t="shared" si="71"/>
        <v>1</v>
      </c>
      <c r="N565" t="str">
        <f t="shared" si="69"/>
        <v/>
      </c>
    </row>
    <row r="566" spans="1:14">
      <c r="A566" s="93">
        <v>43227</v>
      </c>
      <c r="B566" s="67">
        <v>21.07</v>
      </c>
      <c r="C566" s="67">
        <v>21.63</v>
      </c>
      <c r="D566" s="67">
        <v>21</v>
      </c>
      <c r="E566" s="67">
        <v>21.15</v>
      </c>
      <c r="F566">
        <f t="shared" si="64"/>
        <v>7.9999999999998295E-2</v>
      </c>
      <c r="G566">
        <f t="shared" si="65"/>
        <v>7.0000000000000284E-2</v>
      </c>
      <c r="H566" t="b">
        <f t="shared" si="70"/>
        <v>0</v>
      </c>
      <c r="I566">
        <f t="shared" si="66"/>
        <v>21.07</v>
      </c>
      <c r="K566">
        <f t="shared" si="67"/>
        <v>21.4221</v>
      </c>
      <c r="L566" t="b">
        <f t="shared" si="68"/>
        <v>0</v>
      </c>
      <c r="M566" t="b">
        <f t="shared" si="71"/>
        <v>0</v>
      </c>
      <c r="N566" t="str">
        <f t="shared" si="69"/>
        <v/>
      </c>
    </row>
    <row r="567" spans="1:14">
      <c r="A567" s="93">
        <v>43228</v>
      </c>
      <c r="B567" s="67">
        <v>21.53</v>
      </c>
      <c r="C567" s="67">
        <v>21.61</v>
      </c>
      <c r="D567" s="67">
        <v>21.03</v>
      </c>
      <c r="E567" s="67">
        <v>21.39</v>
      </c>
      <c r="F567">
        <f t="shared" si="64"/>
        <v>0.14000000000000057</v>
      </c>
      <c r="G567">
        <f t="shared" si="65"/>
        <v>0.35999999999999943</v>
      </c>
      <c r="H567" t="b">
        <f t="shared" si="70"/>
        <v>1</v>
      </c>
      <c r="I567">
        <f t="shared" si="66"/>
        <v>21.39</v>
      </c>
      <c r="K567">
        <f t="shared" si="67"/>
        <v>21.418600000000001</v>
      </c>
      <c r="L567" t="b">
        <f t="shared" si="68"/>
        <v>0</v>
      </c>
      <c r="M567" t="b">
        <f t="shared" si="71"/>
        <v>0</v>
      </c>
      <c r="N567" t="str">
        <f t="shared" si="69"/>
        <v/>
      </c>
    </row>
    <row r="568" spans="1:14">
      <c r="A568" s="93">
        <v>43229</v>
      </c>
      <c r="B568" s="67">
        <v>21.75</v>
      </c>
      <c r="C568" s="67">
        <v>23.16</v>
      </c>
      <c r="D568" s="67">
        <v>21.68</v>
      </c>
      <c r="E568" s="67">
        <v>23.14</v>
      </c>
      <c r="F568">
        <f t="shared" si="64"/>
        <v>1.3900000000000006</v>
      </c>
      <c r="G568">
        <f t="shared" si="65"/>
        <v>7.0000000000000284E-2</v>
      </c>
      <c r="H568" t="b">
        <f t="shared" si="70"/>
        <v>0</v>
      </c>
      <c r="I568">
        <f t="shared" si="66"/>
        <v>21.75</v>
      </c>
      <c r="K568">
        <f t="shared" si="67"/>
        <v>22.671600000000002</v>
      </c>
      <c r="L568" t="b">
        <f t="shared" si="68"/>
        <v>0</v>
      </c>
      <c r="M568" t="b">
        <f t="shared" si="71"/>
        <v>0</v>
      </c>
      <c r="N568" t="str">
        <f t="shared" si="69"/>
        <v/>
      </c>
    </row>
    <row r="569" spans="1:14">
      <c r="A569" s="93">
        <v>43230</v>
      </c>
      <c r="B569" s="67">
        <v>23.47</v>
      </c>
      <c r="C569" s="67">
        <v>24.73</v>
      </c>
      <c r="D569" s="67">
        <v>23.27</v>
      </c>
      <c r="E569" s="67">
        <v>24.04</v>
      </c>
      <c r="F569">
        <f t="shared" si="64"/>
        <v>0.57000000000000028</v>
      </c>
      <c r="G569">
        <f t="shared" si="65"/>
        <v>0.19999999999999929</v>
      </c>
      <c r="H569" t="b">
        <f t="shared" si="70"/>
        <v>0</v>
      </c>
      <c r="I569">
        <f t="shared" si="66"/>
        <v>23.47</v>
      </c>
      <c r="K569">
        <f t="shared" si="67"/>
        <v>24.248200000000001</v>
      </c>
      <c r="L569" t="b">
        <f t="shared" si="68"/>
        <v>0</v>
      </c>
      <c r="M569" t="b">
        <f t="shared" si="71"/>
        <v>0</v>
      </c>
      <c r="N569" t="str">
        <f t="shared" si="69"/>
        <v/>
      </c>
    </row>
    <row r="570" spans="1:14">
      <c r="A570" s="93">
        <v>43231</v>
      </c>
      <c r="B570" s="67">
        <v>24.12</v>
      </c>
      <c r="C570" s="67">
        <v>24.56</v>
      </c>
      <c r="D570" s="67">
        <v>23.73</v>
      </c>
      <c r="E570" s="67">
        <v>23.75</v>
      </c>
      <c r="F570">
        <f t="shared" si="64"/>
        <v>0.37000000000000099</v>
      </c>
      <c r="G570">
        <f t="shared" si="65"/>
        <v>1.9999999999999574E-2</v>
      </c>
      <c r="H570" t="b">
        <f t="shared" si="70"/>
        <v>0</v>
      </c>
      <c r="I570">
        <f t="shared" si="66"/>
        <v>23.75</v>
      </c>
      <c r="K570">
        <f t="shared" si="67"/>
        <v>24.286099999999998</v>
      </c>
      <c r="L570" t="b">
        <f t="shared" si="68"/>
        <v>0</v>
      </c>
      <c r="M570" t="b">
        <f t="shared" si="71"/>
        <v>0</v>
      </c>
      <c r="N570" t="str">
        <f t="shared" si="69"/>
        <v/>
      </c>
    </row>
    <row r="571" spans="1:14">
      <c r="A571" s="93">
        <v>43234</v>
      </c>
      <c r="B571" s="67">
        <v>24.14</v>
      </c>
      <c r="C571" s="67">
        <v>24.72</v>
      </c>
      <c r="D571" s="67">
        <v>24.1</v>
      </c>
      <c r="E571" s="67">
        <v>24.5</v>
      </c>
      <c r="F571">
        <f t="shared" si="64"/>
        <v>0.35999999999999943</v>
      </c>
      <c r="G571">
        <f t="shared" si="65"/>
        <v>3.9999999999999147E-2</v>
      </c>
      <c r="H571" t="b">
        <f t="shared" si="70"/>
        <v>0</v>
      </c>
      <c r="I571">
        <f t="shared" si="66"/>
        <v>24.14</v>
      </c>
      <c r="K571">
        <f t="shared" si="67"/>
        <v>24.5154</v>
      </c>
      <c r="L571" t="b">
        <f t="shared" si="68"/>
        <v>0</v>
      </c>
      <c r="M571" t="b">
        <f t="shared" si="71"/>
        <v>0</v>
      </c>
      <c r="N571" t="str">
        <f t="shared" si="69"/>
        <v/>
      </c>
    </row>
    <row r="572" spans="1:14">
      <c r="A572" s="93">
        <v>43235</v>
      </c>
      <c r="B572" s="67">
        <v>24.6</v>
      </c>
      <c r="C572" s="67">
        <v>25.12</v>
      </c>
      <c r="D572" s="67">
        <v>24.17</v>
      </c>
      <c r="E572" s="67">
        <v>25.01</v>
      </c>
      <c r="F572">
        <f t="shared" si="64"/>
        <v>0.41000000000000014</v>
      </c>
      <c r="G572">
        <f t="shared" si="65"/>
        <v>0.42999999999999972</v>
      </c>
      <c r="H572" t="b">
        <f t="shared" si="70"/>
        <v>0</v>
      </c>
      <c r="I572">
        <f t="shared" si="66"/>
        <v>24.6</v>
      </c>
      <c r="K572">
        <f t="shared" si="67"/>
        <v>24.8065</v>
      </c>
      <c r="L572" t="b">
        <f t="shared" si="68"/>
        <v>0</v>
      </c>
      <c r="M572" t="b">
        <f t="shared" si="71"/>
        <v>0</v>
      </c>
      <c r="N572" t="str">
        <f t="shared" si="69"/>
        <v/>
      </c>
    </row>
    <row r="573" spans="1:14">
      <c r="A573" s="93">
        <v>43236</v>
      </c>
      <c r="B573" s="67">
        <v>25.09</v>
      </c>
      <c r="C573" s="67">
        <v>25.7</v>
      </c>
      <c r="D573" s="67">
        <v>25.06</v>
      </c>
      <c r="E573" s="67">
        <v>25.57</v>
      </c>
      <c r="F573">
        <f t="shared" si="64"/>
        <v>0.48000000000000043</v>
      </c>
      <c r="G573">
        <f t="shared" si="65"/>
        <v>3.0000000000001137E-2</v>
      </c>
      <c r="H573" t="b">
        <f t="shared" si="70"/>
        <v>0</v>
      </c>
      <c r="I573">
        <f t="shared" si="66"/>
        <v>25.09</v>
      </c>
      <c r="K573">
        <f t="shared" si="67"/>
        <v>25.488799999999998</v>
      </c>
      <c r="L573" t="b">
        <f t="shared" si="68"/>
        <v>0</v>
      </c>
      <c r="M573" t="b">
        <f t="shared" si="71"/>
        <v>0</v>
      </c>
      <c r="N573" t="str">
        <f t="shared" si="69"/>
        <v/>
      </c>
    </row>
    <row r="574" spans="1:14">
      <c r="A574" s="93">
        <v>43237</v>
      </c>
      <c r="B574" s="67">
        <v>25.54</v>
      </c>
      <c r="C574" s="67">
        <v>25.77</v>
      </c>
      <c r="D574" s="67">
        <v>23.78</v>
      </c>
      <c r="E574" s="67">
        <v>24.23</v>
      </c>
      <c r="F574">
        <f t="shared" si="64"/>
        <v>1.3099999999999987</v>
      </c>
      <c r="G574">
        <f t="shared" si="65"/>
        <v>0.44999999999999929</v>
      </c>
      <c r="H574" t="b">
        <f t="shared" si="70"/>
        <v>0</v>
      </c>
      <c r="I574">
        <f t="shared" si="66"/>
        <v>24.23</v>
      </c>
      <c r="K574">
        <f t="shared" si="67"/>
        <v>25.113299999999999</v>
      </c>
      <c r="L574" t="b">
        <f t="shared" si="68"/>
        <v>0</v>
      </c>
      <c r="M574" t="b">
        <f t="shared" si="71"/>
        <v>0</v>
      </c>
      <c r="N574" t="str">
        <f t="shared" si="69"/>
        <v/>
      </c>
    </row>
    <row r="575" spans="1:14">
      <c r="A575" s="93">
        <v>43238</v>
      </c>
      <c r="B575" s="67">
        <v>23.35</v>
      </c>
      <c r="C575" s="67">
        <v>24.43</v>
      </c>
      <c r="D575" s="67">
        <v>23.3</v>
      </c>
      <c r="E575" s="67">
        <v>23.95</v>
      </c>
      <c r="F575">
        <f t="shared" si="64"/>
        <v>0.59999999999999787</v>
      </c>
      <c r="G575">
        <f t="shared" si="65"/>
        <v>5.0000000000000711E-2</v>
      </c>
      <c r="H575" t="b">
        <f t="shared" si="70"/>
        <v>0</v>
      </c>
      <c r="I575">
        <f t="shared" si="66"/>
        <v>23.35</v>
      </c>
      <c r="K575">
        <f t="shared" si="67"/>
        <v>24.057099999999998</v>
      </c>
      <c r="L575" t="b">
        <f t="shared" si="68"/>
        <v>0</v>
      </c>
      <c r="M575" t="b">
        <f t="shared" si="71"/>
        <v>0</v>
      </c>
      <c r="N575" t="str">
        <f t="shared" si="69"/>
        <v/>
      </c>
    </row>
    <row r="576" spans="1:14">
      <c r="A576" s="93">
        <v>43241</v>
      </c>
      <c r="B576" s="67">
        <v>24.37</v>
      </c>
      <c r="C576" s="67">
        <v>24.55</v>
      </c>
      <c r="D576" s="67">
        <v>23.29</v>
      </c>
      <c r="E576" s="67">
        <v>23.39</v>
      </c>
      <c r="F576">
        <f t="shared" si="64"/>
        <v>0.98000000000000043</v>
      </c>
      <c r="G576">
        <f t="shared" si="65"/>
        <v>0.10000000000000142</v>
      </c>
      <c r="H576" t="b">
        <f t="shared" si="70"/>
        <v>0</v>
      </c>
      <c r="I576">
        <f t="shared" si="66"/>
        <v>23.39</v>
      </c>
      <c r="K576">
        <f t="shared" si="67"/>
        <v>24.1342</v>
      </c>
      <c r="L576" t="b">
        <f t="shared" si="68"/>
        <v>0</v>
      </c>
      <c r="M576" t="b">
        <f t="shared" si="71"/>
        <v>1</v>
      </c>
      <c r="N576" t="str">
        <f t="shared" si="69"/>
        <v/>
      </c>
    </row>
    <row r="577" spans="1:14">
      <c r="A577" s="93">
        <v>43242</v>
      </c>
      <c r="B577" s="67">
        <v>23.21</v>
      </c>
      <c r="C577" s="67">
        <v>23.66</v>
      </c>
      <c r="D577" s="67">
        <v>22.59</v>
      </c>
      <c r="E577" s="67">
        <v>23.12</v>
      </c>
      <c r="F577">
        <f t="shared" si="64"/>
        <v>8.9999999999999858E-2</v>
      </c>
      <c r="G577">
        <f t="shared" si="65"/>
        <v>0.53000000000000114</v>
      </c>
      <c r="H577" t="b">
        <f t="shared" si="70"/>
        <v>1</v>
      </c>
      <c r="I577">
        <f t="shared" si="66"/>
        <v>23.12</v>
      </c>
      <c r="K577">
        <f t="shared" si="67"/>
        <v>23.306899999999999</v>
      </c>
      <c r="L577" t="b">
        <f t="shared" si="68"/>
        <v>0</v>
      </c>
      <c r="M577" t="b">
        <f t="shared" si="71"/>
        <v>1</v>
      </c>
      <c r="N577" t="str">
        <f t="shared" si="69"/>
        <v/>
      </c>
    </row>
    <row r="578" spans="1:14">
      <c r="A578" s="93">
        <v>43243</v>
      </c>
      <c r="B578" s="67">
        <v>22.67</v>
      </c>
      <c r="C578" s="67">
        <v>22.9</v>
      </c>
      <c r="D578" s="67">
        <v>21.77</v>
      </c>
      <c r="E578" s="67">
        <v>21.77</v>
      </c>
      <c r="F578">
        <f t="shared" ref="F578:F641" si="72">ABS(B578-E578)</f>
        <v>0.90000000000000213</v>
      </c>
      <c r="G578">
        <f t="shared" ref="G578:G641" si="73">ABS(MIN(B578,E578) - D578)</f>
        <v>0</v>
      </c>
      <c r="H578" t="b">
        <f t="shared" si="70"/>
        <v>0</v>
      </c>
      <c r="I578">
        <f t="shared" ref="I578:I641" si="74">MIN(E578,B578)</f>
        <v>21.77</v>
      </c>
      <c r="K578">
        <f t="shared" ref="K578:K641" si="75">D578 + J$2*(C578-D578)</f>
        <v>22.527099999999997</v>
      </c>
      <c r="L578" t="b">
        <f t="shared" si="68"/>
        <v>0</v>
      </c>
      <c r="M578" t="b">
        <f t="shared" si="71"/>
        <v>1</v>
      </c>
      <c r="N578" t="str">
        <f t="shared" si="69"/>
        <v/>
      </c>
    </row>
    <row r="579" spans="1:14">
      <c r="A579" s="93">
        <v>43244</v>
      </c>
      <c r="B579" s="67">
        <v>18.760000000000002</v>
      </c>
      <c r="C579" s="67">
        <v>19.41</v>
      </c>
      <c r="D579" s="67">
        <v>18.38</v>
      </c>
      <c r="E579" s="67">
        <v>18.79</v>
      </c>
      <c r="F579">
        <f t="shared" si="72"/>
        <v>2.9999999999997584E-2</v>
      </c>
      <c r="G579">
        <f t="shared" si="73"/>
        <v>0.38000000000000256</v>
      </c>
      <c r="H579" t="b">
        <f t="shared" si="70"/>
        <v>1</v>
      </c>
      <c r="I579">
        <f t="shared" si="74"/>
        <v>18.760000000000002</v>
      </c>
      <c r="K579">
        <f t="shared" si="75"/>
        <v>19.0701</v>
      </c>
      <c r="L579" t="b">
        <f t="shared" ref="L579:L642" si="76">IF(I579 &gt;= K579, TRUE, FALSE)</f>
        <v>0</v>
      </c>
      <c r="M579" t="b">
        <f t="shared" si="71"/>
        <v>1</v>
      </c>
      <c r="N579" t="str">
        <f t="shared" si="69"/>
        <v/>
      </c>
    </row>
    <row r="580" spans="1:14">
      <c r="A580" s="93">
        <v>43245</v>
      </c>
      <c r="B580" s="67">
        <v>19.32</v>
      </c>
      <c r="C580" s="67">
        <v>19.899999999999999</v>
      </c>
      <c r="D580" s="67">
        <v>18.39</v>
      </c>
      <c r="E580" s="67">
        <v>18.52</v>
      </c>
      <c r="F580">
        <f t="shared" si="72"/>
        <v>0.80000000000000071</v>
      </c>
      <c r="G580">
        <f t="shared" si="73"/>
        <v>0.12999999999999901</v>
      </c>
      <c r="H580" t="b">
        <f t="shared" si="70"/>
        <v>0</v>
      </c>
      <c r="I580">
        <f t="shared" si="74"/>
        <v>18.52</v>
      </c>
      <c r="K580">
        <f t="shared" si="75"/>
        <v>19.401699999999998</v>
      </c>
      <c r="L580" t="b">
        <f t="shared" si="76"/>
        <v>0</v>
      </c>
      <c r="M580" t="b">
        <f t="shared" si="71"/>
        <v>1</v>
      </c>
      <c r="N580" t="str">
        <f t="shared" ref="N580:N643" si="77">IF(AND($H580,$L580, $M580), "HAMMER","")</f>
        <v/>
      </c>
    </row>
    <row r="581" spans="1:14">
      <c r="A581" s="93">
        <v>43248</v>
      </c>
      <c r="B581" s="67">
        <v>17.96</v>
      </c>
      <c r="C581" s="67">
        <v>17.96</v>
      </c>
      <c r="D581" s="67">
        <v>15.82</v>
      </c>
      <c r="E581" s="67">
        <v>15.82</v>
      </c>
      <c r="F581">
        <f t="shared" si="72"/>
        <v>2.1400000000000006</v>
      </c>
      <c r="G581">
        <f t="shared" si="73"/>
        <v>0</v>
      </c>
      <c r="H581" t="b">
        <f t="shared" ref="H581:H644" si="78">IF(G581 &gt;= 2*F581, TRUE, FALSE)</f>
        <v>0</v>
      </c>
      <c r="I581">
        <f t="shared" si="74"/>
        <v>15.82</v>
      </c>
      <c r="K581">
        <f t="shared" si="75"/>
        <v>17.253800000000002</v>
      </c>
      <c r="L581" t="b">
        <f t="shared" si="76"/>
        <v>0</v>
      </c>
      <c r="M581" t="b">
        <f t="shared" si="71"/>
        <v>0</v>
      </c>
      <c r="N581" t="str">
        <f t="shared" si="77"/>
        <v/>
      </c>
    </row>
    <row r="582" spans="1:14">
      <c r="A582" s="93">
        <v>43249</v>
      </c>
      <c r="B582" s="67">
        <v>16.84</v>
      </c>
      <c r="C582" s="67">
        <v>18.190000000000001</v>
      </c>
      <c r="D582" s="67">
        <v>16.47</v>
      </c>
      <c r="E582" s="67">
        <v>18.059999999999999</v>
      </c>
      <c r="F582">
        <f t="shared" si="72"/>
        <v>1.2199999999999989</v>
      </c>
      <c r="G582">
        <f t="shared" si="73"/>
        <v>0.37000000000000099</v>
      </c>
      <c r="H582" t="b">
        <f t="shared" si="78"/>
        <v>0</v>
      </c>
      <c r="I582">
        <f t="shared" si="74"/>
        <v>16.84</v>
      </c>
      <c r="K582">
        <f t="shared" si="75"/>
        <v>17.622399999999999</v>
      </c>
      <c r="L582" t="b">
        <f t="shared" si="76"/>
        <v>0</v>
      </c>
      <c r="M582" t="b">
        <f t="shared" ref="M582:M645" si="79">IF(AND(D581&lt;=D580,D580&lt;=D579,E580&lt;=E579,E581&lt;=E580), TRUE, FALSE)</f>
        <v>0</v>
      </c>
      <c r="N582" t="str">
        <f t="shared" si="77"/>
        <v/>
      </c>
    </row>
    <row r="583" spans="1:14">
      <c r="A583" s="93">
        <v>43250</v>
      </c>
      <c r="B583" s="67">
        <v>17.2</v>
      </c>
      <c r="C583" s="67">
        <v>18.68</v>
      </c>
      <c r="D583" s="67">
        <v>16.96</v>
      </c>
      <c r="E583" s="67">
        <v>17.760000000000002</v>
      </c>
      <c r="F583">
        <f t="shared" si="72"/>
        <v>0.56000000000000227</v>
      </c>
      <c r="G583">
        <f t="shared" si="73"/>
        <v>0.23999999999999844</v>
      </c>
      <c r="H583" t="b">
        <f t="shared" si="78"/>
        <v>0</v>
      </c>
      <c r="I583">
        <f t="shared" si="74"/>
        <v>17.2</v>
      </c>
      <c r="K583">
        <f t="shared" si="75"/>
        <v>18.112400000000001</v>
      </c>
      <c r="L583" t="b">
        <f t="shared" si="76"/>
        <v>0</v>
      </c>
      <c r="M583" t="b">
        <f t="shared" si="79"/>
        <v>0</v>
      </c>
      <c r="N583" t="str">
        <f t="shared" si="77"/>
        <v/>
      </c>
    </row>
    <row r="584" spans="1:14">
      <c r="A584" s="93">
        <v>43252</v>
      </c>
      <c r="B584" s="67">
        <v>18.3</v>
      </c>
      <c r="C584" s="67">
        <v>18.48</v>
      </c>
      <c r="D584" s="67">
        <v>13.94</v>
      </c>
      <c r="E584" s="67">
        <v>15.12</v>
      </c>
      <c r="F584">
        <f t="shared" si="72"/>
        <v>3.1800000000000015</v>
      </c>
      <c r="G584">
        <f t="shared" si="73"/>
        <v>1.1799999999999997</v>
      </c>
      <c r="H584" t="b">
        <f t="shared" si="78"/>
        <v>0</v>
      </c>
      <c r="I584">
        <f t="shared" si="74"/>
        <v>15.12</v>
      </c>
      <c r="K584">
        <f t="shared" si="75"/>
        <v>16.9818</v>
      </c>
      <c r="L584" t="b">
        <f t="shared" si="76"/>
        <v>0</v>
      </c>
      <c r="M584" t="b">
        <f t="shared" si="79"/>
        <v>0</v>
      </c>
      <c r="N584" t="str">
        <f t="shared" si="77"/>
        <v/>
      </c>
    </row>
    <row r="585" spans="1:14">
      <c r="A585" s="93">
        <v>43255</v>
      </c>
      <c r="B585" s="67">
        <v>16.18</v>
      </c>
      <c r="C585" s="67">
        <v>16.5</v>
      </c>
      <c r="D585" s="67">
        <v>15.95</v>
      </c>
      <c r="E585" s="67">
        <v>16.399999999999999</v>
      </c>
      <c r="F585">
        <f t="shared" si="72"/>
        <v>0.21999999999999886</v>
      </c>
      <c r="G585">
        <f t="shared" si="73"/>
        <v>0.23000000000000043</v>
      </c>
      <c r="H585" t="b">
        <f t="shared" si="78"/>
        <v>0</v>
      </c>
      <c r="I585">
        <f t="shared" si="74"/>
        <v>16.18</v>
      </c>
      <c r="K585">
        <f t="shared" si="75"/>
        <v>16.3185</v>
      </c>
      <c r="L585" t="b">
        <f t="shared" si="76"/>
        <v>0</v>
      </c>
      <c r="M585" t="b">
        <f t="shared" si="79"/>
        <v>0</v>
      </c>
      <c r="N585" t="str">
        <f t="shared" si="77"/>
        <v/>
      </c>
    </row>
    <row r="586" spans="1:14">
      <c r="A586" s="93">
        <v>43256</v>
      </c>
      <c r="B586" s="67">
        <v>16.239999999999998</v>
      </c>
      <c r="C586" s="67">
        <v>16.649999999999999</v>
      </c>
      <c r="D586" s="67">
        <v>15.52</v>
      </c>
      <c r="E586" s="67">
        <v>15.52</v>
      </c>
      <c r="F586">
        <f t="shared" si="72"/>
        <v>0.71999999999999886</v>
      </c>
      <c r="G586">
        <f t="shared" si="73"/>
        <v>0</v>
      </c>
      <c r="H586" t="b">
        <f t="shared" si="78"/>
        <v>0</v>
      </c>
      <c r="I586">
        <f t="shared" si="74"/>
        <v>15.52</v>
      </c>
      <c r="K586">
        <f t="shared" si="75"/>
        <v>16.277099999999997</v>
      </c>
      <c r="L586" t="b">
        <f t="shared" si="76"/>
        <v>0</v>
      </c>
      <c r="M586" t="b">
        <f t="shared" si="79"/>
        <v>0</v>
      </c>
      <c r="N586" t="str">
        <f t="shared" si="77"/>
        <v/>
      </c>
    </row>
    <row r="587" spans="1:14">
      <c r="A587" s="93">
        <v>43257</v>
      </c>
      <c r="B587" s="67">
        <v>15.41</v>
      </c>
      <c r="C587" s="67">
        <v>15.6</v>
      </c>
      <c r="D587" s="67">
        <v>14.85</v>
      </c>
      <c r="E587" s="67">
        <v>15.28</v>
      </c>
      <c r="F587">
        <f t="shared" si="72"/>
        <v>0.13000000000000078</v>
      </c>
      <c r="G587">
        <f t="shared" si="73"/>
        <v>0.42999999999999972</v>
      </c>
      <c r="H587" t="b">
        <f t="shared" si="78"/>
        <v>1</v>
      </c>
      <c r="I587">
        <f t="shared" si="74"/>
        <v>15.28</v>
      </c>
      <c r="K587">
        <f t="shared" si="75"/>
        <v>15.352499999999999</v>
      </c>
      <c r="L587" t="b">
        <f t="shared" si="76"/>
        <v>0</v>
      </c>
      <c r="M587" t="b">
        <f t="shared" si="79"/>
        <v>0</v>
      </c>
      <c r="N587" t="str">
        <f t="shared" si="77"/>
        <v/>
      </c>
    </row>
    <row r="588" spans="1:14">
      <c r="A588" s="93">
        <v>43258</v>
      </c>
      <c r="B588" s="67">
        <v>14.97</v>
      </c>
      <c r="C588" s="67">
        <v>15.12</v>
      </c>
      <c r="D588" s="67">
        <v>13.97</v>
      </c>
      <c r="E588" s="67">
        <v>14.74</v>
      </c>
      <c r="F588">
        <f t="shared" si="72"/>
        <v>0.23000000000000043</v>
      </c>
      <c r="G588">
        <f t="shared" si="73"/>
        <v>0.76999999999999957</v>
      </c>
      <c r="H588" t="b">
        <f t="shared" si="78"/>
        <v>1</v>
      </c>
      <c r="I588">
        <f t="shared" si="74"/>
        <v>14.74</v>
      </c>
      <c r="K588">
        <f t="shared" si="75"/>
        <v>14.740499999999999</v>
      </c>
      <c r="L588" t="b">
        <f t="shared" si="76"/>
        <v>0</v>
      </c>
      <c r="M588" t="b">
        <f t="shared" si="79"/>
        <v>1</v>
      </c>
      <c r="N588" t="str">
        <f t="shared" si="77"/>
        <v/>
      </c>
    </row>
    <row r="589" spans="1:14">
      <c r="A589" s="93">
        <v>43259</v>
      </c>
      <c r="B589" s="67">
        <v>14.79</v>
      </c>
      <c r="C589" s="67">
        <v>15.15</v>
      </c>
      <c r="D589" s="67">
        <v>14.09</v>
      </c>
      <c r="E589" s="67">
        <v>14.27</v>
      </c>
      <c r="F589">
        <f t="shared" si="72"/>
        <v>0.51999999999999957</v>
      </c>
      <c r="G589">
        <f t="shared" si="73"/>
        <v>0.17999999999999972</v>
      </c>
      <c r="H589" t="b">
        <f t="shared" si="78"/>
        <v>0</v>
      </c>
      <c r="I589">
        <f t="shared" si="74"/>
        <v>14.27</v>
      </c>
      <c r="K589">
        <f t="shared" si="75"/>
        <v>14.8002</v>
      </c>
      <c r="L589" t="b">
        <f t="shared" si="76"/>
        <v>0</v>
      </c>
      <c r="M589" t="b">
        <f t="shared" si="79"/>
        <v>1</v>
      </c>
      <c r="N589" t="str">
        <f t="shared" si="77"/>
        <v/>
      </c>
    </row>
    <row r="590" spans="1:14">
      <c r="A590" s="93">
        <v>43262</v>
      </c>
      <c r="B590" s="67">
        <v>14.5</v>
      </c>
      <c r="C590" s="67">
        <v>14.78</v>
      </c>
      <c r="D590" s="67">
        <v>14.15</v>
      </c>
      <c r="E590" s="67">
        <v>14.42</v>
      </c>
      <c r="F590">
        <f t="shared" si="72"/>
        <v>8.0000000000000071E-2</v>
      </c>
      <c r="G590">
        <f t="shared" si="73"/>
        <v>0.26999999999999957</v>
      </c>
      <c r="H590" t="b">
        <f t="shared" si="78"/>
        <v>1</v>
      </c>
      <c r="I590">
        <f t="shared" si="74"/>
        <v>14.42</v>
      </c>
      <c r="K590">
        <f t="shared" si="75"/>
        <v>14.572099999999999</v>
      </c>
      <c r="L590" t="b">
        <f t="shared" si="76"/>
        <v>0</v>
      </c>
      <c r="M590" t="b">
        <f t="shared" si="79"/>
        <v>0</v>
      </c>
      <c r="N590" t="str">
        <f t="shared" si="77"/>
        <v/>
      </c>
    </row>
    <row r="591" spans="1:14">
      <c r="A591" s="93">
        <v>43263</v>
      </c>
      <c r="B591" s="67">
        <v>14.48</v>
      </c>
      <c r="C591" s="67">
        <v>14.67</v>
      </c>
      <c r="D591" s="67">
        <v>14.26</v>
      </c>
      <c r="E591" s="67">
        <v>14.46</v>
      </c>
      <c r="F591">
        <f t="shared" si="72"/>
        <v>1.9999999999999574E-2</v>
      </c>
      <c r="G591">
        <f t="shared" si="73"/>
        <v>0.20000000000000107</v>
      </c>
      <c r="H591" t="b">
        <f t="shared" si="78"/>
        <v>1</v>
      </c>
      <c r="I591">
        <f t="shared" si="74"/>
        <v>14.46</v>
      </c>
      <c r="K591">
        <f t="shared" si="75"/>
        <v>14.534699999999999</v>
      </c>
      <c r="L591" t="b">
        <f t="shared" si="76"/>
        <v>0</v>
      </c>
      <c r="M591" t="b">
        <f t="shared" si="79"/>
        <v>0</v>
      </c>
      <c r="N591" t="str">
        <f t="shared" si="77"/>
        <v/>
      </c>
    </row>
    <row r="592" spans="1:14">
      <c r="A592" s="93">
        <v>43264</v>
      </c>
      <c r="B592" s="67">
        <v>14.43</v>
      </c>
      <c r="C592" s="67">
        <v>14.5</v>
      </c>
      <c r="D592" s="67">
        <v>13.79</v>
      </c>
      <c r="E592" s="67">
        <v>14.19</v>
      </c>
      <c r="F592">
        <f t="shared" si="72"/>
        <v>0.24000000000000021</v>
      </c>
      <c r="G592">
        <f t="shared" si="73"/>
        <v>0.40000000000000036</v>
      </c>
      <c r="H592" t="b">
        <f t="shared" si="78"/>
        <v>0</v>
      </c>
      <c r="I592">
        <f t="shared" si="74"/>
        <v>14.19</v>
      </c>
      <c r="K592">
        <f t="shared" si="75"/>
        <v>14.265699999999999</v>
      </c>
      <c r="L592" t="b">
        <f t="shared" si="76"/>
        <v>0</v>
      </c>
      <c r="M592" t="b">
        <f t="shared" si="79"/>
        <v>0</v>
      </c>
      <c r="N592" t="str">
        <f t="shared" si="77"/>
        <v/>
      </c>
    </row>
    <row r="593" spans="1:14">
      <c r="A593" s="93">
        <v>43265</v>
      </c>
      <c r="B593" s="67">
        <v>14.34</v>
      </c>
      <c r="C593" s="67">
        <v>14.55</v>
      </c>
      <c r="D593" s="67">
        <v>14.08</v>
      </c>
      <c r="E593" s="67">
        <v>14.13</v>
      </c>
      <c r="F593">
        <f t="shared" si="72"/>
        <v>0.20999999999999908</v>
      </c>
      <c r="G593">
        <f t="shared" si="73"/>
        <v>5.0000000000000711E-2</v>
      </c>
      <c r="H593" t="b">
        <f t="shared" si="78"/>
        <v>0</v>
      </c>
      <c r="I593">
        <f t="shared" si="74"/>
        <v>14.13</v>
      </c>
      <c r="K593">
        <f t="shared" si="75"/>
        <v>14.3949</v>
      </c>
      <c r="L593" t="b">
        <f t="shared" si="76"/>
        <v>0</v>
      </c>
      <c r="M593" t="b">
        <f t="shared" si="79"/>
        <v>0</v>
      </c>
      <c r="N593" t="str">
        <f t="shared" si="77"/>
        <v/>
      </c>
    </row>
    <row r="594" spans="1:14">
      <c r="A594" s="93">
        <v>43266</v>
      </c>
      <c r="B594" s="67">
        <v>14.06</v>
      </c>
      <c r="C594" s="67">
        <v>14.1</v>
      </c>
      <c r="D594" s="67">
        <v>13.54</v>
      </c>
      <c r="E594" s="67">
        <v>14.01</v>
      </c>
      <c r="F594">
        <f t="shared" si="72"/>
        <v>5.0000000000000711E-2</v>
      </c>
      <c r="G594">
        <f t="shared" si="73"/>
        <v>0.47000000000000064</v>
      </c>
      <c r="H594" t="b">
        <f t="shared" si="78"/>
        <v>1</v>
      </c>
      <c r="I594">
        <f t="shared" si="74"/>
        <v>14.01</v>
      </c>
      <c r="K594">
        <f t="shared" si="75"/>
        <v>13.915199999999999</v>
      </c>
      <c r="L594" t="b">
        <f t="shared" si="76"/>
        <v>1</v>
      </c>
      <c r="M594" t="b">
        <f t="shared" si="79"/>
        <v>0</v>
      </c>
      <c r="N594" t="str">
        <f t="shared" si="77"/>
        <v/>
      </c>
    </row>
    <row r="595" spans="1:14">
      <c r="A595" s="93">
        <v>43269</v>
      </c>
      <c r="B595" s="67">
        <v>13.82</v>
      </c>
      <c r="C595" s="67">
        <v>13.93</v>
      </c>
      <c r="D595" s="67">
        <v>13.57</v>
      </c>
      <c r="E595" s="67">
        <v>13.57</v>
      </c>
      <c r="F595">
        <f t="shared" si="72"/>
        <v>0.25</v>
      </c>
      <c r="G595">
        <f t="shared" si="73"/>
        <v>0</v>
      </c>
      <c r="H595" t="b">
        <f t="shared" si="78"/>
        <v>0</v>
      </c>
      <c r="I595">
        <f t="shared" si="74"/>
        <v>13.57</v>
      </c>
      <c r="K595">
        <f t="shared" si="75"/>
        <v>13.811199999999999</v>
      </c>
      <c r="L595" t="b">
        <f t="shared" si="76"/>
        <v>0</v>
      </c>
      <c r="M595" t="b">
        <f t="shared" si="79"/>
        <v>0</v>
      </c>
      <c r="N595" t="str">
        <f t="shared" si="77"/>
        <v/>
      </c>
    </row>
    <row r="596" spans="1:14">
      <c r="A596" s="93">
        <v>43270</v>
      </c>
      <c r="B596" s="67">
        <v>13.34</v>
      </c>
      <c r="C596" s="67">
        <v>14.71</v>
      </c>
      <c r="D596" s="67">
        <v>13.26</v>
      </c>
      <c r="E596" s="67">
        <v>14.43</v>
      </c>
      <c r="F596">
        <f t="shared" si="72"/>
        <v>1.0899999999999999</v>
      </c>
      <c r="G596">
        <f t="shared" si="73"/>
        <v>8.0000000000000071E-2</v>
      </c>
      <c r="H596" t="b">
        <f t="shared" si="78"/>
        <v>0</v>
      </c>
      <c r="I596">
        <f t="shared" si="74"/>
        <v>13.34</v>
      </c>
      <c r="K596">
        <f t="shared" si="75"/>
        <v>14.2315</v>
      </c>
      <c r="L596" t="b">
        <f t="shared" si="76"/>
        <v>0</v>
      </c>
      <c r="M596" t="b">
        <f t="shared" si="79"/>
        <v>0</v>
      </c>
      <c r="N596" t="str">
        <f t="shared" si="77"/>
        <v/>
      </c>
    </row>
    <row r="597" spans="1:14">
      <c r="A597" s="93">
        <v>43271</v>
      </c>
      <c r="B597" s="67">
        <v>14.82</v>
      </c>
      <c r="C597" s="67">
        <v>15.42</v>
      </c>
      <c r="D597" s="67">
        <v>14.78</v>
      </c>
      <c r="E597" s="67">
        <v>15.17</v>
      </c>
      <c r="F597">
        <f t="shared" si="72"/>
        <v>0.34999999999999964</v>
      </c>
      <c r="G597">
        <f t="shared" si="73"/>
        <v>4.0000000000000924E-2</v>
      </c>
      <c r="H597" t="b">
        <f t="shared" si="78"/>
        <v>0</v>
      </c>
      <c r="I597">
        <f t="shared" si="74"/>
        <v>14.82</v>
      </c>
      <c r="K597">
        <f t="shared" si="75"/>
        <v>15.2088</v>
      </c>
      <c r="L597" t="b">
        <f t="shared" si="76"/>
        <v>0</v>
      </c>
      <c r="M597" t="b">
        <f t="shared" si="79"/>
        <v>0</v>
      </c>
      <c r="N597" t="str">
        <f t="shared" si="77"/>
        <v/>
      </c>
    </row>
    <row r="598" spans="1:14">
      <c r="A598" s="93">
        <v>43272</v>
      </c>
      <c r="B598" s="67">
        <v>15.05</v>
      </c>
      <c r="C598" s="67">
        <v>15.27</v>
      </c>
      <c r="D598" s="67">
        <v>14.13</v>
      </c>
      <c r="E598" s="67">
        <v>14.13</v>
      </c>
      <c r="F598">
        <f t="shared" si="72"/>
        <v>0.91999999999999993</v>
      </c>
      <c r="G598">
        <f t="shared" si="73"/>
        <v>0</v>
      </c>
      <c r="H598" t="b">
        <f t="shared" si="78"/>
        <v>0</v>
      </c>
      <c r="I598">
        <f t="shared" si="74"/>
        <v>14.13</v>
      </c>
      <c r="K598">
        <f t="shared" si="75"/>
        <v>14.893800000000001</v>
      </c>
      <c r="L598" t="b">
        <f t="shared" si="76"/>
        <v>0</v>
      </c>
      <c r="M598" t="b">
        <f t="shared" si="79"/>
        <v>0</v>
      </c>
      <c r="N598" t="str">
        <f t="shared" si="77"/>
        <v/>
      </c>
    </row>
    <row r="599" spans="1:14">
      <c r="A599" s="93">
        <v>43273</v>
      </c>
      <c r="B599" s="67">
        <v>14.42</v>
      </c>
      <c r="C599" s="67">
        <v>14.67</v>
      </c>
      <c r="D599" s="67">
        <v>14.04</v>
      </c>
      <c r="E599" s="67">
        <v>14.14</v>
      </c>
      <c r="F599">
        <f t="shared" si="72"/>
        <v>0.27999999999999936</v>
      </c>
      <c r="G599">
        <f t="shared" si="73"/>
        <v>0.10000000000000142</v>
      </c>
      <c r="H599" t="b">
        <f t="shared" si="78"/>
        <v>0</v>
      </c>
      <c r="I599">
        <f t="shared" si="74"/>
        <v>14.14</v>
      </c>
      <c r="K599">
        <f t="shared" si="75"/>
        <v>14.4621</v>
      </c>
      <c r="L599" t="b">
        <f t="shared" si="76"/>
        <v>0</v>
      </c>
      <c r="M599" t="b">
        <f t="shared" si="79"/>
        <v>0</v>
      </c>
      <c r="N599" t="str">
        <f t="shared" si="77"/>
        <v/>
      </c>
    </row>
    <row r="600" spans="1:14">
      <c r="A600" s="93">
        <v>43276</v>
      </c>
      <c r="B600" s="67">
        <v>14.22</v>
      </c>
      <c r="C600" s="67">
        <v>14.77</v>
      </c>
      <c r="D600" s="67">
        <v>14.09</v>
      </c>
      <c r="E600" s="67">
        <v>14.69</v>
      </c>
      <c r="F600">
        <f t="shared" si="72"/>
        <v>0.46999999999999886</v>
      </c>
      <c r="G600">
        <f t="shared" si="73"/>
        <v>0.13000000000000078</v>
      </c>
      <c r="H600" t="b">
        <f t="shared" si="78"/>
        <v>0</v>
      </c>
      <c r="I600">
        <f t="shared" si="74"/>
        <v>14.22</v>
      </c>
      <c r="K600">
        <f t="shared" si="75"/>
        <v>14.5456</v>
      </c>
      <c r="L600" t="b">
        <f t="shared" si="76"/>
        <v>0</v>
      </c>
      <c r="M600" t="b">
        <f t="shared" si="79"/>
        <v>0</v>
      </c>
      <c r="N600" t="str">
        <f t="shared" si="77"/>
        <v/>
      </c>
    </row>
    <row r="601" spans="1:14">
      <c r="A601" s="93">
        <v>43277</v>
      </c>
      <c r="B601" s="67">
        <v>14.88</v>
      </c>
      <c r="C601" s="67">
        <v>15.08</v>
      </c>
      <c r="D601" s="67">
        <v>14.53</v>
      </c>
      <c r="E601" s="67">
        <v>15.01</v>
      </c>
      <c r="F601">
        <f t="shared" si="72"/>
        <v>0.12999999999999901</v>
      </c>
      <c r="G601">
        <f t="shared" si="73"/>
        <v>0.35000000000000142</v>
      </c>
      <c r="H601" t="b">
        <f t="shared" si="78"/>
        <v>1</v>
      </c>
      <c r="I601">
        <f t="shared" si="74"/>
        <v>14.88</v>
      </c>
      <c r="K601">
        <f t="shared" si="75"/>
        <v>14.8985</v>
      </c>
      <c r="L601" t="b">
        <f t="shared" si="76"/>
        <v>0</v>
      </c>
      <c r="M601" t="b">
        <f t="shared" si="79"/>
        <v>0</v>
      </c>
      <c r="N601" t="str">
        <f t="shared" si="77"/>
        <v/>
      </c>
    </row>
    <row r="602" spans="1:14">
      <c r="A602" s="93">
        <v>43278</v>
      </c>
      <c r="B602" s="67">
        <v>15.06</v>
      </c>
      <c r="C602" s="67">
        <v>15.89</v>
      </c>
      <c r="D602" s="67">
        <v>15.02</v>
      </c>
      <c r="E602" s="67">
        <v>15.48</v>
      </c>
      <c r="F602">
        <f t="shared" si="72"/>
        <v>0.41999999999999993</v>
      </c>
      <c r="G602">
        <f t="shared" si="73"/>
        <v>4.0000000000000924E-2</v>
      </c>
      <c r="H602" t="b">
        <f t="shared" si="78"/>
        <v>0</v>
      </c>
      <c r="I602">
        <f t="shared" si="74"/>
        <v>15.06</v>
      </c>
      <c r="K602">
        <f t="shared" si="75"/>
        <v>15.6029</v>
      </c>
      <c r="L602" t="b">
        <f t="shared" si="76"/>
        <v>0</v>
      </c>
      <c r="M602" t="b">
        <f t="shared" si="79"/>
        <v>0</v>
      </c>
      <c r="N602" t="str">
        <f t="shared" si="77"/>
        <v/>
      </c>
    </row>
    <row r="603" spans="1:14">
      <c r="A603" s="93">
        <v>43279</v>
      </c>
      <c r="B603" s="67">
        <v>15.64</v>
      </c>
      <c r="C603" s="67">
        <v>15.97</v>
      </c>
      <c r="D603" s="67">
        <v>15.28</v>
      </c>
      <c r="E603" s="67">
        <v>15.53</v>
      </c>
      <c r="F603">
        <f t="shared" si="72"/>
        <v>0.11000000000000121</v>
      </c>
      <c r="G603">
        <f t="shared" si="73"/>
        <v>0.25</v>
      </c>
      <c r="H603" t="b">
        <f t="shared" si="78"/>
        <v>1</v>
      </c>
      <c r="I603">
        <f t="shared" si="74"/>
        <v>15.53</v>
      </c>
      <c r="K603">
        <f t="shared" si="75"/>
        <v>15.7423</v>
      </c>
      <c r="L603" t="b">
        <f t="shared" si="76"/>
        <v>0</v>
      </c>
      <c r="M603" t="b">
        <f t="shared" si="79"/>
        <v>0</v>
      </c>
      <c r="N603" t="str">
        <f t="shared" si="77"/>
        <v/>
      </c>
    </row>
    <row r="604" spans="1:14">
      <c r="A604" s="93">
        <v>43280</v>
      </c>
      <c r="B604" s="67">
        <v>15.76</v>
      </c>
      <c r="C604" s="67">
        <v>16.079999999999998</v>
      </c>
      <c r="D604" s="67">
        <v>15.65</v>
      </c>
      <c r="E604" s="67">
        <v>16.079999999999998</v>
      </c>
      <c r="F604">
        <f t="shared" si="72"/>
        <v>0.31999999999999851</v>
      </c>
      <c r="G604">
        <f t="shared" si="73"/>
        <v>0.10999999999999943</v>
      </c>
      <c r="H604" t="b">
        <f t="shared" si="78"/>
        <v>0</v>
      </c>
      <c r="I604">
        <f t="shared" si="74"/>
        <v>15.76</v>
      </c>
      <c r="K604">
        <f t="shared" si="75"/>
        <v>15.938099999999999</v>
      </c>
      <c r="L604" t="b">
        <f t="shared" si="76"/>
        <v>0</v>
      </c>
      <c r="M604" t="b">
        <f t="shared" si="79"/>
        <v>0</v>
      </c>
      <c r="N604" t="str">
        <f t="shared" si="77"/>
        <v/>
      </c>
    </row>
    <row r="605" spans="1:14">
      <c r="A605" s="93">
        <v>43283</v>
      </c>
      <c r="B605" s="67">
        <v>15.89</v>
      </c>
      <c r="C605" s="67">
        <v>16.350000000000001</v>
      </c>
      <c r="D605" s="67">
        <v>15.81</v>
      </c>
      <c r="E605" s="67">
        <v>16.34</v>
      </c>
      <c r="F605">
        <f t="shared" si="72"/>
        <v>0.44999999999999929</v>
      </c>
      <c r="G605">
        <f t="shared" si="73"/>
        <v>8.0000000000000071E-2</v>
      </c>
      <c r="H605" t="b">
        <f t="shared" si="78"/>
        <v>0</v>
      </c>
      <c r="I605">
        <f t="shared" si="74"/>
        <v>15.89</v>
      </c>
      <c r="K605">
        <f t="shared" si="75"/>
        <v>16.171800000000001</v>
      </c>
      <c r="L605" t="b">
        <f t="shared" si="76"/>
        <v>0</v>
      </c>
      <c r="M605" t="b">
        <f t="shared" si="79"/>
        <v>0</v>
      </c>
      <c r="N605" t="str">
        <f t="shared" si="77"/>
        <v/>
      </c>
    </row>
    <row r="606" spans="1:14">
      <c r="A606" s="93">
        <v>43284</v>
      </c>
      <c r="B606" s="67">
        <v>16.600000000000001</v>
      </c>
      <c r="C606" s="67">
        <v>16.739999999999998</v>
      </c>
      <c r="D606" s="67">
        <v>16.329999999999998</v>
      </c>
      <c r="E606" s="67">
        <v>16.37</v>
      </c>
      <c r="F606">
        <f t="shared" si="72"/>
        <v>0.23000000000000043</v>
      </c>
      <c r="G606">
        <f t="shared" si="73"/>
        <v>4.00000000000027E-2</v>
      </c>
      <c r="H606" t="b">
        <f t="shared" si="78"/>
        <v>0</v>
      </c>
      <c r="I606">
        <f t="shared" si="74"/>
        <v>16.37</v>
      </c>
      <c r="K606">
        <f t="shared" si="75"/>
        <v>16.604699999999998</v>
      </c>
      <c r="L606" t="b">
        <f t="shared" si="76"/>
        <v>0</v>
      </c>
      <c r="M606" t="b">
        <f t="shared" si="79"/>
        <v>0</v>
      </c>
      <c r="N606" t="str">
        <f t="shared" si="77"/>
        <v/>
      </c>
    </row>
    <row r="607" spans="1:14">
      <c r="A607" s="93">
        <v>43285</v>
      </c>
      <c r="B607" s="67">
        <v>16.260000000000002</v>
      </c>
      <c r="C607" s="67">
        <v>17.260000000000002</v>
      </c>
      <c r="D607" s="67">
        <v>16.13</v>
      </c>
      <c r="E607" s="67">
        <v>17.260000000000002</v>
      </c>
      <c r="F607">
        <f t="shared" si="72"/>
        <v>1</v>
      </c>
      <c r="G607">
        <f t="shared" si="73"/>
        <v>0.13000000000000256</v>
      </c>
      <c r="H607" t="b">
        <f t="shared" si="78"/>
        <v>0</v>
      </c>
      <c r="I607">
        <f t="shared" si="74"/>
        <v>16.260000000000002</v>
      </c>
      <c r="K607">
        <f t="shared" si="75"/>
        <v>16.8871</v>
      </c>
      <c r="L607" t="b">
        <f t="shared" si="76"/>
        <v>0</v>
      </c>
      <c r="M607" t="b">
        <f t="shared" si="79"/>
        <v>0</v>
      </c>
      <c r="N607" t="str">
        <f t="shared" si="77"/>
        <v/>
      </c>
    </row>
    <row r="608" spans="1:14">
      <c r="A608" s="93">
        <v>43286</v>
      </c>
      <c r="B608" s="67">
        <v>17.399999999999999</v>
      </c>
      <c r="C608" s="67">
        <v>17.59</v>
      </c>
      <c r="D608" s="67">
        <v>16.510000000000002</v>
      </c>
      <c r="E608" s="67">
        <v>16.71</v>
      </c>
      <c r="F608">
        <f t="shared" si="72"/>
        <v>0.68999999999999773</v>
      </c>
      <c r="G608">
        <f t="shared" si="73"/>
        <v>0.19999999999999929</v>
      </c>
      <c r="H608" t="b">
        <f t="shared" si="78"/>
        <v>0</v>
      </c>
      <c r="I608">
        <f t="shared" si="74"/>
        <v>16.71</v>
      </c>
      <c r="K608">
        <f t="shared" si="75"/>
        <v>17.233599999999999</v>
      </c>
      <c r="L608" t="b">
        <f t="shared" si="76"/>
        <v>0</v>
      </c>
      <c r="M608" t="b">
        <f t="shared" si="79"/>
        <v>0</v>
      </c>
      <c r="N608" t="str">
        <f t="shared" si="77"/>
        <v/>
      </c>
    </row>
    <row r="609" spans="1:14">
      <c r="A609" s="93">
        <v>43287</v>
      </c>
      <c r="B609" s="67">
        <v>16.809999999999999</v>
      </c>
      <c r="C609" s="67">
        <v>16.920000000000002</v>
      </c>
      <c r="D609" s="67">
        <v>16.510000000000002</v>
      </c>
      <c r="E609" s="67">
        <v>16.78</v>
      </c>
      <c r="F609">
        <f t="shared" si="72"/>
        <v>2.9999999999997584E-2</v>
      </c>
      <c r="G609">
        <f t="shared" si="73"/>
        <v>0.26999999999999957</v>
      </c>
      <c r="H609" t="b">
        <f t="shared" si="78"/>
        <v>1</v>
      </c>
      <c r="I609">
        <f t="shared" si="74"/>
        <v>16.78</v>
      </c>
      <c r="K609">
        <f t="shared" si="75"/>
        <v>16.784700000000001</v>
      </c>
      <c r="L609" t="b">
        <f t="shared" si="76"/>
        <v>0</v>
      </c>
      <c r="M609" t="b">
        <f t="shared" si="79"/>
        <v>0</v>
      </c>
      <c r="N609" t="str">
        <f t="shared" si="77"/>
        <v/>
      </c>
    </row>
    <row r="610" spans="1:14">
      <c r="A610" s="93">
        <v>43291</v>
      </c>
      <c r="B610" s="67">
        <v>17.16</v>
      </c>
      <c r="C610" s="67">
        <v>17.170000000000002</v>
      </c>
      <c r="D610" s="67">
        <v>16.420000000000002</v>
      </c>
      <c r="E610" s="67">
        <v>16.61</v>
      </c>
      <c r="F610">
        <f t="shared" si="72"/>
        <v>0.55000000000000071</v>
      </c>
      <c r="G610">
        <f t="shared" si="73"/>
        <v>0.18999999999999773</v>
      </c>
      <c r="H610" t="b">
        <f t="shared" si="78"/>
        <v>0</v>
      </c>
      <c r="I610">
        <f t="shared" si="74"/>
        <v>16.61</v>
      </c>
      <c r="K610">
        <f t="shared" si="75"/>
        <v>16.922500000000003</v>
      </c>
      <c r="L610" t="b">
        <f t="shared" si="76"/>
        <v>0</v>
      </c>
      <c r="M610" t="b">
        <f t="shared" si="79"/>
        <v>0</v>
      </c>
      <c r="N610" t="str">
        <f t="shared" si="77"/>
        <v/>
      </c>
    </row>
    <row r="611" spans="1:14">
      <c r="A611" s="93">
        <v>43292</v>
      </c>
      <c r="B611" s="67">
        <v>16.36</v>
      </c>
      <c r="C611" s="67">
        <v>16.91</v>
      </c>
      <c r="D611" s="67">
        <v>16.18</v>
      </c>
      <c r="E611" s="67">
        <v>16.29</v>
      </c>
      <c r="F611">
        <f t="shared" si="72"/>
        <v>7.0000000000000284E-2</v>
      </c>
      <c r="G611">
        <f t="shared" si="73"/>
        <v>0.10999999999999943</v>
      </c>
      <c r="H611" t="b">
        <f t="shared" si="78"/>
        <v>0</v>
      </c>
      <c r="I611">
        <f t="shared" si="74"/>
        <v>16.29</v>
      </c>
      <c r="K611">
        <f t="shared" si="75"/>
        <v>16.6691</v>
      </c>
      <c r="L611" t="b">
        <f t="shared" si="76"/>
        <v>0</v>
      </c>
      <c r="M611" t="b">
        <f t="shared" si="79"/>
        <v>0</v>
      </c>
      <c r="N611" t="str">
        <f t="shared" si="77"/>
        <v/>
      </c>
    </row>
    <row r="612" spans="1:14">
      <c r="A612" s="93">
        <v>43293</v>
      </c>
      <c r="B612" s="67">
        <v>16.48</v>
      </c>
      <c r="C612" s="67">
        <v>16.86</v>
      </c>
      <c r="D612" s="67">
        <v>16.39</v>
      </c>
      <c r="E612" s="67">
        <v>16.79</v>
      </c>
      <c r="F612">
        <f t="shared" si="72"/>
        <v>0.30999999999999872</v>
      </c>
      <c r="G612">
        <f t="shared" si="73"/>
        <v>8.9999999999999858E-2</v>
      </c>
      <c r="H612" t="b">
        <f t="shared" si="78"/>
        <v>0</v>
      </c>
      <c r="I612">
        <f t="shared" si="74"/>
        <v>16.48</v>
      </c>
      <c r="K612">
        <f t="shared" si="75"/>
        <v>16.704899999999999</v>
      </c>
      <c r="L612" t="b">
        <f t="shared" si="76"/>
        <v>0</v>
      </c>
      <c r="M612" t="b">
        <f t="shared" si="79"/>
        <v>1</v>
      </c>
      <c r="N612" t="str">
        <f t="shared" si="77"/>
        <v/>
      </c>
    </row>
    <row r="613" spans="1:14">
      <c r="A613" s="93">
        <v>43294</v>
      </c>
      <c r="B613" s="67">
        <v>16.829999999999998</v>
      </c>
      <c r="C613" s="67">
        <v>17.010000000000002</v>
      </c>
      <c r="D613" s="67">
        <v>16.63</v>
      </c>
      <c r="E613" s="67">
        <v>16.940000000000001</v>
      </c>
      <c r="F613">
        <f t="shared" si="72"/>
        <v>0.11000000000000298</v>
      </c>
      <c r="G613">
        <f t="shared" si="73"/>
        <v>0.19999999999999929</v>
      </c>
      <c r="H613" t="b">
        <f t="shared" si="78"/>
        <v>0</v>
      </c>
      <c r="I613">
        <f t="shared" si="74"/>
        <v>16.829999999999998</v>
      </c>
      <c r="K613">
        <f t="shared" si="75"/>
        <v>16.884599999999999</v>
      </c>
      <c r="L613" t="b">
        <f t="shared" si="76"/>
        <v>0</v>
      </c>
      <c r="M613" t="b">
        <f t="shared" si="79"/>
        <v>0</v>
      </c>
      <c r="N613" t="str">
        <f t="shared" si="77"/>
        <v/>
      </c>
    </row>
    <row r="614" spans="1:14">
      <c r="A614" s="93">
        <v>43297</v>
      </c>
      <c r="B614" s="67">
        <v>16.79</v>
      </c>
      <c r="C614" s="67">
        <v>16.82</v>
      </c>
      <c r="D614" s="67">
        <v>16.47</v>
      </c>
      <c r="E614" s="67">
        <v>16.73</v>
      </c>
      <c r="F614">
        <f t="shared" si="72"/>
        <v>5.9999999999998721E-2</v>
      </c>
      <c r="G614">
        <f t="shared" si="73"/>
        <v>0.26000000000000156</v>
      </c>
      <c r="H614" t="b">
        <f t="shared" si="78"/>
        <v>1</v>
      </c>
      <c r="I614">
        <f t="shared" si="74"/>
        <v>16.73</v>
      </c>
      <c r="K614">
        <f t="shared" si="75"/>
        <v>16.704499999999999</v>
      </c>
      <c r="L614" t="b">
        <f t="shared" si="76"/>
        <v>1</v>
      </c>
      <c r="M614" t="b">
        <f t="shared" si="79"/>
        <v>0</v>
      </c>
      <c r="N614" t="str">
        <f t="shared" si="77"/>
        <v/>
      </c>
    </row>
    <row r="615" spans="1:14">
      <c r="A615" s="93">
        <v>43298</v>
      </c>
      <c r="B615" s="67">
        <v>16.64</v>
      </c>
      <c r="C615" s="67">
        <v>17.21</v>
      </c>
      <c r="D615" s="67">
        <v>16.57</v>
      </c>
      <c r="E615" s="67">
        <v>17.11</v>
      </c>
      <c r="F615">
        <f t="shared" si="72"/>
        <v>0.46999999999999886</v>
      </c>
      <c r="G615">
        <f t="shared" si="73"/>
        <v>7.0000000000000284E-2</v>
      </c>
      <c r="H615" t="b">
        <f t="shared" si="78"/>
        <v>0</v>
      </c>
      <c r="I615">
        <f t="shared" si="74"/>
        <v>16.64</v>
      </c>
      <c r="K615">
        <f t="shared" si="75"/>
        <v>16.998799999999999</v>
      </c>
      <c r="L615" t="b">
        <f t="shared" si="76"/>
        <v>0</v>
      </c>
      <c r="M615" t="b">
        <f t="shared" si="79"/>
        <v>0</v>
      </c>
      <c r="N615" t="str">
        <f t="shared" si="77"/>
        <v/>
      </c>
    </row>
    <row r="616" spans="1:14">
      <c r="A616" s="93">
        <v>43299</v>
      </c>
      <c r="B616" s="67">
        <v>17.07</v>
      </c>
      <c r="C616" s="67">
        <v>17.21</v>
      </c>
      <c r="D616" s="67">
        <v>16.78</v>
      </c>
      <c r="E616" s="67">
        <v>16.89</v>
      </c>
      <c r="F616">
        <f t="shared" si="72"/>
        <v>0.17999999999999972</v>
      </c>
      <c r="G616">
        <f t="shared" si="73"/>
        <v>0.10999999999999943</v>
      </c>
      <c r="H616" t="b">
        <f t="shared" si="78"/>
        <v>0</v>
      </c>
      <c r="I616">
        <f t="shared" si="74"/>
        <v>16.89</v>
      </c>
      <c r="K616">
        <f t="shared" si="75"/>
        <v>17.068100000000001</v>
      </c>
      <c r="L616" t="b">
        <f t="shared" si="76"/>
        <v>0</v>
      </c>
      <c r="M616" t="b">
        <f t="shared" si="79"/>
        <v>0</v>
      </c>
      <c r="N616" t="str">
        <f t="shared" si="77"/>
        <v/>
      </c>
    </row>
    <row r="617" spans="1:14">
      <c r="A617" s="93">
        <v>43300</v>
      </c>
      <c r="B617" s="67">
        <v>16.690000000000001</v>
      </c>
      <c r="C617" s="67">
        <v>17.21</v>
      </c>
      <c r="D617" s="67">
        <v>16.600000000000001</v>
      </c>
      <c r="E617" s="67">
        <v>17.21</v>
      </c>
      <c r="F617">
        <f t="shared" si="72"/>
        <v>0.51999999999999957</v>
      </c>
      <c r="G617">
        <f t="shared" si="73"/>
        <v>8.9999999999999858E-2</v>
      </c>
      <c r="H617" t="b">
        <f t="shared" si="78"/>
        <v>0</v>
      </c>
      <c r="I617">
        <f t="shared" si="74"/>
        <v>16.690000000000001</v>
      </c>
      <c r="K617">
        <f t="shared" si="75"/>
        <v>17.008700000000001</v>
      </c>
      <c r="L617" t="b">
        <f t="shared" si="76"/>
        <v>0</v>
      </c>
      <c r="M617" t="b">
        <f t="shared" si="79"/>
        <v>0</v>
      </c>
      <c r="N617" t="str">
        <f t="shared" si="77"/>
        <v/>
      </c>
    </row>
    <row r="618" spans="1:14">
      <c r="A618" s="93">
        <v>43301</v>
      </c>
      <c r="B618" s="67">
        <v>17.93</v>
      </c>
      <c r="C618" s="67">
        <v>18.22</v>
      </c>
      <c r="D618" s="67">
        <v>17.71</v>
      </c>
      <c r="E618" s="67">
        <v>18.05</v>
      </c>
      <c r="F618">
        <f t="shared" si="72"/>
        <v>0.12000000000000099</v>
      </c>
      <c r="G618">
        <f t="shared" si="73"/>
        <v>0.21999999999999886</v>
      </c>
      <c r="H618" t="b">
        <f t="shared" si="78"/>
        <v>0</v>
      </c>
      <c r="I618">
        <f t="shared" si="74"/>
        <v>17.93</v>
      </c>
      <c r="K618">
        <f t="shared" si="75"/>
        <v>18.0517</v>
      </c>
      <c r="L618" t="b">
        <f t="shared" si="76"/>
        <v>0</v>
      </c>
      <c r="M618" t="b">
        <f t="shared" si="79"/>
        <v>0</v>
      </c>
      <c r="N618" t="str">
        <f t="shared" si="77"/>
        <v/>
      </c>
    </row>
    <row r="619" spans="1:14">
      <c r="A619" s="93">
        <v>43304</v>
      </c>
      <c r="B619" s="67">
        <v>18.059999999999999</v>
      </c>
      <c r="C619" s="67">
        <v>18.22</v>
      </c>
      <c r="D619" s="67">
        <v>17.97</v>
      </c>
      <c r="E619" s="67">
        <v>18.02</v>
      </c>
      <c r="F619">
        <f t="shared" si="72"/>
        <v>3.9999999999999147E-2</v>
      </c>
      <c r="G619">
        <f t="shared" si="73"/>
        <v>5.0000000000000711E-2</v>
      </c>
      <c r="H619" t="b">
        <f t="shared" si="78"/>
        <v>0</v>
      </c>
      <c r="I619">
        <f t="shared" si="74"/>
        <v>18.02</v>
      </c>
      <c r="K619">
        <f t="shared" si="75"/>
        <v>18.137499999999999</v>
      </c>
      <c r="L619" t="b">
        <f t="shared" si="76"/>
        <v>0</v>
      </c>
      <c r="M619" t="b">
        <f t="shared" si="79"/>
        <v>0</v>
      </c>
      <c r="N619" t="str">
        <f t="shared" si="77"/>
        <v/>
      </c>
    </row>
    <row r="620" spans="1:14">
      <c r="A620" s="93">
        <v>43305</v>
      </c>
      <c r="B620" s="67">
        <v>18.309999999999999</v>
      </c>
      <c r="C620" s="67">
        <v>18.59</v>
      </c>
      <c r="D620" s="67">
        <v>18.27</v>
      </c>
      <c r="E620" s="67">
        <v>18.39</v>
      </c>
      <c r="F620">
        <f t="shared" si="72"/>
        <v>8.0000000000001847E-2</v>
      </c>
      <c r="G620">
        <f t="shared" si="73"/>
        <v>3.9999999999999147E-2</v>
      </c>
      <c r="H620" t="b">
        <f t="shared" si="78"/>
        <v>0</v>
      </c>
      <c r="I620">
        <f t="shared" si="74"/>
        <v>18.309999999999999</v>
      </c>
      <c r="K620">
        <f t="shared" si="75"/>
        <v>18.484400000000001</v>
      </c>
      <c r="L620" t="b">
        <f t="shared" si="76"/>
        <v>0</v>
      </c>
      <c r="M620" t="b">
        <f t="shared" si="79"/>
        <v>0</v>
      </c>
      <c r="N620" t="str">
        <f t="shared" si="77"/>
        <v/>
      </c>
    </row>
    <row r="621" spans="1:14">
      <c r="A621" s="93">
        <v>43306</v>
      </c>
      <c r="B621" s="67">
        <v>18.52</v>
      </c>
      <c r="C621" s="67">
        <v>18.71</v>
      </c>
      <c r="D621" s="67">
        <v>18.350000000000001</v>
      </c>
      <c r="E621" s="67">
        <v>18.670000000000002</v>
      </c>
      <c r="F621">
        <f t="shared" si="72"/>
        <v>0.15000000000000213</v>
      </c>
      <c r="G621">
        <f t="shared" si="73"/>
        <v>0.16999999999999815</v>
      </c>
      <c r="H621" t="b">
        <f t="shared" si="78"/>
        <v>0</v>
      </c>
      <c r="I621">
        <f t="shared" si="74"/>
        <v>18.52</v>
      </c>
      <c r="K621">
        <f t="shared" si="75"/>
        <v>18.591200000000001</v>
      </c>
      <c r="L621" t="b">
        <f t="shared" si="76"/>
        <v>0</v>
      </c>
      <c r="M621" t="b">
        <f t="shared" si="79"/>
        <v>0</v>
      </c>
      <c r="N621" t="str">
        <f t="shared" si="77"/>
        <v/>
      </c>
    </row>
    <row r="622" spans="1:14">
      <c r="A622" s="93">
        <v>43307</v>
      </c>
      <c r="B622" s="67">
        <v>18.66</v>
      </c>
      <c r="C622" s="67">
        <v>18.66</v>
      </c>
      <c r="D622" s="67">
        <v>18.12</v>
      </c>
      <c r="E622" s="67">
        <v>18.16</v>
      </c>
      <c r="F622">
        <f t="shared" si="72"/>
        <v>0.5</v>
      </c>
      <c r="G622">
        <f t="shared" si="73"/>
        <v>3.9999999999999147E-2</v>
      </c>
      <c r="H622" t="b">
        <f t="shared" si="78"/>
        <v>0</v>
      </c>
      <c r="I622">
        <f t="shared" si="74"/>
        <v>18.16</v>
      </c>
      <c r="K622">
        <f t="shared" si="75"/>
        <v>18.4818</v>
      </c>
      <c r="L622" t="b">
        <f t="shared" si="76"/>
        <v>0</v>
      </c>
      <c r="M622" t="b">
        <f t="shared" si="79"/>
        <v>0</v>
      </c>
      <c r="N622" t="str">
        <f t="shared" si="77"/>
        <v/>
      </c>
    </row>
    <row r="623" spans="1:14">
      <c r="A623" s="93">
        <v>43308</v>
      </c>
      <c r="B623" s="67">
        <v>18.34</v>
      </c>
      <c r="C623" s="67">
        <v>18.53</v>
      </c>
      <c r="D623" s="67">
        <v>18.29</v>
      </c>
      <c r="E623" s="67">
        <v>18.5</v>
      </c>
      <c r="F623">
        <f t="shared" si="72"/>
        <v>0.16000000000000014</v>
      </c>
      <c r="G623">
        <f t="shared" si="73"/>
        <v>5.0000000000000711E-2</v>
      </c>
      <c r="H623" t="b">
        <f t="shared" si="78"/>
        <v>0</v>
      </c>
      <c r="I623">
        <f t="shared" si="74"/>
        <v>18.34</v>
      </c>
      <c r="K623">
        <f t="shared" si="75"/>
        <v>18.450800000000001</v>
      </c>
      <c r="L623" t="b">
        <f t="shared" si="76"/>
        <v>0</v>
      </c>
      <c r="M623" t="b">
        <f t="shared" si="79"/>
        <v>0</v>
      </c>
      <c r="N623" t="str">
        <f t="shared" si="77"/>
        <v/>
      </c>
    </row>
    <row r="624" spans="1:14">
      <c r="A624" s="93">
        <v>43311</v>
      </c>
      <c r="B624" s="67">
        <v>18.66</v>
      </c>
      <c r="C624" s="67">
        <v>18.8</v>
      </c>
      <c r="D624" s="67">
        <v>18.43</v>
      </c>
      <c r="E624" s="67">
        <v>18.61</v>
      </c>
      <c r="F624">
        <f t="shared" si="72"/>
        <v>5.0000000000000711E-2</v>
      </c>
      <c r="G624">
        <f t="shared" si="73"/>
        <v>0.17999999999999972</v>
      </c>
      <c r="H624" t="b">
        <f t="shared" si="78"/>
        <v>1</v>
      </c>
      <c r="I624">
        <f t="shared" si="74"/>
        <v>18.61</v>
      </c>
      <c r="K624">
        <f t="shared" si="75"/>
        <v>18.677900000000001</v>
      </c>
      <c r="L624" t="b">
        <f t="shared" si="76"/>
        <v>0</v>
      </c>
      <c r="M624" t="b">
        <f t="shared" si="79"/>
        <v>0</v>
      </c>
      <c r="N624" t="str">
        <f t="shared" si="77"/>
        <v/>
      </c>
    </row>
    <row r="625" spans="1:14">
      <c r="A625" s="93">
        <v>43312</v>
      </c>
      <c r="B625" s="67">
        <v>18.36</v>
      </c>
      <c r="C625" s="67">
        <v>18.510000000000002</v>
      </c>
      <c r="D625" s="67">
        <v>18.22</v>
      </c>
      <c r="E625" s="67">
        <v>18.45</v>
      </c>
      <c r="F625">
        <f t="shared" si="72"/>
        <v>8.9999999999999858E-2</v>
      </c>
      <c r="G625">
        <f t="shared" si="73"/>
        <v>0.14000000000000057</v>
      </c>
      <c r="H625" t="b">
        <f t="shared" si="78"/>
        <v>0</v>
      </c>
      <c r="I625">
        <f t="shared" si="74"/>
        <v>18.36</v>
      </c>
      <c r="K625">
        <f t="shared" si="75"/>
        <v>18.414300000000001</v>
      </c>
      <c r="L625" t="b">
        <f t="shared" si="76"/>
        <v>0</v>
      </c>
      <c r="M625" t="b">
        <f t="shared" si="79"/>
        <v>0</v>
      </c>
      <c r="N625" t="str">
        <f t="shared" si="77"/>
        <v/>
      </c>
    </row>
    <row r="626" spans="1:14">
      <c r="A626" s="93">
        <v>43313</v>
      </c>
      <c r="B626" s="67">
        <v>18.329999999999998</v>
      </c>
      <c r="C626" s="67">
        <v>18.72</v>
      </c>
      <c r="D626" s="67">
        <v>18.28</v>
      </c>
      <c r="E626" s="67">
        <v>18.72</v>
      </c>
      <c r="F626">
        <f t="shared" si="72"/>
        <v>0.39000000000000057</v>
      </c>
      <c r="G626">
        <f t="shared" si="73"/>
        <v>4.9999999999997158E-2</v>
      </c>
      <c r="H626" t="b">
        <f t="shared" si="78"/>
        <v>0</v>
      </c>
      <c r="I626">
        <f t="shared" si="74"/>
        <v>18.329999999999998</v>
      </c>
      <c r="K626">
        <f t="shared" si="75"/>
        <v>18.5748</v>
      </c>
      <c r="L626" t="b">
        <f t="shared" si="76"/>
        <v>0</v>
      </c>
      <c r="M626" t="b">
        <f t="shared" si="79"/>
        <v>0</v>
      </c>
      <c r="N626" t="str">
        <f t="shared" si="77"/>
        <v/>
      </c>
    </row>
    <row r="627" spans="1:14">
      <c r="A627" s="93">
        <v>43314</v>
      </c>
      <c r="B627" s="67">
        <v>18.7</v>
      </c>
      <c r="C627" s="67">
        <v>19.440000000000001</v>
      </c>
      <c r="D627" s="67">
        <v>18.66</v>
      </c>
      <c r="E627" s="67">
        <v>19.09</v>
      </c>
      <c r="F627">
        <f t="shared" si="72"/>
        <v>0.39000000000000057</v>
      </c>
      <c r="G627">
        <f t="shared" si="73"/>
        <v>3.9999999999999147E-2</v>
      </c>
      <c r="H627" t="b">
        <f t="shared" si="78"/>
        <v>0</v>
      </c>
      <c r="I627">
        <f t="shared" si="74"/>
        <v>18.7</v>
      </c>
      <c r="K627">
        <f t="shared" si="75"/>
        <v>19.182600000000001</v>
      </c>
      <c r="L627" t="b">
        <f t="shared" si="76"/>
        <v>0</v>
      </c>
      <c r="M627" t="b">
        <f t="shared" si="79"/>
        <v>0</v>
      </c>
      <c r="N627" t="str">
        <f t="shared" si="77"/>
        <v/>
      </c>
    </row>
    <row r="628" spans="1:14">
      <c r="A628" s="93">
        <v>43315</v>
      </c>
      <c r="B628" s="67">
        <v>20.02</v>
      </c>
      <c r="C628" s="67">
        <v>20.16</v>
      </c>
      <c r="D628" s="67">
        <v>19.73</v>
      </c>
      <c r="E628" s="67">
        <v>19.75</v>
      </c>
      <c r="F628">
        <f t="shared" si="72"/>
        <v>0.26999999999999957</v>
      </c>
      <c r="G628">
        <f t="shared" si="73"/>
        <v>1.9999999999999574E-2</v>
      </c>
      <c r="H628" t="b">
        <f t="shared" si="78"/>
        <v>0</v>
      </c>
      <c r="I628">
        <f t="shared" si="74"/>
        <v>19.75</v>
      </c>
      <c r="K628">
        <f t="shared" si="75"/>
        <v>20.0181</v>
      </c>
      <c r="L628" t="b">
        <f t="shared" si="76"/>
        <v>0</v>
      </c>
      <c r="M628" t="b">
        <f t="shared" si="79"/>
        <v>0</v>
      </c>
      <c r="N628" t="str">
        <f t="shared" si="77"/>
        <v/>
      </c>
    </row>
    <row r="629" spans="1:14">
      <c r="A629" s="93">
        <v>43318</v>
      </c>
      <c r="B629" s="67">
        <v>19.79</v>
      </c>
      <c r="C629" s="67">
        <v>20.09</v>
      </c>
      <c r="D629" s="67">
        <v>19.63</v>
      </c>
      <c r="E629" s="67">
        <v>19.68</v>
      </c>
      <c r="F629">
        <f t="shared" si="72"/>
        <v>0.10999999999999943</v>
      </c>
      <c r="G629">
        <f t="shared" si="73"/>
        <v>5.0000000000000711E-2</v>
      </c>
      <c r="H629" t="b">
        <f t="shared" si="78"/>
        <v>0</v>
      </c>
      <c r="I629">
        <f t="shared" si="74"/>
        <v>19.68</v>
      </c>
      <c r="K629">
        <f t="shared" si="75"/>
        <v>19.938199999999998</v>
      </c>
      <c r="L629" t="b">
        <f t="shared" si="76"/>
        <v>0</v>
      </c>
      <c r="M629" t="b">
        <f t="shared" si="79"/>
        <v>0</v>
      </c>
      <c r="N629" t="str">
        <f t="shared" si="77"/>
        <v/>
      </c>
    </row>
    <row r="630" spans="1:14">
      <c r="A630" s="93">
        <v>43319</v>
      </c>
      <c r="B630" s="67">
        <v>19.96</v>
      </c>
      <c r="C630" s="67">
        <v>20.079999999999998</v>
      </c>
      <c r="D630" s="67">
        <v>19.239999999999998</v>
      </c>
      <c r="E630" s="67">
        <v>19.37</v>
      </c>
      <c r="F630">
        <f t="shared" si="72"/>
        <v>0.58999999999999986</v>
      </c>
      <c r="G630">
        <f t="shared" si="73"/>
        <v>0.13000000000000256</v>
      </c>
      <c r="H630" t="b">
        <f t="shared" si="78"/>
        <v>0</v>
      </c>
      <c r="I630">
        <f t="shared" si="74"/>
        <v>19.37</v>
      </c>
      <c r="K630">
        <f t="shared" si="75"/>
        <v>19.802799999999998</v>
      </c>
      <c r="L630" t="b">
        <f t="shared" si="76"/>
        <v>0</v>
      </c>
      <c r="M630" t="b">
        <f t="shared" si="79"/>
        <v>0</v>
      </c>
      <c r="N630" t="str">
        <f t="shared" si="77"/>
        <v/>
      </c>
    </row>
    <row r="631" spans="1:14">
      <c r="A631" s="93">
        <v>43320</v>
      </c>
      <c r="B631" s="67">
        <v>19.47</v>
      </c>
      <c r="C631" s="67">
        <v>19.71</v>
      </c>
      <c r="D631" s="67">
        <v>18.82</v>
      </c>
      <c r="E631" s="67">
        <v>18.84</v>
      </c>
      <c r="F631">
        <f t="shared" si="72"/>
        <v>0.62999999999999901</v>
      </c>
      <c r="G631">
        <f t="shared" si="73"/>
        <v>1.9999999999999574E-2</v>
      </c>
      <c r="H631" t="b">
        <f t="shared" si="78"/>
        <v>0</v>
      </c>
      <c r="I631">
        <f t="shared" si="74"/>
        <v>18.84</v>
      </c>
      <c r="K631">
        <f t="shared" si="75"/>
        <v>19.4163</v>
      </c>
      <c r="L631" t="b">
        <f t="shared" si="76"/>
        <v>0</v>
      </c>
      <c r="M631" t="b">
        <f t="shared" si="79"/>
        <v>1</v>
      </c>
      <c r="N631" t="str">
        <f t="shared" si="77"/>
        <v/>
      </c>
    </row>
    <row r="632" spans="1:14">
      <c r="A632" s="93">
        <v>43321</v>
      </c>
      <c r="B632" s="67">
        <v>18.95</v>
      </c>
      <c r="C632" s="67">
        <v>19.04</v>
      </c>
      <c r="D632" s="67">
        <v>18.52</v>
      </c>
      <c r="E632" s="67">
        <v>19.03</v>
      </c>
      <c r="F632">
        <f t="shared" si="72"/>
        <v>8.0000000000001847E-2</v>
      </c>
      <c r="G632">
        <f t="shared" si="73"/>
        <v>0.42999999999999972</v>
      </c>
      <c r="H632" t="b">
        <f t="shared" si="78"/>
        <v>1</v>
      </c>
      <c r="I632">
        <f t="shared" si="74"/>
        <v>18.95</v>
      </c>
      <c r="K632">
        <f t="shared" si="75"/>
        <v>18.868399999999998</v>
      </c>
      <c r="L632" t="b">
        <f t="shared" si="76"/>
        <v>1</v>
      </c>
      <c r="M632" t="b">
        <f t="shared" si="79"/>
        <v>1</v>
      </c>
      <c r="N632" t="str">
        <f t="shared" si="77"/>
        <v>HAMMER</v>
      </c>
    </row>
    <row r="633" spans="1:14">
      <c r="A633" s="93">
        <v>43322</v>
      </c>
      <c r="B633" s="67">
        <v>18.8</v>
      </c>
      <c r="C633" s="67">
        <v>18.850000000000001</v>
      </c>
      <c r="D633" s="67">
        <v>18.11</v>
      </c>
      <c r="E633" s="67">
        <v>18.329999999999998</v>
      </c>
      <c r="F633">
        <f t="shared" si="72"/>
        <v>0.47000000000000242</v>
      </c>
      <c r="G633">
        <f t="shared" si="73"/>
        <v>0.21999999999999886</v>
      </c>
      <c r="H633" t="b">
        <f t="shared" si="78"/>
        <v>0</v>
      </c>
      <c r="I633">
        <f t="shared" si="74"/>
        <v>18.329999999999998</v>
      </c>
      <c r="K633">
        <f t="shared" si="75"/>
        <v>18.605800000000002</v>
      </c>
      <c r="L633" t="b">
        <f t="shared" si="76"/>
        <v>0</v>
      </c>
      <c r="M633" t="b">
        <f t="shared" si="79"/>
        <v>0</v>
      </c>
      <c r="N633" t="str">
        <f t="shared" si="77"/>
        <v/>
      </c>
    </row>
    <row r="634" spans="1:14">
      <c r="A634" s="93">
        <v>43325</v>
      </c>
      <c r="B634" s="67">
        <v>18.239999999999998</v>
      </c>
      <c r="C634" s="67">
        <v>18.75</v>
      </c>
      <c r="D634" s="67">
        <v>18.03</v>
      </c>
      <c r="E634" s="67">
        <v>18.75</v>
      </c>
      <c r="F634">
        <f t="shared" si="72"/>
        <v>0.51000000000000156</v>
      </c>
      <c r="G634">
        <f t="shared" si="73"/>
        <v>0.2099999999999973</v>
      </c>
      <c r="H634" t="b">
        <f t="shared" si="78"/>
        <v>0</v>
      </c>
      <c r="I634">
        <f t="shared" si="74"/>
        <v>18.239999999999998</v>
      </c>
      <c r="K634">
        <f t="shared" si="75"/>
        <v>18.5124</v>
      </c>
      <c r="L634" t="b">
        <f t="shared" si="76"/>
        <v>0</v>
      </c>
      <c r="M634" t="b">
        <f t="shared" si="79"/>
        <v>0</v>
      </c>
      <c r="N634" t="str">
        <f t="shared" si="77"/>
        <v/>
      </c>
    </row>
    <row r="635" spans="1:14">
      <c r="A635" s="93">
        <v>43326</v>
      </c>
      <c r="B635" s="67">
        <v>19.02</v>
      </c>
      <c r="C635" s="67">
        <v>19.05</v>
      </c>
      <c r="D635" s="67">
        <v>18.5</v>
      </c>
      <c r="E635" s="67">
        <v>18.739999999999998</v>
      </c>
      <c r="F635">
        <f t="shared" si="72"/>
        <v>0.28000000000000114</v>
      </c>
      <c r="G635">
        <f t="shared" si="73"/>
        <v>0.23999999999999844</v>
      </c>
      <c r="H635" t="b">
        <f t="shared" si="78"/>
        <v>0</v>
      </c>
      <c r="I635">
        <f t="shared" si="74"/>
        <v>18.739999999999998</v>
      </c>
      <c r="K635">
        <f t="shared" si="75"/>
        <v>18.868500000000001</v>
      </c>
      <c r="L635" t="b">
        <f t="shared" si="76"/>
        <v>0</v>
      </c>
      <c r="M635" t="b">
        <f t="shared" si="79"/>
        <v>0</v>
      </c>
      <c r="N635" t="str">
        <f t="shared" si="77"/>
        <v/>
      </c>
    </row>
    <row r="636" spans="1:14">
      <c r="A636" s="93">
        <v>43327</v>
      </c>
      <c r="B636" s="67">
        <v>18.420000000000002</v>
      </c>
      <c r="C636" s="67">
        <v>18.45</v>
      </c>
      <c r="D636" s="67">
        <v>17.87</v>
      </c>
      <c r="E636" s="67">
        <v>17.87</v>
      </c>
      <c r="F636">
        <f t="shared" si="72"/>
        <v>0.55000000000000071</v>
      </c>
      <c r="G636">
        <f t="shared" si="73"/>
        <v>0</v>
      </c>
      <c r="H636" t="b">
        <f t="shared" si="78"/>
        <v>0</v>
      </c>
      <c r="I636">
        <f t="shared" si="74"/>
        <v>17.87</v>
      </c>
      <c r="K636">
        <f t="shared" si="75"/>
        <v>18.258600000000001</v>
      </c>
      <c r="L636" t="b">
        <f t="shared" si="76"/>
        <v>0</v>
      </c>
      <c r="M636" t="b">
        <f t="shared" si="79"/>
        <v>0</v>
      </c>
      <c r="N636" t="str">
        <f t="shared" si="77"/>
        <v/>
      </c>
    </row>
    <row r="637" spans="1:14">
      <c r="A637" s="93">
        <v>43328</v>
      </c>
      <c r="B637" s="67">
        <v>18.12</v>
      </c>
      <c r="C637" s="67">
        <v>18.149999999999999</v>
      </c>
      <c r="D637" s="67">
        <v>17.600000000000001</v>
      </c>
      <c r="E637" s="67">
        <v>17.77</v>
      </c>
      <c r="F637">
        <f t="shared" si="72"/>
        <v>0.35000000000000142</v>
      </c>
      <c r="G637">
        <f t="shared" si="73"/>
        <v>0.16999999999999815</v>
      </c>
      <c r="H637" t="b">
        <f t="shared" si="78"/>
        <v>0</v>
      </c>
      <c r="I637">
        <f t="shared" si="74"/>
        <v>17.77</v>
      </c>
      <c r="K637">
        <f t="shared" si="75"/>
        <v>17.968499999999999</v>
      </c>
      <c r="L637" t="b">
        <f t="shared" si="76"/>
        <v>0</v>
      </c>
      <c r="M637" t="b">
        <f t="shared" si="79"/>
        <v>0</v>
      </c>
      <c r="N637" t="str">
        <f t="shared" si="77"/>
        <v/>
      </c>
    </row>
    <row r="638" spans="1:14">
      <c r="A638" s="93">
        <v>43329</v>
      </c>
      <c r="B638" s="67">
        <v>17.59</v>
      </c>
      <c r="C638" s="67">
        <v>17.690000000000001</v>
      </c>
      <c r="D638" s="67">
        <v>17.260000000000002</v>
      </c>
      <c r="E638" s="67">
        <v>17.309999999999999</v>
      </c>
      <c r="F638">
        <f t="shared" si="72"/>
        <v>0.28000000000000114</v>
      </c>
      <c r="G638">
        <f t="shared" si="73"/>
        <v>4.9999999999997158E-2</v>
      </c>
      <c r="H638" t="b">
        <f t="shared" si="78"/>
        <v>0</v>
      </c>
      <c r="I638">
        <f t="shared" si="74"/>
        <v>17.309999999999999</v>
      </c>
      <c r="K638">
        <f t="shared" si="75"/>
        <v>17.548100000000002</v>
      </c>
      <c r="L638" t="b">
        <f t="shared" si="76"/>
        <v>0</v>
      </c>
      <c r="M638" t="b">
        <f t="shared" si="79"/>
        <v>1</v>
      </c>
      <c r="N638" t="str">
        <f t="shared" si="77"/>
        <v/>
      </c>
    </row>
    <row r="639" spans="1:14">
      <c r="A639" s="93">
        <v>43332</v>
      </c>
      <c r="B639" s="67">
        <v>17.23</v>
      </c>
      <c r="C639" s="67">
        <v>17.36</v>
      </c>
      <c r="D639" s="67">
        <v>16.97</v>
      </c>
      <c r="E639" s="67">
        <v>17.22</v>
      </c>
      <c r="F639">
        <f t="shared" si="72"/>
        <v>1.0000000000001563E-2</v>
      </c>
      <c r="G639">
        <f t="shared" si="73"/>
        <v>0.25</v>
      </c>
      <c r="H639" t="b">
        <f t="shared" si="78"/>
        <v>1</v>
      </c>
      <c r="I639">
        <f t="shared" si="74"/>
        <v>17.22</v>
      </c>
      <c r="K639">
        <f t="shared" si="75"/>
        <v>17.231300000000001</v>
      </c>
      <c r="L639" t="b">
        <f t="shared" si="76"/>
        <v>0</v>
      </c>
      <c r="M639" t="b">
        <f t="shared" si="79"/>
        <v>1</v>
      </c>
      <c r="N639" t="str">
        <f t="shared" si="77"/>
        <v/>
      </c>
    </row>
    <row r="640" spans="1:14">
      <c r="A640" s="93">
        <v>43333</v>
      </c>
      <c r="B640" s="67">
        <v>17.14</v>
      </c>
      <c r="C640" s="67">
        <v>17.38</v>
      </c>
      <c r="D640" s="67">
        <v>16.55</v>
      </c>
      <c r="E640" s="67">
        <v>16.62</v>
      </c>
      <c r="F640">
        <f t="shared" si="72"/>
        <v>0.51999999999999957</v>
      </c>
      <c r="G640">
        <f t="shared" si="73"/>
        <v>7.0000000000000284E-2</v>
      </c>
      <c r="H640" t="b">
        <f t="shared" si="78"/>
        <v>0</v>
      </c>
      <c r="I640">
        <f t="shared" si="74"/>
        <v>16.62</v>
      </c>
      <c r="K640">
        <f t="shared" si="75"/>
        <v>17.106099999999998</v>
      </c>
      <c r="L640" t="b">
        <f t="shared" si="76"/>
        <v>0</v>
      </c>
      <c r="M640" t="b">
        <f t="shared" si="79"/>
        <v>1</v>
      </c>
      <c r="N640" t="str">
        <f t="shared" si="77"/>
        <v/>
      </c>
    </row>
    <row r="641" spans="1:14">
      <c r="A641" s="93">
        <v>43334</v>
      </c>
      <c r="B641" s="67">
        <v>16.600000000000001</v>
      </c>
      <c r="C641" s="67">
        <v>17.239999999999998</v>
      </c>
      <c r="D641" s="67">
        <v>16.55</v>
      </c>
      <c r="E641" s="67">
        <v>17.21</v>
      </c>
      <c r="F641">
        <f t="shared" si="72"/>
        <v>0.60999999999999943</v>
      </c>
      <c r="G641">
        <f t="shared" si="73"/>
        <v>5.0000000000000711E-2</v>
      </c>
      <c r="H641" t="b">
        <f t="shared" si="78"/>
        <v>0</v>
      </c>
      <c r="I641">
        <f t="shared" si="74"/>
        <v>16.600000000000001</v>
      </c>
      <c r="K641">
        <f t="shared" si="75"/>
        <v>17.0123</v>
      </c>
      <c r="L641" t="b">
        <f t="shared" si="76"/>
        <v>0</v>
      </c>
      <c r="M641" t="b">
        <f t="shared" si="79"/>
        <v>1</v>
      </c>
      <c r="N641" t="str">
        <f t="shared" si="77"/>
        <v/>
      </c>
    </row>
    <row r="642" spans="1:14">
      <c r="A642" s="93">
        <v>43335</v>
      </c>
      <c r="B642" s="67">
        <v>17.21</v>
      </c>
      <c r="C642" s="67">
        <v>17.37</v>
      </c>
      <c r="D642" s="67">
        <v>16.77</v>
      </c>
      <c r="E642" s="67">
        <v>16.84</v>
      </c>
      <c r="F642">
        <f t="shared" ref="F642:F705" si="80">ABS(B642-E642)</f>
        <v>0.37000000000000099</v>
      </c>
      <c r="G642">
        <f t="shared" ref="G642:G705" si="81">ABS(MIN(B642,E642) - D642)</f>
        <v>7.0000000000000284E-2</v>
      </c>
      <c r="H642" t="b">
        <f t="shared" si="78"/>
        <v>0</v>
      </c>
      <c r="I642">
        <f t="shared" ref="I642:I705" si="82">MIN(E642,B642)</f>
        <v>16.84</v>
      </c>
      <c r="K642">
        <f t="shared" ref="K642:K705" si="83">D642 + J$2*(C642-D642)</f>
        <v>17.172000000000001</v>
      </c>
      <c r="L642" t="b">
        <f t="shared" si="76"/>
        <v>0</v>
      </c>
      <c r="M642" t="b">
        <f t="shared" si="79"/>
        <v>0</v>
      </c>
      <c r="N642" t="str">
        <f t="shared" si="77"/>
        <v/>
      </c>
    </row>
    <row r="643" spans="1:14">
      <c r="A643" s="93">
        <v>43336</v>
      </c>
      <c r="B643" s="67">
        <v>17.21</v>
      </c>
      <c r="C643" s="67">
        <v>17.29</v>
      </c>
      <c r="D643" s="67">
        <v>16.93</v>
      </c>
      <c r="E643" s="67">
        <v>17.16</v>
      </c>
      <c r="F643">
        <f t="shared" si="80"/>
        <v>5.0000000000000711E-2</v>
      </c>
      <c r="G643">
        <f t="shared" si="81"/>
        <v>0.23000000000000043</v>
      </c>
      <c r="H643" t="b">
        <f t="shared" si="78"/>
        <v>1</v>
      </c>
      <c r="I643">
        <f t="shared" si="82"/>
        <v>17.16</v>
      </c>
      <c r="K643">
        <f t="shared" si="83"/>
        <v>17.171199999999999</v>
      </c>
      <c r="L643" t="b">
        <f t="shared" ref="L643:L706" si="84">IF(I643 &gt;= K643, TRUE, FALSE)</f>
        <v>0</v>
      </c>
      <c r="M643" t="b">
        <f t="shared" si="79"/>
        <v>0</v>
      </c>
      <c r="N643" t="str">
        <f t="shared" si="77"/>
        <v/>
      </c>
    </row>
    <row r="644" spans="1:14">
      <c r="A644" s="93">
        <v>43339</v>
      </c>
      <c r="B644" s="67">
        <v>17.27</v>
      </c>
      <c r="C644" s="67">
        <v>17.59</v>
      </c>
      <c r="D644" s="67">
        <v>17.16</v>
      </c>
      <c r="E644" s="67">
        <v>17.55</v>
      </c>
      <c r="F644">
        <f t="shared" si="80"/>
        <v>0.28000000000000114</v>
      </c>
      <c r="G644">
        <f t="shared" si="81"/>
        <v>0.10999999999999943</v>
      </c>
      <c r="H644" t="b">
        <f t="shared" si="78"/>
        <v>0</v>
      </c>
      <c r="I644">
        <f t="shared" si="82"/>
        <v>17.27</v>
      </c>
      <c r="K644">
        <f t="shared" si="83"/>
        <v>17.4481</v>
      </c>
      <c r="L644" t="b">
        <f t="shared" si="84"/>
        <v>0</v>
      </c>
      <c r="M644" t="b">
        <f t="shared" si="79"/>
        <v>0</v>
      </c>
      <c r="N644" t="str">
        <f t="shared" ref="N644:N707" si="85">IF(AND($H644,$L644, $M644), "HAMMER","")</f>
        <v/>
      </c>
    </row>
    <row r="645" spans="1:14">
      <c r="A645" s="93">
        <v>43340</v>
      </c>
      <c r="B645" s="67">
        <v>17.59</v>
      </c>
      <c r="C645" s="67">
        <v>17.68</v>
      </c>
      <c r="D645" s="67">
        <v>17.2</v>
      </c>
      <c r="E645" s="67">
        <v>17.21</v>
      </c>
      <c r="F645">
        <f t="shared" si="80"/>
        <v>0.37999999999999901</v>
      </c>
      <c r="G645">
        <f t="shared" si="81"/>
        <v>1.0000000000001563E-2</v>
      </c>
      <c r="H645" t="b">
        <f t="shared" ref="H645:H708" si="86">IF(G645 &gt;= 2*F645, TRUE, FALSE)</f>
        <v>0</v>
      </c>
      <c r="I645">
        <f t="shared" si="82"/>
        <v>17.21</v>
      </c>
      <c r="K645">
        <f t="shared" si="83"/>
        <v>17.521599999999999</v>
      </c>
      <c r="L645" t="b">
        <f t="shared" si="84"/>
        <v>0</v>
      </c>
      <c r="M645" t="b">
        <f t="shared" si="79"/>
        <v>0</v>
      </c>
      <c r="N645" t="str">
        <f t="shared" si="85"/>
        <v/>
      </c>
    </row>
    <row r="646" spans="1:14">
      <c r="A646" s="93">
        <v>43341</v>
      </c>
      <c r="B646" s="67">
        <v>17.350000000000001</v>
      </c>
      <c r="C646" s="67">
        <v>18.11</v>
      </c>
      <c r="D646" s="67">
        <v>17.3</v>
      </c>
      <c r="E646" s="67">
        <v>18.100000000000001</v>
      </c>
      <c r="F646">
        <f t="shared" si="80"/>
        <v>0.75</v>
      </c>
      <c r="G646">
        <f t="shared" si="81"/>
        <v>5.0000000000000711E-2</v>
      </c>
      <c r="H646" t="b">
        <f t="shared" si="86"/>
        <v>0</v>
      </c>
      <c r="I646">
        <f t="shared" si="82"/>
        <v>17.350000000000001</v>
      </c>
      <c r="K646">
        <f t="shared" si="83"/>
        <v>17.842700000000001</v>
      </c>
      <c r="L646" t="b">
        <f t="shared" si="84"/>
        <v>0</v>
      </c>
      <c r="M646" t="b">
        <f t="shared" ref="M646:M709" si="87">IF(AND(D645&lt;=D644,D644&lt;=D643,E644&lt;=E643,E645&lt;=E644), TRUE, FALSE)</f>
        <v>0</v>
      </c>
      <c r="N646" t="str">
        <f t="shared" si="85"/>
        <v/>
      </c>
    </row>
    <row r="647" spans="1:14">
      <c r="A647" s="93">
        <v>43342</v>
      </c>
      <c r="B647" s="67">
        <v>17.96</v>
      </c>
      <c r="C647" s="67">
        <v>18.329999999999998</v>
      </c>
      <c r="D647" s="67">
        <v>17.52</v>
      </c>
      <c r="E647" s="67">
        <v>17.63</v>
      </c>
      <c r="F647">
        <f t="shared" si="80"/>
        <v>0.33000000000000185</v>
      </c>
      <c r="G647">
        <f t="shared" si="81"/>
        <v>0.10999999999999943</v>
      </c>
      <c r="H647" t="b">
        <f t="shared" si="86"/>
        <v>0</v>
      </c>
      <c r="I647">
        <f t="shared" si="82"/>
        <v>17.63</v>
      </c>
      <c r="K647">
        <f t="shared" si="83"/>
        <v>18.0627</v>
      </c>
      <c r="L647" t="b">
        <f t="shared" si="84"/>
        <v>0</v>
      </c>
      <c r="M647" t="b">
        <f t="shared" si="87"/>
        <v>0</v>
      </c>
      <c r="N647" t="str">
        <f t="shared" si="85"/>
        <v/>
      </c>
    </row>
    <row r="648" spans="1:14">
      <c r="A648" s="93">
        <v>43343</v>
      </c>
      <c r="B648" s="67">
        <v>17.77</v>
      </c>
      <c r="C648" s="67">
        <v>18.22</v>
      </c>
      <c r="D648" s="67">
        <v>17.739999999999998</v>
      </c>
      <c r="E648" s="67">
        <v>18.059999999999999</v>
      </c>
      <c r="F648">
        <f t="shared" si="80"/>
        <v>0.28999999999999915</v>
      </c>
      <c r="G648">
        <f t="shared" si="81"/>
        <v>3.0000000000001137E-2</v>
      </c>
      <c r="H648" t="b">
        <f t="shared" si="86"/>
        <v>0</v>
      </c>
      <c r="I648">
        <f t="shared" si="82"/>
        <v>17.77</v>
      </c>
      <c r="K648">
        <f t="shared" si="83"/>
        <v>18.061599999999999</v>
      </c>
      <c r="L648" t="b">
        <f t="shared" si="84"/>
        <v>0</v>
      </c>
      <c r="M648" t="b">
        <f t="shared" si="87"/>
        <v>0</v>
      </c>
      <c r="N648" t="str">
        <f t="shared" si="85"/>
        <v/>
      </c>
    </row>
    <row r="649" spans="1:14">
      <c r="A649" s="93">
        <v>43346</v>
      </c>
      <c r="B649" s="67">
        <v>17.809999999999999</v>
      </c>
      <c r="C649" s="67">
        <v>17.940000000000001</v>
      </c>
      <c r="D649" s="67">
        <v>17.59</v>
      </c>
      <c r="E649" s="67">
        <v>17.82</v>
      </c>
      <c r="F649">
        <f t="shared" si="80"/>
        <v>1.0000000000001563E-2</v>
      </c>
      <c r="G649">
        <f t="shared" si="81"/>
        <v>0.21999999999999886</v>
      </c>
      <c r="H649" t="b">
        <f t="shared" si="86"/>
        <v>1</v>
      </c>
      <c r="I649">
        <f t="shared" si="82"/>
        <v>17.809999999999999</v>
      </c>
      <c r="K649">
        <f t="shared" si="83"/>
        <v>17.8245</v>
      </c>
      <c r="L649" t="b">
        <f t="shared" si="84"/>
        <v>0</v>
      </c>
      <c r="M649" t="b">
        <f t="shared" si="87"/>
        <v>0</v>
      </c>
      <c r="N649" t="str">
        <f t="shared" si="85"/>
        <v/>
      </c>
    </row>
    <row r="650" spans="1:14">
      <c r="A650" s="93">
        <v>43347</v>
      </c>
      <c r="B650" s="67">
        <v>17.940000000000001</v>
      </c>
      <c r="C650" s="67">
        <v>18</v>
      </c>
      <c r="D650" s="67">
        <v>17.46</v>
      </c>
      <c r="E650" s="67">
        <v>17.489999999999998</v>
      </c>
      <c r="F650">
        <f t="shared" si="80"/>
        <v>0.45000000000000284</v>
      </c>
      <c r="G650">
        <f t="shared" si="81"/>
        <v>2.9999999999997584E-2</v>
      </c>
      <c r="H650" t="b">
        <f t="shared" si="86"/>
        <v>0</v>
      </c>
      <c r="I650">
        <f t="shared" si="82"/>
        <v>17.489999999999998</v>
      </c>
      <c r="K650">
        <f t="shared" si="83"/>
        <v>17.8218</v>
      </c>
      <c r="L650" t="b">
        <f t="shared" si="84"/>
        <v>0</v>
      </c>
      <c r="M650" t="b">
        <f t="shared" si="87"/>
        <v>0</v>
      </c>
      <c r="N650" t="str">
        <f t="shared" si="85"/>
        <v/>
      </c>
    </row>
    <row r="651" spans="1:14">
      <c r="A651" s="93">
        <v>43348</v>
      </c>
      <c r="B651" s="67">
        <v>17.41</v>
      </c>
      <c r="C651" s="67">
        <v>17.63</v>
      </c>
      <c r="D651" s="67">
        <v>17.100000000000001</v>
      </c>
      <c r="E651" s="67">
        <v>17.489999999999998</v>
      </c>
      <c r="F651">
        <f t="shared" si="80"/>
        <v>7.9999999999998295E-2</v>
      </c>
      <c r="G651">
        <f t="shared" si="81"/>
        <v>0.30999999999999872</v>
      </c>
      <c r="H651" t="b">
        <f t="shared" si="86"/>
        <v>1</v>
      </c>
      <c r="I651">
        <f t="shared" si="82"/>
        <v>17.41</v>
      </c>
      <c r="K651">
        <f t="shared" si="83"/>
        <v>17.455100000000002</v>
      </c>
      <c r="L651" t="b">
        <f t="shared" si="84"/>
        <v>0</v>
      </c>
      <c r="M651" t="b">
        <f t="shared" si="87"/>
        <v>1</v>
      </c>
      <c r="N651" t="str">
        <f t="shared" si="85"/>
        <v/>
      </c>
    </row>
    <row r="652" spans="1:14">
      <c r="A652" s="93">
        <v>43349</v>
      </c>
      <c r="B652" s="67">
        <v>17.809999999999999</v>
      </c>
      <c r="C652" s="67">
        <v>17.84</v>
      </c>
      <c r="D652" s="67">
        <v>17.329999999999998</v>
      </c>
      <c r="E652" s="67">
        <v>17.809999999999999</v>
      </c>
      <c r="F652">
        <f t="shared" si="80"/>
        <v>0</v>
      </c>
      <c r="G652">
        <f t="shared" si="81"/>
        <v>0.48000000000000043</v>
      </c>
      <c r="H652" t="b">
        <f t="shared" si="86"/>
        <v>1</v>
      </c>
      <c r="I652">
        <f t="shared" si="82"/>
        <v>17.809999999999999</v>
      </c>
      <c r="K652">
        <f t="shared" si="83"/>
        <v>17.671699999999998</v>
      </c>
      <c r="L652" t="b">
        <f t="shared" si="84"/>
        <v>1</v>
      </c>
      <c r="M652" t="b">
        <f t="shared" si="87"/>
        <v>1</v>
      </c>
      <c r="N652" t="str">
        <f t="shared" si="85"/>
        <v>HAMMER</v>
      </c>
    </row>
    <row r="653" spans="1:14">
      <c r="A653" s="93">
        <v>43353</v>
      </c>
      <c r="B653" s="67">
        <v>18.16</v>
      </c>
      <c r="C653" s="67">
        <v>18.38</v>
      </c>
      <c r="D653" s="67">
        <v>17.87</v>
      </c>
      <c r="E653" s="67">
        <v>18.059999999999999</v>
      </c>
      <c r="F653">
        <f t="shared" si="80"/>
        <v>0.10000000000000142</v>
      </c>
      <c r="G653">
        <f t="shared" si="81"/>
        <v>0.18999999999999773</v>
      </c>
      <c r="H653" t="b">
        <f t="shared" si="86"/>
        <v>0</v>
      </c>
      <c r="I653">
        <f t="shared" si="82"/>
        <v>18.059999999999999</v>
      </c>
      <c r="K653">
        <f t="shared" si="83"/>
        <v>18.2117</v>
      </c>
      <c r="L653" t="b">
        <f t="shared" si="84"/>
        <v>0</v>
      </c>
      <c r="M653" t="b">
        <f t="shared" si="87"/>
        <v>0</v>
      </c>
      <c r="N653" t="str">
        <f t="shared" si="85"/>
        <v/>
      </c>
    </row>
    <row r="654" spans="1:14">
      <c r="A654" s="93">
        <v>43354</v>
      </c>
      <c r="B654" s="67">
        <v>17.7</v>
      </c>
      <c r="C654" s="67">
        <v>17.72</v>
      </c>
      <c r="D654" s="67">
        <v>17.29</v>
      </c>
      <c r="E654" s="67">
        <v>17.350000000000001</v>
      </c>
      <c r="F654">
        <f t="shared" si="80"/>
        <v>0.34999999999999787</v>
      </c>
      <c r="G654">
        <f t="shared" si="81"/>
        <v>6.0000000000002274E-2</v>
      </c>
      <c r="H654" t="b">
        <f t="shared" si="86"/>
        <v>0</v>
      </c>
      <c r="I654">
        <f t="shared" si="82"/>
        <v>17.350000000000001</v>
      </c>
      <c r="K654">
        <f t="shared" si="83"/>
        <v>17.578099999999999</v>
      </c>
      <c r="L654" t="b">
        <f t="shared" si="84"/>
        <v>0</v>
      </c>
      <c r="M654" t="b">
        <f t="shared" si="87"/>
        <v>0</v>
      </c>
      <c r="N654" t="str">
        <f t="shared" si="85"/>
        <v/>
      </c>
    </row>
    <row r="655" spans="1:14">
      <c r="A655" s="93">
        <v>43355</v>
      </c>
      <c r="B655" s="67">
        <v>17.64</v>
      </c>
      <c r="C655" s="67">
        <v>18.03</v>
      </c>
      <c r="D655" s="67">
        <v>17.48</v>
      </c>
      <c r="E655" s="67">
        <v>17.77</v>
      </c>
      <c r="F655">
        <f t="shared" si="80"/>
        <v>0.12999999999999901</v>
      </c>
      <c r="G655">
        <f t="shared" si="81"/>
        <v>0.16000000000000014</v>
      </c>
      <c r="H655" t="b">
        <f t="shared" si="86"/>
        <v>0</v>
      </c>
      <c r="I655">
        <f t="shared" si="82"/>
        <v>17.64</v>
      </c>
      <c r="K655">
        <f t="shared" si="83"/>
        <v>17.848500000000001</v>
      </c>
      <c r="L655" t="b">
        <f t="shared" si="84"/>
        <v>0</v>
      </c>
      <c r="M655" t="b">
        <f t="shared" si="87"/>
        <v>0</v>
      </c>
      <c r="N655" t="str">
        <f t="shared" si="85"/>
        <v/>
      </c>
    </row>
    <row r="656" spans="1:14">
      <c r="A656" s="93">
        <v>43356</v>
      </c>
      <c r="B656" s="67">
        <v>17.850000000000001</v>
      </c>
      <c r="C656" s="67">
        <v>17.940000000000001</v>
      </c>
      <c r="D656" s="67">
        <v>17.46</v>
      </c>
      <c r="E656" s="67">
        <v>17.55</v>
      </c>
      <c r="F656">
        <f t="shared" si="80"/>
        <v>0.30000000000000071</v>
      </c>
      <c r="G656">
        <f t="shared" si="81"/>
        <v>8.9999999999999858E-2</v>
      </c>
      <c r="H656" t="b">
        <f t="shared" si="86"/>
        <v>0</v>
      </c>
      <c r="I656">
        <f t="shared" si="82"/>
        <v>17.55</v>
      </c>
      <c r="K656">
        <f t="shared" si="83"/>
        <v>17.781600000000001</v>
      </c>
      <c r="L656" t="b">
        <f t="shared" si="84"/>
        <v>0</v>
      </c>
      <c r="M656" t="b">
        <f t="shared" si="87"/>
        <v>0</v>
      </c>
      <c r="N656" t="str">
        <f t="shared" si="85"/>
        <v/>
      </c>
    </row>
    <row r="657" spans="1:14">
      <c r="A657" s="93">
        <v>43357</v>
      </c>
      <c r="B657" s="67">
        <v>17.63</v>
      </c>
      <c r="C657" s="67">
        <v>17.78</v>
      </c>
      <c r="D657" s="67">
        <v>17.329999999999998</v>
      </c>
      <c r="E657" s="67">
        <v>17.62</v>
      </c>
      <c r="F657">
        <f t="shared" si="80"/>
        <v>9.9999999999980105E-3</v>
      </c>
      <c r="G657">
        <f t="shared" si="81"/>
        <v>0.2900000000000027</v>
      </c>
      <c r="H657" t="b">
        <f t="shared" si="86"/>
        <v>1</v>
      </c>
      <c r="I657">
        <f t="shared" si="82"/>
        <v>17.62</v>
      </c>
      <c r="K657">
        <f t="shared" si="83"/>
        <v>17.631499999999999</v>
      </c>
      <c r="L657" t="b">
        <f t="shared" si="84"/>
        <v>0</v>
      </c>
      <c r="M657" t="b">
        <f t="shared" si="87"/>
        <v>0</v>
      </c>
      <c r="N657" t="str">
        <f t="shared" si="85"/>
        <v/>
      </c>
    </row>
    <row r="658" spans="1:14">
      <c r="A658" s="93">
        <v>43360</v>
      </c>
      <c r="B658" s="67">
        <v>17.47</v>
      </c>
      <c r="C658" s="67">
        <v>18.28</v>
      </c>
      <c r="D658" s="67">
        <v>17.47</v>
      </c>
      <c r="E658" s="67">
        <v>18.190000000000001</v>
      </c>
      <c r="F658">
        <f t="shared" si="80"/>
        <v>0.72000000000000242</v>
      </c>
      <c r="G658">
        <f t="shared" si="81"/>
        <v>0</v>
      </c>
      <c r="H658" t="b">
        <f t="shared" si="86"/>
        <v>0</v>
      </c>
      <c r="I658">
        <f t="shared" si="82"/>
        <v>17.47</v>
      </c>
      <c r="K658">
        <f t="shared" si="83"/>
        <v>18.012699999999999</v>
      </c>
      <c r="L658" t="b">
        <f t="shared" si="84"/>
        <v>0</v>
      </c>
      <c r="M658" t="b">
        <f t="shared" si="87"/>
        <v>0</v>
      </c>
      <c r="N658" t="str">
        <f t="shared" si="85"/>
        <v/>
      </c>
    </row>
    <row r="659" spans="1:14">
      <c r="A659" s="93">
        <v>43361</v>
      </c>
      <c r="B659" s="67">
        <v>18.29</v>
      </c>
      <c r="C659" s="67">
        <v>18.989999999999998</v>
      </c>
      <c r="D659" s="67">
        <v>18.260000000000002</v>
      </c>
      <c r="E659" s="67">
        <v>18.989999999999998</v>
      </c>
      <c r="F659">
        <f t="shared" si="80"/>
        <v>0.69999999999999929</v>
      </c>
      <c r="G659">
        <f t="shared" si="81"/>
        <v>2.9999999999997584E-2</v>
      </c>
      <c r="H659" t="b">
        <f t="shared" si="86"/>
        <v>0</v>
      </c>
      <c r="I659">
        <f t="shared" si="82"/>
        <v>18.29</v>
      </c>
      <c r="K659">
        <f t="shared" si="83"/>
        <v>18.749099999999999</v>
      </c>
      <c r="L659" t="b">
        <f t="shared" si="84"/>
        <v>0</v>
      </c>
      <c r="M659" t="b">
        <f t="shared" si="87"/>
        <v>0</v>
      </c>
      <c r="N659" t="str">
        <f t="shared" si="85"/>
        <v/>
      </c>
    </row>
    <row r="660" spans="1:14">
      <c r="A660" s="93">
        <v>43362</v>
      </c>
      <c r="B660" s="67">
        <v>18.690000000000001</v>
      </c>
      <c r="C660" s="67">
        <v>19.190000000000001</v>
      </c>
      <c r="D660" s="67">
        <v>18.600000000000001</v>
      </c>
      <c r="E660" s="67">
        <v>18.739999999999998</v>
      </c>
      <c r="F660">
        <f t="shared" si="80"/>
        <v>4.9999999999997158E-2</v>
      </c>
      <c r="G660">
        <f t="shared" si="81"/>
        <v>8.9999999999999858E-2</v>
      </c>
      <c r="H660" t="b">
        <f t="shared" si="86"/>
        <v>0</v>
      </c>
      <c r="I660">
        <f t="shared" si="82"/>
        <v>18.690000000000001</v>
      </c>
      <c r="K660">
        <f t="shared" si="83"/>
        <v>18.9953</v>
      </c>
      <c r="L660" t="b">
        <f t="shared" si="84"/>
        <v>0</v>
      </c>
      <c r="M660" t="b">
        <f t="shared" si="87"/>
        <v>0</v>
      </c>
      <c r="N660" t="str">
        <f t="shared" si="85"/>
        <v/>
      </c>
    </row>
    <row r="661" spans="1:14">
      <c r="A661" s="93">
        <v>43363</v>
      </c>
      <c r="B661" s="67">
        <v>19</v>
      </c>
      <c r="C661" s="67">
        <v>19.09</v>
      </c>
      <c r="D661" s="67">
        <v>18.52</v>
      </c>
      <c r="E661" s="67">
        <v>18.64</v>
      </c>
      <c r="F661">
        <f t="shared" si="80"/>
        <v>0.35999999999999943</v>
      </c>
      <c r="G661">
        <f t="shared" si="81"/>
        <v>0.12000000000000099</v>
      </c>
      <c r="H661" t="b">
        <f t="shared" si="86"/>
        <v>0</v>
      </c>
      <c r="I661">
        <f t="shared" si="82"/>
        <v>18.64</v>
      </c>
      <c r="K661">
        <f t="shared" si="83"/>
        <v>18.901900000000001</v>
      </c>
      <c r="L661" t="b">
        <f t="shared" si="84"/>
        <v>0</v>
      </c>
      <c r="M661" t="b">
        <f t="shared" si="87"/>
        <v>0</v>
      </c>
      <c r="N661" t="str">
        <f t="shared" si="85"/>
        <v/>
      </c>
    </row>
    <row r="662" spans="1:14">
      <c r="A662" s="93">
        <v>43364</v>
      </c>
      <c r="B662" s="67">
        <v>18.899999999999999</v>
      </c>
      <c r="C662" s="67">
        <v>19.04</v>
      </c>
      <c r="D662" s="67">
        <v>18.71</v>
      </c>
      <c r="E662" s="67">
        <v>18.89</v>
      </c>
      <c r="F662">
        <f t="shared" si="80"/>
        <v>9.9999999999980105E-3</v>
      </c>
      <c r="G662">
        <f t="shared" si="81"/>
        <v>0.17999999999999972</v>
      </c>
      <c r="H662" t="b">
        <f t="shared" si="86"/>
        <v>1</v>
      </c>
      <c r="I662">
        <f t="shared" si="82"/>
        <v>18.89</v>
      </c>
      <c r="K662">
        <f t="shared" si="83"/>
        <v>18.931100000000001</v>
      </c>
      <c r="L662" t="b">
        <f t="shared" si="84"/>
        <v>0</v>
      </c>
      <c r="M662" t="b">
        <f t="shared" si="87"/>
        <v>0</v>
      </c>
      <c r="N662" t="str">
        <f t="shared" si="85"/>
        <v/>
      </c>
    </row>
    <row r="663" spans="1:14">
      <c r="A663" s="93">
        <v>43367</v>
      </c>
      <c r="B663" s="67">
        <v>18.95</v>
      </c>
      <c r="C663" s="67">
        <v>19.14</v>
      </c>
      <c r="D663" s="67">
        <v>18.68</v>
      </c>
      <c r="E663" s="67">
        <v>18.760000000000002</v>
      </c>
      <c r="F663">
        <f t="shared" si="80"/>
        <v>0.18999999999999773</v>
      </c>
      <c r="G663">
        <f t="shared" si="81"/>
        <v>8.0000000000001847E-2</v>
      </c>
      <c r="H663" t="b">
        <f t="shared" si="86"/>
        <v>0</v>
      </c>
      <c r="I663">
        <f t="shared" si="82"/>
        <v>18.760000000000002</v>
      </c>
      <c r="K663">
        <f t="shared" si="83"/>
        <v>18.988199999999999</v>
      </c>
      <c r="L663" t="b">
        <f t="shared" si="84"/>
        <v>0</v>
      </c>
      <c r="M663" t="b">
        <f t="shared" si="87"/>
        <v>0</v>
      </c>
      <c r="N663" t="str">
        <f t="shared" si="85"/>
        <v/>
      </c>
    </row>
    <row r="664" spans="1:14">
      <c r="A664" s="93">
        <v>43368</v>
      </c>
      <c r="B664" s="67">
        <v>18.48</v>
      </c>
      <c r="C664" s="67">
        <v>18.899999999999999</v>
      </c>
      <c r="D664" s="67">
        <v>18.32</v>
      </c>
      <c r="E664" s="67">
        <v>18.829999999999998</v>
      </c>
      <c r="F664">
        <f t="shared" si="80"/>
        <v>0.34999999999999787</v>
      </c>
      <c r="G664">
        <f t="shared" si="81"/>
        <v>0.16000000000000014</v>
      </c>
      <c r="H664" t="b">
        <f t="shared" si="86"/>
        <v>0</v>
      </c>
      <c r="I664">
        <f t="shared" si="82"/>
        <v>18.48</v>
      </c>
      <c r="K664">
        <f t="shared" si="83"/>
        <v>18.708600000000001</v>
      </c>
      <c r="L664" t="b">
        <f t="shared" si="84"/>
        <v>0</v>
      </c>
      <c r="M664" t="b">
        <f t="shared" si="87"/>
        <v>0</v>
      </c>
      <c r="N664" t="str">
        <f t="shared" si="85"/>
        <v/>
      </c>
    </row>
    <row r="665" spans="1:14">
      <c r="A665" s="93">
        <v>43369</v>
      </c>
      <c r="B665" s="67">
        <v>18.98</v>
      </c>
      <c r="C665" s="67">
        <v>19.04</v>
      </c>
      <c r="D665" s="67">
        <v>18.73</v>
      </c>
      <c r="E665" s="67">
        <v>18.940000000000001</v>
      </c>
      <c r="F665">
        <f t="shared" si="80"/>
        <v>3.9999999999999147E-2</v>
      </c>
      <c r="G665">
        <f t="shared" si="81"/>
        <v>0.21000000000000085</v>
      </c>
      <c r="H665" t="b">
        <f t="shared" si="86"/>
        <v>1</v>
      </c>
      <c r="I665">
        <f t="shared" si="82"/>
        <v>18.940000000000001</v>
      </c>
      <c r="K665">
        <f t="shared" si="83"/>
        <v>18.9377</v>
      </c>
      <c r="L665" t="b">
        <f t="shared" si="84"/>
        <v>1</v>
      </c>
      <c r="M665" t="b">
        <f t="shared" si="87"/>
        <v>0</v>
      </c>
      <c r="N665" t="str">
        <f t="shared" si="85"/>
        <v/>
      </c>
    </row>
    <row r="666" spans="1:14">
      <c r="A666" s="93">
        <v>43370</v>
      </c>
      <c r="B666" s="67">
        <v>19.23</v>
      </c>
      <c r="C666" s="67">
        <v>20.13</v>
      </c>
      <c r="D666" s="67">
        <v>19.2</v>
      </c>
      <c r="E666" s="67">
        <v>20.13</v>
      </c>
      <c r="F666">
        <f t="shared" si="80"/>
        <v>0.89999999999999858</v>
      </c>
      <c r="G666">
        <f t="shared" si="81"/>
        <v>3.0000000000001137E-2</v>
      </c>
      <c r="H666" t="b">
        <f t="shared" si="86"/>
        <v>0</v>
      </c>
      <c r="I666">
        <f t="shared" si="82"/>
        <v>19.23</v>
      </c>
      <c r="K666">
        <f t="shared" si="83"/>
        <v>19.8231</v>
      </c>
      <c r="L666" t="b">
        <f t="shared" si="84"/>
        <v>0</v>
      </c>
      <c r="M666" t="b">
        <f t="shared" si="87"/>
        <v>0</v>
      </c>
      <c r="N666" t="str">
        <f t="shared" si="85"/>
        <v/>
      </c>
    </row>
    <row r="667" spans="1:14">
      <c r="A667" s="93">
        <v>43371</v>
      </c>
      <c r="B667" s="67">
        <v>19.82</v>
      </c>
      <c r="C667" s="67">
        <v>20.58</v>
      </c>
      <c r="D667" s="67">
        <v>19.71</v>
      </c>
      <c r="E667" s="67">
        <v>19.78</v>
      </c>
      <c r="F667">
        <f t="shared" si="80"/>
        <v>3.9999999999999147E-2</v>
      </c>
      <c r="G667">
        <f t="shared" si="81"/>
        <v>7.0000000000000284E-2</v>
      </c>
      <c r="H667" t="b">
        <f t="shared" si="86"/>
        <v>0</v>
      </c>
      <c r="I667">
        <f t="shared" si="82"/>
        <v>19.78</v>
      </c>
      <c r="K667">
        <f t="shared" si="83"/>
        <v>20.292899999999999</v>
      </c>
      <c r="L667" t="b">
        <f t="shared" si="84"/>
        <v>0</v>
      </c>
      <c r="M667" t="b">
        <f t="shared" si="87"/>
        <v>0</v>
      </c>
      <c r="N667" t="str">
        <f t="shared" si="85"/>
        <v/>
      </c>
    </row>
    <row r="668" spans="1:14">
      <c r="A668" s="93">
        <v>43374</v>
      </c>
      <c r="B668" s="67">
        <v>19.93</v>
      </c>
      <c r="C668" s="67">
        <v>20.03</v>
      </c>
      <c r="D668" s="67">
        <v>19.510000000000002</v>
      </c>
      <c r="E668" s="67">
        <v>19.7</v>
      </c>
      <c r="F668">
        <f t="shared" si="80"/>
        <v>0.23000000000000043</v>
      </c>
      <c r="G668">
        <f t="shared" si="81"/>
        <v>0.18999999999999773</v>
      </c>
      <c r="H668" t="b">
        <f t="shared" si="86"/>
        <v>0</v>
      </c>
      <c r="I668">
        <f t="shared" si="82"/>
        <v>19.7</v>
      </c>
      <c r="K668">
        <f t="shared" si="83"/>
        <v>19.8584</v>
      </c>
      <c r="L668" t="b">
        <f t="shared" si="84"/>
        <v>0</v>
      </c>
      <c r="M668" t="b">
        <f t="shared" si="87"/>
        <v>0</v>
      </c>
      <c r="N668" t="str">
        <f t="shared" si="85"/>
        <v/>
      </c>
    </row>
    <row r="669" spans="1:14">
      <c r="A669" s="93">
        <v>43375</v>
      </c>
      <c r="B669" s="67">
        <v>20.63</v>
      </c>
      <c r="C669" s="67">
        <v>21.4</v>
      </c>
      <c r="D669" s="67">
        <v>20.54</v>
      </c>
      <c r="E669" s="67">
        <v>21.4</v>
      </c>
      <c r="F669">
        <f t="shared" si="80"/>
        <v>0.76999999999999957</v>
      </c>
      <c r="G669">
        <f t="shared" si="81"/>
        <v>8.9999999999999858E-2</v>
      </c>
      <c r="H669" t="b">
        <f t="shared" si="86"/>
        <v>0</v>
      </c>
      <c r="I669">
        <f t="shared" si="82"/>
        <v>20.63</v>
      </c>
      <c r="K669">
        <f t="shared" si="83"/>
        <v>21.116199999999999</v>
      </c>
      <c r="L669" t="b">
        <f t="shared" si="84"/>
        <v>0</v>
      </c>
      <c r="M669" t="b">
        <f t="shared" si="87"/>
        <v>0</v>
      </c>
      <c r="N669" t="str">
        <f t="shared" si="85"/>
        <v/>
      </c>
    </row>
    <row r="670" spans="1:14">
      <c r="A670" s="93">
        <v>43376</v>
      </c>
      <c r="B670" s="67">
        <v>23.68</v>
      </c>
      <c r="C670" s="67">
        <v>23.84</v>
      </c>
      <c r="D670" s="67">
        <v>22</v>
      </c>
      <c r="E670" s="67">
        <v>22.31</v>
      </c>
      <c r="F670">
        <f t="shared" si="80"/>
        <v>1.370000000000001</v>
      </c>
      <c r="G670">
        <f t="shared" si="81"/>
        <v>0.30999999999999872</v>
      </c>
      <c r="H670" t="b">
        <f t="shared" si="86"/>
        <v>0</v>
      </c>
      <c r="I670">
        <f t="shared" si="82"/>
        <v>22.31</v>
      </c>
      <c r="K670">
        <f t="shared" si="83"/>
        <v>23.232800000000001</v>
      </c>
      <c r="L670" t="b">
        <f t="shared" si="84"/>
        <v>0</v>
      </c>
      <c r="M670" t="b">
        <f t="shared" si="87"/>
        <v>0</v>
      </c>
      <c r="N670" t="str">
        <f t="shared" si="85"/>
        <v/>
      </c>
    </row>
    <row r="671" spans="1:14">
      <c r="A671" s="93">
        <v>43377</v>
      </c>
      <c r="B671" s="67">
        <v>21.99</v>
      </c>
      <c r="C671" s="67">
        <v>23</v>
      </c>
      <c r="D671" s="67">
        <v>21.77</v>
      </c>
      <c r="E671" s="67">
        <v>22.53</v>
      </c>
      <c r="F671">
        <f t="shared" si="80"/>
        <v>0.5400000000000027</v>
      </c>
      <c r="G671">
        <f t="shared" si="81"/>
        <v>0.21999999999999886</v>
      </c>
      <c r="H671" t="b">
        <f t="shared" si="86"/>
        <v>0</v>
      </c>
      <c r="I671">
        <f t="shared" si="82"/>
        <v>21.99</v>
      </c>
      <c r="K671">
        <f t="shared" si="83"/>
        <v>22.594100000000001</v>
      </c>
      <c r="L671" t="b">
        <f t="shared" si="84"/>
        <v>0</v>
      </c>
      <c r="M671" t="b">
        <f t="shared" si="87"/>
        <v>0</v>
      </c>
      <c r="N671" t="str">
        <f t="shared" si="85"/>
        <v/>
      </c>
    </row>
    <row r="672" spans="1:14">
      <c r="A672" s="93">
        <v>43378</v>
      </c>
      <c r="B672" s="67">
        <v>22.97</v>
      </c>
      <c r="C672" s="67">
        <v>23.06</v>
      </c>
      <c r="D672" s="67">
        <v>22.19</v>
      </c>
      <c r="E672" s="67">
        <v>22.47</v>
      </c>
      <c r="F672">
        <f t="shared" si="80"/>
        <v>0.5</v>
      </c>
      <c r="G672">
        <f t="shared" si="81"/>
        <v>0.27999999999999758</v>
      </c>
      <c r="H672" t="b">
        <f t="shared" si="86"/>
        <v>0</v>
      </c>
      <c r="I672">
        <f t="shared" si="82"/>
        <v>22.47</v>
      </c>
      <c r="K672">
        <f t="shared" si="83"/>
        <v>22.7729</v>
      </c>
      <c r="L672" t="b">
        <f t="shared" si="84"/>
        <v>0</v>
      </c>
      <c r="M672" t="b">
        <f t="shared" si="87"/>
        <v>0</v>
      </c>
      <c r="N672" t="str">
        <f t="shared" si="85"/>
        <v/>
      </c>
    </row>
    <row r="673" spans="1:14">
      <c r="A673" s="93">
        <v>43381</v>
      </c>
      <c r="B673" s="67">
        <v>25.27</v>
      </c>
      <c r="C673" s="67">
        <v>25.29</v>
      </c>
      <c r="D673" s="67">
        <v>24.15</v>
      </c>
      <c r="E673" s="67">
        <v>24.95</v>
      </c>
      <c r="F673">
        <f t="shared" si="80"/>
        <v>0.32000000000000028</v>
      </c>
      <c r="G673">
        <f t="shared" si="81"/>
        <v>0.80000000000000071</v>
      </c>
      <c r="H673" t="b">
        <f t="shared" si="86"/>
        <v>1</v>
      </c>
      <c r="I673">
        <f t="shared" si="82"/>
        <v>24.95</v>
      </c>
      <c r="K673">
        <f t="shared" si="83"/>
        <v>24.913799999999998</v>
      </c>
      <c r="L673" t="b">
        <f t="shared" si="84"/>
        <v>1</v>
      </c>
      <c r="M673" t="b">
        <f t="shared" si="87"/>
        <v>0</v>
      </c>
      <c r="N673" t="str">
        <f t="shared" si="85"/>
        <v/>
      </c>
    </row>
    <row r="674" spans="1:14">
      <c r="A674" s="93">
        <v>43382</v>
      </c>
      <c r="B674" s="67">
        <v>24.84</v>
      </c>
      <c r="C674" s="67">
        <v>25.32</v>
      </c>
      <c r="D674" s="67">
        <v>24.65</v>
      </c>
      <c r="E674" s="67">
        <v>25.15</v>
      </c>
      <c r="F674">
        <f t="shared" si="80"/>
        <v>0.30999999999999872</v>
      </c>
      <c r="G674">
        <f t="shared" si="81"/>
        <v>0.19000000000000128</v>
      </c>
      <c r="H674" t="b">
        <f t="shared" si="86"/>
        <v>0</v>
      </c>
      <c r="I674">
        <f t="shared" si="82"/>
        <v>24.84</v>
      </c>
      <c r="K674">
        <f t="shared" si="83"/>
        <v>25.0989</v>
      </c>
      <c r="L674" t="b">
        <f t="shared" si="84"/>
        <v>0</v>
      </c>
      <c r="M674" t="b">
        <f t="shared" si="87"/>
        <v>0</v>
      </c>
      <c r="N674" t="str">
        <f t="shared" si="85"/>
        <v/>
      </c>
    </row>
    <row r="675" spans="1:14">
      <c r="A675" s="93">
        <v>43383</v>
      </c>
      <c r="B675" s="67">
        <v>24.68</v>
      </c>
      <c r="C675" s="67">
        <v>24.75</v>
      </c>
      <c r="D675" s="67">
        <v>24.06</v>
      </c>
      <c r="E675" s="67">
        <v>24.43</v>
      </c>
      <c r="F675">
        <f t="shared" si="80"/>
        <v>0.25</v>
      </c>
      <c r="G675">
        <f t="shared" si="81"/>
        <v>0.37000000000000099</v>
      </c>
      <c r="H675" t="b">
        <f t="shared" si="86"/>
        <v>0</v>
      </c>
      <c r="I675">
        <f t="shared" si="82"/>
        <v>24.43</v>
      </c>
      <c r="K675">
        <f t="shared" si="83"/>
        <v>24.522300000000001</v>
      </c>
      <c r="L675" t="b">
        <f t="shared" si="84"/>
        <v>0</v>
      </c>
      <c r="M675" t="b">
        <f t="shared" si="87"/>
        <v>0</v>
      </c>
      <c r="N675" t="str">
        <f t="shared" si="85"/>
        <v/>
      </c>
    </row>
    <row r="676" spans="1:14">
      <c r="A676" s="93">
        <v>43384</v>
      </c>
      <c r="B676" s="67">
        <v>24.9</v>
      </c>
      <c r="C676" s="67">
        <v>25.09</v>
      </c>
      <c r="D676" s="67">
        <v>23.5</v>
      </c>
      <c r="E676" s="67">
        <v>23.72</v>
      </c>
      <c r="F676">
        <f t="shared" si="80"/>
        <v>1.1799999999999997</v>
      </c>
      <c r="G676">
        <f t="shared" si="81"/>
        <v>0.21999999999999886</v>
      </c>
      <c r="H676" t="b">
        <f t="shared" si="86"/>
        <v>0</v>
      </c>
      <c r="I676">
        <f t="shared" si="82"/>
        <v>23.72</v>
      </c>
      <c r="K676">
        <f t="shared" si="83"/>
        <v>24.565300000000001</v>
      </c>
      <c r="L676" t="b">
        <f t="shared" si="84"/>
        <v>0</v>
      </c>
      <c r="M676" t="b">
        <f t="shared" si="87"/>
        <v>0</v>
      </c>
      <c r="N676" t="str">
        <f t="shared" si="85"/>
        <v/>
      </c>
    </row>
    <row r="677" spans="1:14">
      <c r="A677" s="93">
        <v>43388</v>
      </c>
      <c r="B677" s="67">
        <v>24.29</v>
      </c>
      <c r="C677" s="67">
        <v>24.5</v>
      </c>
      <c r="D677" s="67">
        <v>23.96</v>
      </c>
      <c r="E677" s="67">
        <v>24.17</v>
      </c>
      <c r="F677">
        <f t="shared" si="80"/>
        <v>0.11999999999999744</v>
      </c>
      <c r="G677">
        <f t="shared" si="81"/>
        <v>0.21000000000000085</v>
      </c>
      <c r="H677" t="b">
        <f t="shared" si="86"/>
        <v>0</v>
      </c>
      <c r="I677">
        <f t="shared" si="82"/>
        <v>24.17</v>
      </c>
      <c r="K677">
        <f t="shared" si="83"/>
        <v>24.3218</v>
      </c>
      <c r="L677" t="b">
        <f t="shared" si="84"/>
        <v>0</v>
      </c>
      <c r="M677" t="b">
        <f t="shared" si="87"/>
        <v>1</v>
      </c>
      <c r="N677" t="str">
        <f t="shared" si="85"/>
        <v/>
      </c>
    </row>
    <row r="678" spans="1:14">
      <c r="A678" s="93">
        <v>43389</v>
      </c>
      <c r="B678" s="67">
        <v>24.57</v>
      </c>
      <c r="C678" s="67">
        <v>25.07</v>
      </c>
      <c r="D678" s="67">
        <v>24.47</v>
      </c>
      <c r="E678" s="67">
        <v>25.07</v>
      </c>
      <c r="F678">
        <f t="shared" si="80"/>
        <v>0.5</v>
      </c>
      <c r="G678">
        <f t="shared" si="81"/>
        <v>0.10000000000000142</v>
      </c>
      <c r="H678" t="b">
        <f t="shared" si="86"/>
        <v>0</v>
      </c>
      <c r="I678">
        <f t="shared" si="82"/>
        <v>24.57</v>
      </c>
      <c r="K678">
        <f t="shared" si="83"/>
        <v>24.872</v>
      </c>
      <c r="L678" t="b">
        <f t="shared" si="84"/>
        <v>0</v>
      </c>
      <c r="M678" t="b">
        <f t="shared" si="87"/>
        <v>0</v>
      </c>
      <c r="N678" t="str">
        <f t="shared" si="85"/>
        <v/>
      </c>
    </row>
    <row r="679" spans="1:14">
      <c r="A679" s="93">
        <v>43390</v>
      </c>
      <c r="B679" s="67">
        <v>24.8</v>
      </c>
      <c r="C679" s="67">
        <v>24.98</v>
      </c>
      <c r="D679" s="67">
        <v>24.63</v>
      </c>
      <c r="E679" s="67">
        <v>24.81</v>
      </c>
      <c r="F679">
        <f t="shared" si="80"/>
        <v>9.9999999999980105E-3</v>
      </c>
      <c r="G679">
        <f t="shared" si="81"/>
        <v>0.17000000000000171</v>
      </c>
      <c r="H679" t="b">
        <f t="shared" si="86"/>
        <v>1</v>
      </c>
      <c r="I679">
        <f t="shared" si="82"/>
        <v>24.8</v>
      </c>
      <c r="K679">
        <f t="shared" si="83"/>
        <v>24.8645</v>
      </c>
      <c r="L679" t="b">
        <f t="shared" si="84"/>
        <v>0</v>
      </c>
      <c r="M679" t="b">
        <f t="shared" si="87"/>
        <v>0</v>
      </c>
      <c r="N679" t="str">
        <f t="shared" si="85"/>
        <v/>
      </c>
    </row>
    <row r="680" spans="1:14">
      <c r="A680" s="93">
        <v>43391</v>
      </c>
      <c r="B680" s="67">
        <v>24.66</v>
      </c>
      <c r="C680" s="67">
        <v>24.7</v>
      </c>
      <c r="D680" s="67">
        <v>24.1</v>
      </c>
      <c r="E680" s="67">
        <v>24.1</v>
      </c>
      <c r="F680">
        <f t="shared" si="80"/>
        <v>0.55999999999999872</v>
      </c>
      <c r="G680">
        <f t="shared" si="81"/>
        <v>0</v>
      </c>
      <c r="H680" t="b">
        <f t="shared" si="86"/>
        <v>0</v>
      </c>
      <c r="I680">
        <f t="shared" si="82"/>
        <v>24.1</v>
      </c>
      <c r="K680">
        <f t="shared" si="83"/>
        <v>24.501999999999999</v>
      </c>
      <c r="L680" t="b">
        <f t="shared" si="84"/>
        <v>0</v>
      </c>
      <c r="M680" t="b">
        <f t="shared" si="87"/>
        <v>0</v>
      </c>
      <c r="N680" t="str">
        <f t="shared" si="85"/>
        <v/>
      </c>
    </row>
    <row r="681" spans="1:14">
      <c r="A681" s="93">
        <v>43392</v>
      </c>
      <c r="B681" s="67">
        <v>24.53</v>
      </c>
      <c r="C681" s="67">
        <v>24.67</v>
      </c>
      <c r="D681" s="67">
        <v>24.12</v>
      </c>
      <c r="E681" s="67">
        <v>24.31</v>
      </c>
      <c r="F681">
        <f t="shared" si="80"/>
        <v>0.22000000000000242</v>
      </c>
      <c r="G681">
        <f t="shared" si="81"/>
        <v>0.18999999999999773</v>
      </c>
      <c r="H681" t="b">
        <f t="shared" si="86"/>
        <v>0</v>
      </c>
      <c r="I681">
        <f t="shared" si="82"/>
        <v>24.31</v>
      </c>
      <c r="K681">
        <f t="shared" si="83"/>
        <v>24.488500000000002</v>
      </c>
      <c r="L681" t="b">
        <f t="shared" si="84"/>
        <v>0</v>
      </c>
      <c r="M681" t="b">
        <f t="shared" si="87"/>
        <v>0</v>
      </c>
      <c r="N681" t="str">
        <f t="shared" si="85"/>
        <v/>
      </c>
    </row>
    <row r="682" spans="1:14">
      <c r="A682" s="93">
        <v>43395</v>
      </c>
      <c r="B682" s="67">
        <v>24.64</v>
      </c>
      <c r="C682" s="67">
        <v>24.95</v>
      </c>
      <c r="D682" s="67">
        <v>24.64</v>
      </c>
      <c r="E682" s="67">
        <v>24.88</v>
      </c>
      <c r="F682">
        <f t="shared" si="80"/>
        <v>0.23999999999999844</v>
      </c>
      <c r="G682">
        <f t="shared" si="81"/>
        <v>0</v>
      </c>
      <c r="H682" t="b">
        <f t="shared" si="86"/>
        <v>0</v>
      </c>
      <c r="I682">
        <f t="shared" si="82"/>
        <v>24.64</v>
      </c>
      <c r="K682">
        <f t="shared" si="83"/>
        <v>24.8477</v>
      </c>
      <c r="L682" t="b">
        <f t="shared" si="84"/>
        <v>0</v>
      </c>
      <c r="M682" t="b">
        <f t="shared" si="87"/>
        <v>0</v>
      </c>
      <c r="N682" t="str">
        <f t="shared" si="85"/>
        <v/>
      </c>
    </row>
    <row r="683" spans="1:14">
      <c r="A683" s="93">
        <v>43396</v>
      </c>
      <c r="B683" s="67">
        <v>24.53</v>
      </c>
      <c r="C683" s="67">
        <v>24.84</v>
      </c>
      <c r="D683" s="67">
        <v>24.21</v>
      </c>
      <c r="E683" s="67">
        <v>24.57</v>
      </c>
      <c r="F683">
        <f t="shared" si="80"/>
        <v>3.9999999999999147E-2</v>
      </c>
      <c r="G683">
        <f t="shared" si="81"/>
        <v>0.32000000000000028</v>
      </c>
      <c r="H683" t="b">
        <f t="shared" si="86"/>
        <v>1</v>
      </c>
      <c r="I683">
        <f t="shared" si="82"/>
        <v>24.53</v>
      </c>
      <c r="K683">
        <f t="shared" si="83"/>
        <v>24.632100000000001</v>
      </c>
      <c r="L683" t="b">
        <f t="shared" si="84"/>
        <v>0</v>
      </c>
      <c r="M683" t="b">
        <f t="shared" si="87"/>
        <v>0</v>
      </c>
      <c r="N683" t="str">
        <f t="shared" si="85"/>
        <v/>
      </c>
    </row>
    <row r="684" spans="1:14">
      <c r="A684" s="93">
        <v>43397</v>
      </c>
      <c r="B684" s="67">
        <v>24.77</v>
      </c>
      <c r="C684" s="67">
        <v>25.31</v>
      </c>
      <c r="D684" s="67">
        <v>24.08</v>
      </c>
      <c r="E684" s="67">
        <v>24.08</v>
      </c>
      <c r="F684">
        <f t="shared" si="80"/>
        <v>0.69000000000000128</v>
      </c>
      <c r="G684">
        <f t="shared" si="81"/>
        <v>0</v>
      </c>
      <c r="H684" t="b">
        <f t="shared" si="86"/>
        <v>0</v>
      </c>
      <c r="I684">
        <f t="shared" si="82"/>
        <v>24.08</v>
      </c>
      <c r="K684">
        <f t="shared" si="83"/>
        <v>24.9041</v>
      </c>
      <c r="L684" t="b">
        <f t="shared" si="84"/>
        <v>0</v>
      </c>
      <c r="M684" t="b">
        <f t="shared" si="87"/>
        <v>0</v>
      </c>
      <c r="N684" t="str">
        <f t="shared" si="85"/>
        <v/>
      </c>
    </row>
    <row r="685" spans="1:14">
      <c r="A685" s="93">
        <v>43398</v>
      </c>
      <c r="B685" s="67">
        <v>24.55</v>
      </c>
      <c r="C685" s="67">
        <v>24.99</v>
      </c>
      <c r="D685" s="67">
        <v>24.09</v>
      </c>
      <c r="E685" s="67">
        <v>24.69</v>
      </c>
      <c r="F685">
        <f t="shared" si="80"/>
        <v>0.14000000000000057</v>
      </c>
      <c r="G685">
        <f t="shared" si="81"/>
        <v>0.46000000000000085</v>
      </c>
      <c r="H685" t="b">
        <f t="shared" si="86"/>
        <v>1</v>
      </c>
      <c r="I685">
        <f t="shared" si="82"/>
        <v>24.55</v>
      </c>
      <c r="K685">
        <f t="shared" si="83"/>
        <v>24.692999999999998</v>
      </c>
      <c r="L685" t="b">
        <f t="shared" si="84"/>
        <v>0</v>
      </c>
      <c r="M685" t="b">
        <f t="shared" si="87"/>
        <v>1</v>
      </c>
      <c r="N685" t="str">
        <f t="shared" si="85"/>
        <v/>
      </c>
    </row>
    <row r="686" spans="1:14">
      <c r="A686" s="93">
        <v>43399</v>
      </c>
      <c r="B686" s="67">
        <v>24.99</v>
      </c>
      <c r="C686" s="67">
        <v>25.89</v>
      </c>
      <c r="D686" s="67">
        <v>24.5</v>
      </c>
      <c r="E686" s="67">
        <v>25.89</v>
      </c>
      <c r="F686">
        <f t="shared" si="80"/>
        <v>0.90000000000000213</v>
      </c>
      <c r="G686">
        <f t="shared" si="81"/>
        <v>0.48999999999999844</v>
      </c>
      <c r="H686" t="b">
        <f t="shared" si="86"/>
        <v>0</v>
      </c>
      <c r="I686">
        <f t="shared" si="82"/>
        <v>24.99</v>
      </c>
      <c r="K686">
        <f t="shared" si="83"/>
        <v>25.4313</v>
      </c>
      <c r="L686" t="b">
        <f t="shared" si="84"/>
        <v>0</v>
      </c>
      <c r="M686" t="b">
        <f t="shared" si="87"/>
        <v>0</v>
      </c>
      <c r="N686" t="str">
        <f t="shared" si="85"/>
        <v/>
      </c>
    </row>
    <row r="687" spans="1:14">
      <c r="A687" s="93">
        <v>43402</v>
      </c>
      <c r="B687" s="67">
        <v>26.95</v>
      </c>
      <c r="C687" s="67">
        <v>26.95</v>
      </c>
      <c r="D687" s="67">
        <v>24.36</v>
      </c>
      <c r="E687" s="67">
        <v>24.78</v>
      </c>
      <c r="F687">
        <f t="shared" si="80"/>
        <v>2.1699999999999982</v>
      </c>
      <c r="G687">
        <f t="shared" si="81"/>
        <v>0.42000000000000171</v>
      </c>
      <c r="H687" t="b">
        <f t="shared" si="86"/>
        <v>0</v>
      </c>
      <c r="I687">
        <f t="shared" si="82"/>
        <v>24.78</v>
      </c>
      <c r="K687">
        <f t="shared" si="83"/>
        <v>26.095299999999998</v>
      </c>
      <c r="L687" t="b">
        <f t="shared" si="84"/>
        <v>0</v>
      </c>
      <c r="M687" t="b">
        <f t="shared" si="87"/>
        <v>0</v>
      </c>
      <c r="N687" t="str">
        <f t="shared" si="85"/>
        <v/>
      </c>
    </row>
    <row r="688" spans="1:14">
      <c r="A688" s="93">
        <v>43403</v>
      </c>
      <c r="B688" s="67">
        <v>25.04</v>
      </c>
      <c r="C688" s="67">
        <v>26.26</v>
      </c>
      <c r="D688" s="67">
        <v>24.78</v>
      </c>
      <c r="E688" s="67">
        <v>26.26</v>
      </c>
      <c r="F688">
        <f t="shared" si="80"/>
        <v>1.2200000000000024</v>
      </c>
      <c r="G688">
        <f t="shared" si="81"/>
        <v>0.25999999999999801</v>
      </c>
      <c r="H688" t="b">
        <f t="shared" si="86"/>
        <v>0</v>
      </c>
      <c r="I688">
        <f t="shared" si="82"/>
        <v>25.04</v>
      </c>
      <c r="K688">
        <f t="shared" si="83"/>
        <v>25.771600000000003</v>
      </c>
      <c r="L688" t="b">
        <f t="shared" si="84"/>
        <v>0</v>
      </c>
      <c r="M688" t="b">
        <f t="shared" si="87"/>
        <v>0</v>
      </c>
      <c r="N688" t="str">
        <f t="shared" si="85"/>
        <v/>
      </c>
    </row>
    <row r="689" spans="1:14">
      <c r="A689" s="93">
        <v>43404</v>
      </c>
      <c r="B689" s="67">
        <v>26.5</v>
      </c>
      <c r="C689" s="67">
        <v>26.57</v>
      </c>
      <c r="D689" s="67">
        <v>25.6</v>
      </c>
      <c r="E689" s="67">
        <v>25.9</v>
      </c>
      <c r="F689">
        <f t="shared" si="80"/>
        <v>0.60000000000000142</v>
      </c>
      <c r="G689">
        <f t="shared" si="81"/>
        <v>0.29999999999999716</v>
      </c>
      <c r="H689" t="b">
        <f t="shared" si="86"/>
        <v>0</v>
      </c>
      <c r="I689">
        <f t="shared" si="82"/>
        <v>25.9</v>
      </c>
      <c r="K689">
        <f t="shared" si="83"/>
        <v>26.2499</v>
      </c>
      <c r="L689" t="b">
        <f t="shared" si="84"/>
        <v>0</v>
      </c>
      <c r="M689" t="b">
        <f t="shared" si="87"/>
        <v>0</v>
      </c>
      <c r="N689" t="str">
        <f t="shared" si="85"/>
        <v/>
      </c>
    </row>
    <row r="690" spans="1:14">
      <c r="A690" s="93">
        <v>43405</v>
      </c>
      <c r="B690" s="67">
        <v>26.04</v>
      </c>
      <c r="C690" s="67">
        <v>26.28</v>
      </c>
      <c r="D690" s="67">
        <v>25.43</v>
      </c>
      <c r="E690" s="67">
        <v>25.62</v>
      </c>
      <c r="F690">
        <f t="shared" si="80"/>
        <v>0.41999999999999815</v>
      </c>
      <c r="G690">
        <f t="shared" si="81"/>
        <v>0.19000000000000128</v>
      </c>
      <c r="H690" t="b">
        <f t="shared" si="86"/>
        <v>0</v>
      </c>
      <c r="I690">
        <f t="shared" si="82"/>
        <v>25.62</v>
      </c>
      <c r="K690">
        <f t="shared" si="83"/>
        <v>25.999500000000001</v>
      </c>
      <c r="L690" t="b">
        <f t="shared" si="84"/>
        <v>0</v>
      </c>
      <c r="M690" t="b">
        <f t="shared" si="87"/>
        <v>0</v>
      </c>
      <c r="N690" t="str">
        <f t="shared" si="85"/>
        <v/>
      </c>
    </row>
    <row r="691" spans="1:14">
      <c r="A691" s="93">
        <v>43409</v>
      </c>
      <c r="B691" s="67">
        <v>25.79</v>
      </c>
      <c r="C691" s="67">
        <v>26.41</v>
      </c>
      <c r="D691" s="67">
        <v>25.71</v>
      </c>
      <c r="E691" s="67">
        <v>26.41</v>
      </c>
      <c r="F691">
        <f t="shared" si="80"/>
        <v>0.62000000000000099</v>
      </c>
      <c r="G691">
        <f t="shared" si="81"/>
        <v>7.9999999999998295E-2</v>
      </c>
      <c r="H691" t="b">
        <f t="shared" si="86"/>
        <v>0</v>
      </c>
      <c r="I691">
        <f t="shared" si="82"/>
        <v>25.79</v>
      </c>
      <c r="K691">
        <f t="shared" si="83"/>
        <v>26.179000000000002</v>
      </c>
      <c r="L691" t="b">
        <f t="shared" si="84"/>
        <v>0</v>
      </c>
      <c r="M691" t="b">
        <f t="shared" si="87"/>
        <v>0</v>
      </c>
      <c r="N691" t="str">
        <f t="shared" si="85"/>
        <v/>
      </c>
    </row>
    <row r="692" spans="1:14">
      <c r="A692" s="93">
        <v>43410</v>
      </c>
      <c r="B692" s="67">
        <v>25.6</v>
      </c>
      <c r="C692" s="67">
        <v>26.54</v>
      </c>
      <c r="D692" s="67">
        <v>25.31</v>
      </c>
      <c r="E692" s="67">
        <v>25.5</v>
      </c>
      <c r="F692">
        <f t="shared" si="80"/>
        <v>0.10000000000000142</v>
      </c>
      <c r="G692">
        <f t="shared" si="81"/>
        <v>0.19000000000000128</v>
      </c>
      <c r="H692" t="b">
        <f t="shared" si="86"/>
        <v>0</v>
      </c>
      <c r="I692">
        <f t="shared" si="82"/>
        <v>25.5</v>
      </c>
      <c r="K692">
        <f t="shared" si="83"/>
        <v>26.1341</v>
      </c>
      <c r="L692" t="b">
        <f t="shared" si="84"/>
        <v>0</v>
      </c>
      <c r="M692" t="b">
        <f t="shared" si="87"/>
        <v>0</v>
      </c>
      <c r="N692" t="str">
        <f t="shared" si="85"/>
        <v/>
      </c>
    </row>
    <row r="693" spans="1:14">
      <c r="A693" s="93">
        <v>43411</v>
      </c>
      <c r="B693" s="67">
        <v>25.89</v>
      </c>
      <c r="C693" s="67">
        <v>25.93</v>
      </c>
      <c r="D693" s="67">
        <v>24.63</v>
      </c>
      <c r="E693" s="67">
        <v>24.67</v>
      </c>
      <c r="F693">
        <f t="shared" si="80"/>
        <v>1.2199999999999989</v>
      </c>
      <c r="G693">
        <f t="shared" si="81"/>
        <v>4.00000000000027E-2</v>
      </c>
      <c r="H693" t="b">
        <f t="shared" si="86"/>
        <v>0</v>
      </c>
      <c r="I693">
        <f t="shared" si="82"/>
        <v>24.67</v>
      </c>
      <c r="K693">
        <f t="shared" si="83"/>
        <v>25.501000000000001</v>
      </c>
      <c r="L693" t="b">
        <f t="shared" si="84"/>
        <v>0</v>
      </c>
      <c r="M693" t="b">
        <f t="shared" si="87"/>
        <v>0</v>
      </c>
      <c r="N693" t="str">
        <f t="shared" si="85"/>
        <v/>
      </c>
    </row>
    <row r="694" spans="1:14">
      <c r="A694" s="93">
        <v>43412</v>
      </c>
      <c r="B694" s="67">
        <v>25.14</v>
      </c>
      <c r="C694" s="67">
        <v>25.35</v>
      </c>
      <c r="D694" s="67">
        <v>23.78</v>
      </c>
      <c r="E694" s="67">
        <v>23.78</v>
      </c>
      <c r="F694">
        <f t="shared" si="80"/>
        <v>1.3599999999999994</v>
      </c>
      <c r="G694">
        <f t="shared" si="81"/>
        <v>0</v>
      </c>
      <c r="H694" t="b">
        <f t="shared" si="86"/>
        <v>0</v>
      </c>
      <c r="I694">
        <f t="shared" si="82"/>
        <v>23.78</v>
      </c>
      <c r="K694">
        <f t="shared" si="83"/>
        <v>24.831900000000001</v>
      </c>
      <c r="L694" t="b">
        <f t="shared" si="84"/>
        <v>0</v>
      </c>
      <c r="M694" t="b">
        <f t="shared" si="87"/>
        <v>1</v>
      </c>
      <c r="N694" t="str">
        <f t="shared" si="85"/>
        <v/>
      </c>
    </row>
    <row r="695" spans="1:14">
      <c r="A695" s="93">
        <v>43413</v>
      </c>
      <c r="B695" s="67">
        <v>23.63</v>
      </c>
      <c r="C695" s="67">
        <v>24.12</v>
      </c>
      <c r="D695" s="67">
        <v>23.15</v>
      </c>
      <c r="E695" s="67">
        <v>23.88</v>
      </c>
      <c r="F695">
        <f t="shared" si="80"/>
        <v>0.25</v>
      </c>
      <c r="G695">
        <f t="shared" si="81"/>
        <v>0.48000000000000043</v>
      </c>
      <c r="H695" t="b">
        <f t="shared" si="86"/>
        <v>0</v>
      </c>
      <c r="I695">
        <f t="shared" si="82"/>
        <v>23.63</v>
      </c>
      <c r="K695">
        <f t="shared" si="83"/>
        <v>23.799900000000001</v>
      </c>
      <c r="L695" t="b">
        <f t="shared" si="84"/>
        <v>0</v>
      </c>
      <c r="M695" t="b">
        <f t="shared" si="87"/>
        <v>1</v>
      </c>
      <c r="N695" t="str">
        <f t="shared" si="85"/>
        <v/>
      </c>
    </row>
    <row r="696" spans="1:14">
      <c r="A696" s="93">
        <v>43416</v>
      </c>
      <c r="B696" s="67">
        <v>23.95</v>
      </c>
      <c r="C696" s="67">
        <v>24.31</v>
      </c>
      <c r="D696" s="67">
        <v>23.72</v>
      </c>
      <c r="E696" s="67">
        <v>23.76</v>
      </c>
      <c r="F696">
        <f t="shared" si="80"/>
        <v>0.18999999999999773</v>
      </c>
      <c r="G696">
        <f t="shared" si="81"/>
        <v>4.00000000000027E-2</v>
      </c>
      <c r="H696" t="b">
        <f t="shared" si="86"/>
        <v>0</v>
      </c>
      <c r="I696">
        <f t="shared" si="82"/>
        <v>23.76</v>
      </c>
      <c r="K696">
        <f t="shared" si="83"/>
        <v>24.115299999999998</v>
      </c>
      <c r="L696" t="b">
        <f t="shared" si="84"/>
        <v>0</v>
      </c>
      <c r="M696" t="b">
        <f t="shared" si="87"/>
        <v>0</v>
      </c>
      <c r="N696" t="str">
        <f t="shared" si="85"/>
        <v/>
      </c>
    </row>
    <row r="697" spans="1:14">
      <c r="A697" s="93">
        <v>43417</v>
      </c>
      <c r="B697" s="67">
        <v>23.75</v>
      </c>
      <c r="C697" s="67">
        <v>23.75</v>
      </c>
      <c r="D697" s="67">
        <v>22.46</v>
      </c>
      <c r="E697" s="67">
        <v>22.73</v>
      </c>
      <c r="F697">
        <f t="shared" si="80"/>
        <v>1.0199999999999996</v>
      </c>
      <c r="G697">
        <f t="shared" si="81"/>
        <v>0.26999999999999957</v>
      </c>
      <c r="H697" t="b">
        <f t="shared" si="86"/>
        <v>0</v>
      </c>
      <c r="I697">
        <f t="shared" si="82"/>
        <v>22.73</v>
      </c>
      <c r="K697">
        <f t="shared" si="83"/>
        <v>23.324300000000001</v>
      </c>
      <c r="L697" t="b">
        <f t="shared" si="84"/>
        <v>0</v>
      </c>
      <c r="M697" t="b">
        <f t="shared" si="87"/>
        <v>0</v>
      </c>
      <c r="N697" t="str">
        <f t="shared" si="85"/>
        <v/>
      </c>
    </row>
    <row r="698" spans="1:14">
      <c r="A698" s="93">
        <v>43418</v>
      </c>
      <c r="B698" s="67">
        <v>22.73</v>
      </c>
      <c r="C698" s="67">
        <v>23.63</v>
      </c>
      <c r="D698" s="67">
        <v>22.42</v>
      </c>
      <c r="E698" s="67">
        <v>23.54</v>
      </c>
      <c r="F698">
        <f t="shared" si="80"/>
        <v>0.80999999999999872</v>
      </c>
      <c r="G698">
        <f t="shared" si="81"/>
        <v>0.30999999999999872</v>
      </c>
      <c r="H698" t="b">
        <f t="shared" si="86"/>
        <v>0</v>
      </c>
      <c r="I698">
        <f t="shared" si="82"/>
        <v>22.73</v>
      </c>
      <c r="K698">
        <f t="shared" si="83"/>
        <v>23.230699999999999</v>
      </c>
      <c r="L698" t="b">
        <f t="shared" si="84"/>
        <v>0</v>
      </c>
      <c r="M698" t="b">
        <f t="shared" si="87"/>
        <v>0</v>
      </c>
      <c r="N698" t="str">
        <f t="shared" si="85"/>
        <v/>
      </c>
    </row>
    <row r="699" spans="1:14">
      <c r="A699" s="93">
        <v>43420</v>
      </c>
      <c r="B699" s="67">
        <v>23.81</v>
      </c>
      <c r="C699" s="67">
        <v>24.42</v>
      </c>
      <c r="D699" s="67">
        <v>23.61</v>
      </c>
      <c r="E699" s="67">
        <v>24.2</v>
      </c>
      <c r="F699">
        <f t="shared" si="80"/>
        <v>0.39000000000000057</v>
      </c>
      <c r="G699">
        <f t="shared" si="81"/>
        <v>0.19999999999999929</v>
      </c>
      <c r="H699" t="b">
        <f t="shared" si="86"/>
        <v>0</v>
      </c>
      <c r="I699">
        <f t="shared" si="82"/>
        <v>23.81</v>
      </c>
      <c r="K699">
        <f t="shared" si="83"/>
        <v>24.152699999999999</v>
      </c>
      <c r="L699" t="b">
        <f t="shared" si="84"/>
        <v>0</v>
      </c>
      <c r="M699" t="b">
        <f t="shared" si="87"/>
        <v>0</v>
      </c>
      <c r="N699" t="str">
        <f t="shared" si="85"/>
        <v/>
      </c>
    </row>
    <row r="700" spans="1:14">
      <c r="A700" s="93">
        <v>43423</v>
      </c>
      <c r="B700" s="67">
        <v>23.97</v>
      </c>
      <c r="C700" s="67">
        <v>24.66</v>
      </c>
      <c r="D700" s="67">
        <v>23.85</v>
      </c>
      <c r="E700" s="67">
        <v>24.38</v>
      </c>
      <c r="F700">
        <f t="shared" si="80"/>
        <v>0.41000000000000014</v>
      </c>
      <c r="G700">
        <f t="shared" si="81"/>
        <v>0.11999999999999744</v>
      </c>
      <c r="H700" t="b">
        <f t="shared" si="86"/>
        <v>0</v>
      </c>
      <c r="I700">
        <f t="shared" si="82"/>
        <v>23.97</v>
      </c>
      <c r="K700">
        <f t="shared" si="83"/>
        <v>24.392700000000001</v>
      </c>
      <c r="L700" t="b">
        <f t="shared" si="84"/>
        <v>0</v>
      </c>
      <c r="M700" t="b">
        <f t="shared" si="87"/>
        <v>0</v>
      </c>
      <c r="N700" t="str">
        <f t="shared" si="85"/>
        <v/>
      </c>
    </row>
    <row r="701" spans="1:14">
      <c r="A701" s="93">
        <v>43425</v>
      </c>
      <c r="B701" s="67">
        <v>23.61</v>
      </c>
      <c r="C701" s="67">
        <v>23.9</v>
      </c>
      <c r="D701" s="67">
        <v>23.46</v>
      </c>
      <c r="E701" s="67">
        <v>23.61</v>
      </c>
      <c r="F701">
        <f t="shared" si="80"/>
        <v>0</v>
      </c>
      <c r="G701">
        <f t="shared" si="81"/>
        <v>0.14999999999999858</v>
      </c>
      <c r="H701" t="b">
        <f t="shared" si="86"/>
        <v>1</v>
      </c>
      <c r="I701">
        <f t="shared" si="82"/>
        <v>23.61</v>
      </c>
      <c r="K701">
        <f t="shared" si="83"/>
        <v>23.754799999999999</v>
      </c>
      <c r="L701" t="b">
        <f t="shared" si="84"/>
        <v>0</v>
      </c>
      <c r="M701" t="b">
        <f t="shared" si="87"/>
        <v>0</v>
      </c>
      <c r="N701" t="str">
        <f t="shared" si="85"/>
        <v/>
      </c>
    </row>
    <row r="702" spans="1:14">
      <c r="A702" s="93">
        <v>43426</v>
      </c>
      <c r="B702" s="67">
        <v>23.8</v>
      </c>
      <c r="C702" s="67">
        <v>23.88</v>
      </c>
      <c r="D702" s="67">
        <v>23.61</v>
      </c>
      <c r="E702" s="67">
        <v>23.68</v>
      </c>
      <c r="F702">
        <f t="shared" si="80"/>
        <v>0.12000000000000099</v>
      </c>
      <c r="G702">
        <f t="shared" si="81"/>
        <v>7.0000000000000284E-2</v>
      </c>
      <c r="H702" t="b">
        <f t="shared" si="86"/>
        <v>0</v>
      </c>
      <c r="I702">
        <f t="shared" si="82"/>
        <v>23.68</v>
      </c>
      <c r="K702">
        <f t="shared" si="83"/>
        <v>23.790900000000001</v>
      </c>
      <c r="L702" t="b">
        <f t="shared" si="84"/>
        <v>0</v>
      </c>
      <c r="M702" t="b">
        <f t="shared" si="87"/>
        <v>0</v>
      </c>
      <c r="N702" t="str">
        <f t="shared" si="85"/>
        <v/>
      </c>
    </row>
    <row r="703" spans="1:14">
      <c r="A703" s="93">
        <v>43427</v>
      </c>
      <c r="B703" s="67">
        <v>23.21</v>
      </c>
      <c r="C703" s="67">
        <v>23.35</v>
      </c>
      <c r="D703" s="67">
        <v>22.61</v>
      </c>
      <c r="E703" s="67">
        <v>22.95</v>
      </c>
      <c r="F703">
        <f t="shared" si="80"/>
        <v>0.26000000000000156</v>
      </c>
      <c r="G703">
        <f t="shared" si="81"/>
        <v>0.33999999999999986</v>
      </c>
      <c r="H703" t="b">
        <f t="shared" si="86"/>
        <v>0</v>
      </c>
      <c r="I703">
        <f t="shared" si="82"/>
        <v>22.95</v>
      </c>
      <c r="K703">
        <f t="shared" si="83"/>
        <v>23.105800000000002</v>
      </c>
      <c r="L703" t="b">
        <f t="shared" si="84"/>
        <v>0</v>
      </c>
      <c r="M703" t="b">
        <f t="shared" si="87"/>
        <v>0</v>
      </c>
      <c r="N703" t="str">
        <f t="shared" si="85"/>
        <v/>
      </c>
    </row>
    <row r="704" spans="1:14">
      <c r="A704" s="93">
        <v>43430</v>
      </c>
      <c r="B704" s="67">
        <v>23.35</v>
      </c>
      <c r="C704" s="67">
        <v>23.53</v>
      </c>
      <c r="D704" s="67">
        <v>22.65</v>
      </c>
      <c r="E704" s="67">
        <v>22.83</v>
      </c>
      <c r="F704">
        <f t="shared" si="80"/>
        <v>0.52000000000000313</v>
      </c>
      <c r="G704">
        <f t="shared" si="81"/>
        <v>0.17999999999999972</v>
      </c>
      <c r="H704" t="b">
        <f t="shared" si="86"/>
        <v>0</v>
      </c>
      <c r="I704">
        <f t="shared" si="82"/>
        <v>22.83</v>
      </c>
      <c r="K704">
        <f t="shared" si="83"/>
        <v>23.239599999999999</v>
      </c>
      <c r="L704" t="b">
        <f t="shared" si="84"/>
        <v>0</v>
      </c>
      <c r="M704" t="b">
        <f t="shared" si="87"/>
        <v>0</v>
      </c>
      <c r="N704" t="str">
        <f t="shared" si="85"/>
        <v/>
      </c>
    </row>
    <row r="705" spans="1:14">
      <c r="A705" s="93">
        <v>43431</v>
      </c>
      <c r="B705" s="67">
        <v>22.95</v>
      </c>
      <c r="C705" s="67">
        <v>24.2</v>
      </c>
      <c r="D705" s="67">
        <v>22.85</v>
      </c>
      <c r="E705" s="67">
        <v>24.04</v>
      </c>
      <c r="F705">
        <f t="shared" si="80"/>
        <v>1.0899999999999999</v>
      </c>
      <c r="G705">
        <f t="shared" si="81"/>
        <v>9.9999999999997868E-2</v>
      </c>
      <c r="H705" t="b">
        <f t="shared" si="86"/>
        <v>0</v>
      </c>
      <c r="I705">
        <f t="shared" si="82"/>
        <v>22.95</v>
      </c>
      <c r="K705">
        <f t="shared" si="83"/>
        <v>23.7545</v>
      </c>
      <c r="L705" t="b">
        <f t="shared" si="84"/>
        <v>0</v>
      </c>
      <c r="M705" t="b">
        <f t="shared" si="87"/>
        <v>0</v>
      </c>
      <c r="N705" t="str">
        <f t="shared" si="85"/>
        <v/>
      </c>
    </row>
    <row r="706" spans="1:14">
      <c r="A706" s="93">
        <v>43432</v>
      </c>
      <c r="B706" s="67">
        <v>24.01</v>
      </c>
      <c r="C706" s="67">
        <v>24.36</v>
      </c>
      <c r="D706" s="67">
        <v>23.59</v>
      </c>
      <c r="E706" s="67">
        <v>23.9</v>
      </c>
      <c r="F706">
        <f t="shared" ref="F706:F769" si="88">ABS(B706-E706)</f>
        <v>0.11000000000000298</v>
      </c>
      <c r="G706">
        <f t="shared" ref="G706:G769" si="89">ABS(MIN(B706,E706) - D706)</f>
        <v>0.30999999999999872</v>
      </c>
      <c r="H706" t="b">
        <f t="shared" si="86"/>
        <v>1</v>
      </c>
      <c r="I706">
        <f t="shared" ref="I706:I769" si="90">MIN(E706,B706)</f>
        <v>23.9</v>
      </c>
      <c r="K706">
        <f t="shared" ref="K706:K769" si="91">D706 + J$2*(C706-D706)</f>
        <v>24.105899999999998</v>
      </c>
      <c r="L706" t="b">
        <f t="shared" si="84"/>
        <v>0</v>
      </c>
      <c r="M706" t="b">
        <f t="shared" si="87"/>
        <v>0</v>
      </c>
      <c r="N706" t="str">
        <f t="shared" si="85"/>
        <v/>
      </c>
    </row>
    <row r="707" spans="1:14">
      <c r="A707" s="93">
        <v>43433</v>
      </c>
      <c r="B707" s="67">
        <v>23.5</v>
      </c>
      <c r="C707" s="67">
        <v>24.01</v>
      </c>
      <c r="D707" s="67">
        <v>23.43</v>
      </c>
      <c r="E707" s="67">
        <v>23.7</v>
      </c>
      <c r="F707">
        <f t="shared" si="88"/>
        <v>0.19999999999999929</v>
      </c>
      <c r="G707">
        <f t="shared" si="89"/>
        <v>7.0000000000000284E-2</v>
      </c>
      <c r="H707" t="b">
        <f t="shared" si="86"/>
        <v>0</v>
      </c>
      <c r="I707">
        <f t="shared" si="90"/>
        <v>23.5</v>
      </c>
      <c r="K707">
        <f t="shared" si="91"/>
        <v>23.8186</v>
      </c>
      <c r="L707" t="b">
        <f t="shared" ref="L707:L770" si="92">IF(I707 &gt;= K707, TRUE, FALSE)</f>
        <v>0</v>
      </c>
      <c r="M707" t="b">
        <f t="shared" si="87"/>
        <v>0</v>
      </c>
      <c r="N707" t="str">
        <f t="shared" si="85"/>
        <v/>
      </c>
    </row>
    <row r="708" spans="1:14">
      <c r="A708" s="93">
        <v>43434</v>
      </c>
      <c r="B708" s="67">
        <v>23.64</v>
      </c>
      <c r="C708" s="67">
        <v>24.07</v>
      </c>
      <c r="D708" s="67">
        <v>23.61</v>
      </c>
      <c r="E708" s="67">
        <v>23.97</v>
      </c>
      <c r="F708">
        <f t="shared" si="88"/>
        <v>0.32999999999999829</v>
      </c>
      <c r="G708">
        <f t="shared" si="89"/>
        <v>3.0000000000001137E-2</v>
      </c>
      <c r="H708" t="b">
        <f t="shared" si="86"/>
        <v>0</v>
      </c>
      <c r="I708">
        <f t="shared" si="90"/>
        <v>23.64</v>
      </c>
      <c r="K708">
        <f t="shared" si="91"/>
        <v>23.918199999999999</v>
      </c>
      <c r="L708" t="b">
        <f t="shared" si="92"/>
        <v>0</v>
      </c>
      <c r="M708" t="b">
        <f t="shared" si="87"/>
        <v>0</v>
      </c>
      <c r="N708" t="str">
        <f t="shared" ref="N708:N771" si="93">IF(AND($H708,$L708, $M708), "HAMMER","")</f>
        <v/>
      </c>
    </row>
    <row r="709" spans="1:14">
      <c r="A709" s="93">
        <v>43437</v>
      </c>
      <c r="B709" s="67">
        <v>24.76</v>
      </c>
      <c r="C709" s="67">
        <v>24.98</v>
      </c>
      <c r="D709" s="67">
        <v>24.29</v>
      </c>
      <c r="E709" s="67">
        <v>24.43</v>
      </c>
      <c r="F709">
        <f t="shared" si="88"/>
        <v>0.33000000000000185</v>
      </c>
      <c r="G709">
        <f t="shared" si="89"/>
        <v>0.14000000000000057</v>
      </c>
      <c r="H709" t="b">
        <f t="shared" ref="H709:H772" si="94">IF(G709 &gt;= 2*F709, TRUE, FALSE)</f>
        <v>0</v>
      </c>
      <c r="I709">
        <f t="shared" si="90"/>
        <v>24.43</v>
      </c>
      <c r="K709">
        <f t="shared" si="91"/>
        <v>24.752300000000002</v>
      </c>
      <c r="L709" t="b">
        <f t="shared" si="92"/>
        <v>0</v>
      </c>
      <c r="M709" t="b">
        <f t="shared" si="87"/>
        <v>0</v>
      </c>
      <c r="N709" t="str">
        <f t="shared" si="93"/>
        <v/>
      </c>
    </row>
    <row r="710" spans="1:14">
      <c r="A710" s="93">
        <v>43438</v>
      </c>
      <c r="B710" s="67">
        <v>24.72</v>
      </c>
      <c r="C710" s="67">
        <v>24.79</v>
      </c>
      <c r="D710" s="67">
        <v>23.86</v>
      </c>
      <c r="E710" s="67">
        <v>23.86</v>
      </c>
      <c r="F710">
        <f t="shared" si="88"/>
        <v>0.85999999999999943</v>
      </c>
      <c r="G710">
        <f t="shared" si="89"/>
        <v>0</v>
      </c>
      <c r="H710" t="b">
        <f t="shared" si="94"/>
        <v>0</v>
      </c>
      <c r="I710">
        <f t="shared" si="90"/>
        <v>23.86</v>
      </c>
      <c r="K710">
        <f t="shared" si="91"/>
        <v>24.4831</v>
      </c>
      <c r="L710" t="b">
        <f t="shared" si="92"/>
        <v>0</v>
      </c>
      <c r="M710" t="b">
        <f t="shared" ref="M710:M773" si="95">IF(AND(D709&lt;=D708,D708&lt;=D707,E708&lt;=E707,E709&lt;=E708), TRUE, FALSE)</f>
        <v>0</v>
      </c>
      <c r="N710" t="str">
        <f t="shared" si="93"/>
        <v/>
      </c>
    </row>
    <row r="711" spans="1:14">
      <c r="A711" s="93">
        <v>43439</v>
      </c>
      <c r="B711" s="67">
        <v>23.98</v>
      </c>
      <c r="C711" s="67">
        <v>24.22</v>
      </c>
      <c r="D711" s="67">
        <v>23.49</v>
      </c>
      <c r="E711" s="67">
        <v>24.07</v>
      </c>
      <c r="F711">
        <f t="shared" si="88"/>
        <v>8.9999999999999858E-2</v>
      </c>
      <c r="G711">
        <f t="shared" si="89"/>
        <v>0.49000000000000199</v>
      </c>
      <c r="H711" t="b">
        <f t="shared" si="94"/>
        <v>1</v>
      </c>
      <c r="I711">
        <f t="shared" si="90"/>
        <v>23.98</v>
      </c>
      <c r="K711">
        <f t="shared" si="91"/>
        <v>23.979099999999999</v>
      </c>
      <c r="L711" t="b">
        <f t="shared" si="92"/>
        <v>1</v>
      </c>
      <c r="M711" t="b">
        <f t="shared" si="95"/>
        <v>0</v>
      </c>
      <c r="N711" t="str">
        <f t="shared" si="93"/>
        <v/>
      </c>
    </row>
    <row r="712" spans="1:14">
      <c r="A712" s="93">
        <v>43440</v>
      </c>
      <c r="B712" s="67">
        <v>23.53</v>
      </c>
      <c r="C712" s="67">
        <v>23.65</v>
      </c>
      <c r="D712" s="67">
        <v>22.89</v>
      </c>
      <c r="E712" s="67">
        <v>23.15</v>
      </c>
      <c r="F712">
        <f t="shared" si="88"/>
        <v>0.38000000000000256</v>
      </c>
      <c r="G712">
        <f t="shared" si="89"/>
        <v>0.25999999999999801</v>
      </c>
      <c r="H712" t="b">
        <f t="shared" si="94"/>
        <v>0</v>
      </c>
      <c r="I712">
        <f t="shared" si="90"/>
        <v>23.15</v>
      </c>
      <c r="K712">
        <f t="shared" si="91"/>
        <v>23.3992</v>
      </c>
      <c r="L712" t="b">
        <f t="shared" si="92"/>
        <v>0</v>
      </c>
      <c r="M712" t="b">
        <f t="shared" si="95"/>
        <v>0</v>
      </c>
      <c r="N712" t="str">
        <f t="shared" si="93"/>
        <v/>
      </c>
    </row>
    <row r="713" spans="1:14">
      <c r="A713" s="93">
        <v>43441</v>
      </c>
      <c r="B713" s="67">
        <v>23.09</v>
      </c>
      <c r="C713" s="67">
        <v>23.98</v>
      </c>
      <c r="D713" s="67">
        <v>23.02</v>
      </c>
      <c r="E713" s="67">
        <v>23.32</v>
      </c>
      <c r="F713">
        <f t="shared" si="88"/>
        <v>0.23000000000000043</v>
      </c>
      <c r="G713">
        <f t="shared" si="89"/>
        <v>7.0000000000000284E-2</v>
      </c>
      <c r="H713" t="b">
        <f t="shared" si="94"/>
        <v>0</v>
      </c>
      <c r="I713">
        <f t="shared" si="90"/>
        <v>23.09</v>
      </c>
      <c r="K713">
        <f t="shared" si="91"/>
        <v>23.6632</v>
      </c>
      <c r="L713" t="b">
        <f t="shared" si="92"/>
        <v>0</v>
      </c>
      <c r="M713" t="b">
        <f t="shared" si="95"/>
        <v>0</v>
      </c>
      <c r="N713" t="str">
        <f t="shared" si="93"/>
        <v/>
      </c>
    </row>
    <row r="714" spans="1:14">
      <c r="A714" s="93">
        <v>43444</v>
      </c>
      <c r="B714" s="67">
        <v>23.32</v>
      </c>
      <c r="C714" s="67">
        <v>23.45</v>
      </c>
      <c r="D714" s="67">
        <v>22.07</v>
      </c>
      <c r="E714" s="67">
        <v>22.07</v>
      </c>
      <c r="F714">
        <f t="shared" si="88"/>
        <v>1.25</v>
      </c>
      <c r="G714">
        <f t="shared" si="89"/>
        <v>0</v>
      </c>
      <c r="H714" t="b">
        <f t="shared" si="94"/>
        <v>0</v>
      </c>
      <c r="I714">
        <f t="shared" si="90"/>
        <v>22.07</v>
      </c>
      <c r="K714">
        <f t="shared" si="91"/>
        <v>22.994599999999998</v>
      </c>
      <c r="L714" t="b">
        <f t="shared" si="92"/>
        <v>0</v>
      </c>
      <c r="M714" t="b">
        <f t="shared" si="95"/>
        <v>0</v>
      </c>
      <c r="N714" t="str">
        <f t="shared" si="93"/>
        <v/>
      </c>
    </row>
    <row r="715" spans="1:14">
      <c r="A715" s="93">
        <v>43445</v>
      </c>
      <c r="B715" s="67">
        <v>22.52</v>
      </c>
      <c r="C715" s="67">
        <v>22.66</v>
      </c>
      <c r="D715" s="67">
        <v>21.72</v>
      </c>
      <c r="E715" s="67">
        <v>21.93</v>
      </c>
      <c r="F715">
        <f t="shared" si="88"/>
        <v>0.58999999999999986</v>
      </c>
      <c r="G715">
        <f t="shared" si="89"/>
        <v>0.21000000000000085</v>
      </c>
      <c r="H715" t="b">
        <f t="shared" si="94"/>
        <v>0</v>
      </c>
      <c r="I715">
        <f t="shared" si="90"/>
        <v>21.93</v>
      </c>
      <c r="K715">
        <f t="shared" si="91"/>
        <v>22.349799999999998</v>
      </c>
      <c r="L715" t="b">
        <f t="shared" si="92"/>
        <v>0</v>
      </c>
      <c r="M715" t="b">
        <f t="shared" si="95"/>
        <v>0</v>
      </c>
      <c r="N715" t="str">
        <f t="shared" si="93"/>
        <v/>
      </c>
    </row>
    <row r="716" spans="1:14">
      <c r="A716" s="93">
        <v>43446</v>
      </c>
      <c r="B716" s="67">
        <v>22.35</v>
      </c>
      <c r="C716" s="67">
        <v>22.5</v>
      </c>
      <c r="D716" s="67">
        <v>21.85</v>
      </c>
      <c r="E716" s="67">
        <v>21.94</v>
      </c>
      <c r="F716">
        <f t="shared" si="88"/>
        <v>0.41000000000000014</v>
      </c>
      <c r="G716">
        <f t="shared" si="89"/>
        <v>8.9999999999999858E-2</v>
      </c>
      <c r="H716" t="b">
        <f t="shared" si="94"/>
        <v>0</v>
      </c>
      <c r="I716">
        <f t="shared" si="90"/>
        <v>21.94</v>
      </c>
      <c r="K716">
        <f t="shared" si="91"/>
        <v>22.285499999999999</v>
      </c>
      <c r="L716" t="b">
        <f t="shared" si="92"/>
        <v>0</v>
      </c>
      <c r="M716" t="b">
        <f t="shared" si="95"/>
        <v>1</v>
      </c>
      <c r="N716" t="str">
        <f t="shared" si="93"/>
        <v/>
      </c>
    </row>
    <row r="717" spans="1:14">
      <c r="A717" s="93">
        <v>43447</v>
      </c>
      <c r="B717" s="67">
        <v>21.93</v>
      </c>
      <c r="C717" s="67">
        <v>22.08</v>
      </c>
      <c r="D717" s="67">
        <v>21.62</v>
      </c>
      <c r="E717" s="67">
        <v>22</v>
      </c>
      <c r="F717">
        <f t="shared" si="88"/>
        <v>7.0000000000000284E-2</v>
      </c>
      <c r="G717">
        <f t="shared" si="89"/>
        <v>0.30999999999999872</v>
      </c>
      <c r="H717" t="b">
        <f t="shared" si="94"/>
        <v>1</v>
      </c>
      <c r="I717">
        <f t="shared" si="90"/>
        <v>21.93</v>
      </c>
      <c r="K717">
        <f t="shared" si="91"/>
        <v>21.9282</v>
      </c>
      <c r="L717" t="b">
        <f t="shared" si="92"/>
        <v>1</v>
      </c>
      <c r="M717" t="b">
        <f t="shared" si="95"/>
        <v>0</v>
      </c>
      <c r="N717" t="str">
        <f t="shared" si="93"/>
        <v/>
      </c>
    </row>
    <row r="718" spans="1:14">
      <c r="A718" s="93">
        <v>43448</v>
      </c>
      <c r="B718" s="67">
        <v>21.73</v>
      </c>
      <c r="C718" s="67">
        <v>21.97</v>
      </c>
      <c r="D718" s="67">
        <v>21.62</v>
      </c>
      <c r="E718" s="67">
        <v>21.7</v>
      </c>
      <c r="F718">
        <f t="shared" si="88"/>
        <v>3.0000000000001137E-2</v>
      </c>
      <c r="G718">
        <f t="shared" si="89"/>
        <v>7.9999999999998295E-2</v>
      </c>
      <c r="H718" t="b">
        <f t="shared" si="94"/>
        <v>1</v>
      </c>
      <c r="I718">
        <f t="shared" si="90"/>
        <v>21.7</v>
      </c>
      <c r="K718">
        <f t="shared" si="91"/>
        <v>21.854499999999998</v>
      </c>
      <c r="L718" t="b">
        <f t="shared" si="92"/>
        <v>0</v>
      </c>
      <c r="M718" t="b">
        <f t="shared" si="95"/>
        <v>0</v>
      </c>
      <c r="N718" t="str">
        <f t="shared" si="93"/>
        <v/>
      </c>
    </row>
    <row r="719" spans="1:14">
      <c r="A719" s="93">
        <v>43451</v>
      </c>
      <c r="B719" s="67">
        <v>21.86</v>
      </c>
      <c r="C719" s="67">
        <v>21.91</v>
      </c>
      <c r="D719" s="67">
        <v>21.47</v>
      </c>
      <c r="E719" s="67">
        <v>21.53</v>
      </c>
      <c r="F719">
        <f t="shared" si="88"/>
        <v>0.32999999999999829</v>
      </c>
      <c r="G719">
        <f t="shared" si="89"/>
        <v>6.0000000000002274E-2</v>
      </c>
      <c r="H719" t="b">
        <f t="shared" si="94"/>
        <v>0</v>
      </c>
      <c r="I719">
        <f t="shared" si="90"/>
        <v>21.53</v>
      </c>
      <c r="K719">
        <f t="shared" si="91"/>
        <v>21.764800000000001</v>
      </c>
      <c r="L719" t="b">
        <f t="shared" si="92"/>
        <v>0</v>
      </c>
      <c r="M719" t="b">
        <f t="shared" si="95"/>
        <v>0</v>
      </c>
      <c r="N719" t="str">
        <f t="shared" si="93"/>
        <v/>
      </c>
    </row>
    <row r="720" spans="1:14">
      <c r="A720" s="93">
        <v>43452</v>
      </c>
      <c r="B720" s="67">
        <v>21.45</v>
      </c>
      <c r="C720" s="67">
        <v>21.47</v>
      </c>
      <c r="D720" s="67">
        <v>20.72</v>
      </c>
      <c r="E720" s="67">
        <v>20.72</v>
      </c>
      <c r="F720">
        <f t="shared" si="88"/>
        <v>0.73000000000000043</v>
      </c>
      <c r="G720">
        <f t="shared" si="89"/>
        <v>0</v>
      </c>
      <c r="H720" t="b">
        <f t="shared" si="94"/>
        <v>0</v>
      </c>
      <c r="I720">
        <f t="shared" si="90"/>
        <v>20.72</v>
      </c>
      <c r="K720">
        <f t="shared" si="91"/>
        <v>21.2225</v>
      </c>
      <c r="L720" t="b">
        <f t="shared" si="92"/>
        <v>0</v>
      </c>
      <c r="M720" t="b">
        <f t="shared" si="95"/>
        <v>1</v>
      </c>
      <c r="N720" t="str">
        <f t="shared" si="93"/>
        <v/>
      </c>
    </row>
    <row r="721" spans="1:14">
      <c r="A721" s="93">
        <v>43453</v>
      </c>
      <c r="B721" s="67">
        <v>21.19</v>
      </c>
      <c r="C721" s="67">
        <v>21.7</v>
      </c>
      <c r="D721" s="67">
        <v>20.77</v>
      </c>
      <c r="E721" s="67">
        <v>20.95</v>
      </c>
      <c r="F721">
        <f t="shared" si="88"/>
        <v>0.24000000000000199</v>
      </c>
      <c r="G721">
        <f t="shared" si="89"/>
        <v>0.17999999999999972</v>
      </c>
      <c r="H721" t="b">
        <f t="shared" si="94"/>
        <v>0</v>
      </c>
      <c r="I721">
        <f t="shared" si="90"/>
        <v>20.95</v>
      </c>
      <c r="K721">
        <f t="shared" si="91"/>
        <v>21.3931</v>
      </c>
      <c r="L721" t="b">
        <f t="shared" si="92"/>
        <v>0</v>
      </c>
      <c r="M721" t="b">
        <f t="shared" si="95"/>
        <v>1</v>
      </c>
      <c r="N721" t="str">
        <f t="shared" si="93"/>
        <v/>
      </c>
    </row>
    <row r="722" spans="1:14">
      <c r="A722" s="93">
        <v>43454</v>
      </c>
      <c r="B722" s="67">
        <v>21.01</v>
      </c>
      <c r="C722" s="67">
        <v>21.02</v>
      </c>
      <c r="D722" s="67">
        <v>20.100000000000001</v>
      </c>
      <c r="E722" s="67">
        <v>20.239999999999998</v>
      </c>
      <c r="F722">
        <f t="shared" si="88"/>
        <v>0.77000000000000313</v>
      </c>
      <c r="G722">
        <f t="shared" si="89"/>
        <v>0.13999999999999702</v>
      </c>
      <c r="H722" t="b">
        <f t="shared" si="94"/>
        <v>0</v>
      </c>
      <c r="I722">
        <f t="shared" si="90"/>
        <v>20.239999999999998</v>
      </c>
      <c r="K722">
        <f t="shared" si="91"/>
        <v>20.7164</v>
      </c>
      <c r="L722" t="b">
        <f t="shared" si="92"/>
        <v>0</v>
      </c>
      <c r="M722" t="b">
        <f t="shared" si="95"/>
        <v>0</v>
      </c>
      <c r="N722" t="str">
        <f t="shared" si="93"/>
        <v/>
      </c>
    </row>
    <row r="723" spans="1:14">
      <c r="A723" s="93">
        <v>43455</v>
      </c>
      <c r="B723" s="67">
        <v>20.149999999999999</v>
      </c>
      <c r="C723" s="67">
        <v>20.7</v>
      </c>
      <c r="D723" s="67">
        <v>20.010000000000002</v>
      </c>
      <c r="E723" s="67">
        <v>20.29</v>
      </c>
      <c r="F723">
        <f t="shared" si="88"/>
        <v>0.14000000000000057</v>
      </c>
      <c r="G723">
        <f t="shared" si="89"/>
        <v>0.13999999999999702</v>
      </c>
      <c r="H723" t="b">
        <f t="shared" si="94"/>
        <v>0</v>
      </c>
      <c r="I723">
        <f t="shared" si="90"/>
        <v>20.149999999999999</v>
      </c>
      <c r="K723">
        <f t="shared" si="91"/>
        <v>20.472300000000001</v>
      </c>
      <c r="L723" t="b">
        <f t="shared" si="92"/>
        <v>0</v>
      </c>
      <c r="M723" t="b">
        <f t="shared" si="95"/>
        <v>0</v>
      </c>
      <c r="N723" t="str">
        <f t="shared" si="93"/>
        <v/>
      </c>
    </row>
    <row r="724" spans="1:14">
      <c r="A724" s="93">
        <v>43460</v>
      </c>
      <c r="B724" s="67">
        <v>20.04</v>
      </c>
      <c r="C724" s="67">
        <v>21.1</v>
      </c>
      <c r="D724" s="67">
        <v>19.87</v>
      </c>
      <c r="E724" s="67">
        <v>21.1</v>
      </c>
      <c r="F724">
        <f t="shared" si="88"/>
        <v>1.0600000000000023</v>
      </c>
      <c r="G724">
        <f t="shared" si="89"/>
        <v>0.16999999999999815</v>
      </c>
      <c r="H724" t="b">
        <f t="shared" si="94"/>
        <v>0</v>
      </c>
      <c r="I724">
        <f t="shared" si="90"/>
        <v>20.04</v>
      </c>
      <c r="K724">
        <f t="shared" si="91"/>
        <v>20.694100000000002</v>
      </c>
      <c r="L724" t="b">
        <f t="shared" si="92"/>
        <v>0</v>
      </c>
      <c r="M724" t="b">
        <f t="shared" si="95"/>
        <v>0</v>
      </c>
      <c r="N724" t="str">
        <f t="shared" si="93"/>
        <v/>
      </c>
    </row>
    <row r="725" spans="1:14">
      <c r="A725" s="93">
        <v>43461</v>
      </c>
      <c r="B725" s="67">
        <v>20.94</v>
      </c>
      <c r="C725" s="67">
        <v>21.39</v>
      </c>
      <c r="D725" s="67">
        <v>20.71</v>
      </c>
      <c r="E725" s="67">
        <v>21.09</v>
      </c>
      <c r="F725">
        <f t="shared" si="88"/>
        <v>0.14999999999999858</v>
      </c>
      <c r="G725">
        <f t="shared" si="89"/>
        <v>0.23000000000000043</v>
      </c>
      <c r="H725" t="b">
        <f t="shared" si="94"/>
        <v>0</v>
      </c>
      <c r="I725">
        <f t="shared" si="90"/>
        <v>20.94</v>
      </c>
      <c r="K725">
        <f t="shared" si="91"/>
        <v>21.165600000000001</v>
      </c>
      <c r="L725" t="b">
        <f t="shared" si="92"/>
        <v>0</v>
      </c>
      <c r="M725" t="b">
        <f t="shared" si="95"/>
        <v>0</v>
      </c>
      <c r="N725" t="str">
        <f t="shared" si="93"/>
        <v/>
      </c>
    </row>
    <row r="726" spans="1:14">
      <c r="A726" s="93">
        <v>43462</v>
      </c>
      <c r="B726" s="67">
        <v>21.52</v>
      </c>
      <c r="C726" s="67">
        <v>22.22</v>
      </c>
      <c r="D726" s="67">
        <v>21.49</v>
      </c>
      <c r="E726" s="67">
        <v>22.07</v>
      </c>
      <c r="F726">
        <f t="shared" si="88"/>
        <v>0.55000000000000071</v>
      </c>
      <c r="G726">
        <f t="shared" si="89"/>
        <v>3.0000000000001137E-2</v>
      </c>
      <c r="H726" t="b">
        <f t="shared" si="94"/>
        <v>0</v>
      </c>
      <c r="I726">
        <f t="shared" si="90"/>
        <v>21.52</v>
      </c>
      <c r="K726">
        <f t="shared" si="91"/>
        <v>21.979099999999999</v>
      </c>
      <c r="L726" t="b">
        <f t="shared" si="92"/>
        <v>0</v>
      </c>
      <c r="M726" t="b">
        <f t="shared" si="95"/>
        <v>0</v>
      </c>
      <c r="N726" t="str">
        <f t="shared" si="93"/>
        <v/>
      </c>
    </row>
    <row r="727" spans="1:14">
      <c r="A727" s="93">
        <v>43467</v>
      </c>
      <c r="B727" s="67">
        <v>21.95</v>
      </c>
      <c r="C727" s="67">
        <v>23.55</v>
      </c>
      <c r="D727" s="67">
        <v>21.68</v>
      </c>
      <c r="E727" s="67">
        <v>23.42</v>
      </c>
      <c r="F727">
        <f t="shared" si="88"/>
        <v>1.4700000000000024</v>
      </c>
      <c r="G727">
        <f t="shared" si="89"/>
        <v>0.26999999999999957</v>
      </c>
      <c r="H727" t="b">
        <f t="shared" si="94"/>
        <v>0</v>
      </c>
      <c r="I727">
        <f t="shared" si="90"/>
        <v>21.95</v>
      </c>
      <c r="K727">
        <f t="shared" si="91"/>
        <v>22.9329</v>
      </c>
      <c r="L727" t="b">
        <f t="shared" si="92"/>
        <v>0</v>
      </c>
      <c r="M727" t="b">
        <f t="shared" si="95"/>
        <v>0</v>
      </c>
      <c r="N727" t="str">
        <f t="shared" si="93"/>
        <v/>
      </c>
    </row>
    <row r="728" spans="1:14">
      <c r="A728" s="93">
        <v>43468</v>
      </c>
      <c r="B728" s="67">
        <v>23.32</v>
      </c>
      <c r="C728" s="67">
        <v>24.16</v>
      </c>
      <c r="D728" s="67">
        <v>23.16</v>
      </c>
      <c r="E728" s="67">
        <v>23.99</v>
      </c>
      <c r="F728">
        <f t="shared" si="88"/>
        <v>0.66999999999999815</v>
      </c>
      <c r="G728">
        <f t="shared" si="89"/>
        <v>0.16000000000000014</v>
      </c>
      <c r="H728" t="b">
        <f t="shared" si="94"/>
        <v>0</v>
      </c>
      <c r="I728">
        <f t="shared" si="90"/>
        <v>23.32</v>
      </c>
      <c r="K728">
        <f t="shared" si="91"/>
        <v>23.830000000000002</v>
      </c>
      <c r="L728" t="b">
        <f t="shared" si="92"/>
        <v>0</v>
      </c>
      <c r="M728" t="b">
        <f t="shared" si="95"/>
        <v>0</v>
      </c>
      <c r="N728" t="str">
        <f t="shared" si="93"/>
        <v/>
      </c>
    </row>
    <row r="729" spans="1:14">
      <c r="A729" s="93">
        <v>43469</v>
      </c>
      <c r="B729" s="67">
        <v>24.18</v>
      </c>
      <c r="C729" s="67">
        <v>24.27</v>
      </c>
      <c r="D729" s="67">
        <v>23.82</v>
      </c>
      <c r="E729" s="67">
        <v>24.06</v>
      </c>
      <c r="F729">
        <f t="shared" si="88"/>
        <v>0.12000000000000099</v>
      </c>
      <c r="G729">
        <f t="shared" si="89"/>
        <v>0.23999999999999844</v>
      </c>
      <c r="H729" t="b">
        <f t="shared" si="94"/>
        <v>0</v>
      </c>
      <c r="I729">
        <f t="shared" si="90"/>
        <v>24.06</v>
      </c>
      <c r="K729">
        <f t="shared" si="91"/>
        <v>24.121500000000001</v>
      </c>
      <c r="L729" t="b">
        <f t="shared" si="92"/>
        <v>0</v>
      </c>
      <c r="M729" t="b">
        <f t="shared" si="95"/>
        <v>0</v>
      </c>
      <c r="N729" t="str">
        <f t="shared" si="93"/>
        <v/>
      </c>
    </row>
    <row r="730" spans="1:14">
      <c r="A730" s="93">
        <v>43472</v>
      </c>
      <c r="B730" s="67">
        <v>24.18</v>
      </c>
      <c r="C730" s="67">
        <v>25.23</v>
      </c>
      <c r="D730" s="67">
        <v>24.04</v>
      </c>
      <c r="E730" s="67">
        <v>24.44</v>
      </c>
      <c r="F730">
        <f t="shared" si="88"/>
        <v>0.26000000000000156</v>
      </c>
      <c r="G730">
        <f t="shared" si="89"/>
        <v>0.14000000000000057</v>
      </c>
      <c r="H730" t="b">
        <f t="shared" si="94"/>
        <v>0</v>
      </c>
      <c r="I730">
        <f t="shared" si="90"/>
        <v>24.18</v>
      </c>
      <c r="K730">
        <f t="shared" si="91"/>
        <v>24.837299999999999</v>
      </c>
      <c r="L730" t="b">
        <f t="shared" si="92"/>
        <v>0</v>
      </c>
      <c r="M730" t="b">
        <f t="shared" si="95"/>
        <v>0</v>
      </c>
      <c r="N730" t="str">
        <f t="shared" si="93"/>
        <v/>
      </c>
    </row>
    <row r="731" spans="1:14">
      <c r="A731" s="93">
        <v>43473</v>
      </c>
      <c r="B731" s="67">
        <v>24.72</v>
      </c>
      <c r="C731" s="67">
        <v>24.74</v>
      </c>
      <c r="D731" s="67">
        <v>24.11</v>
      </c>
      <c r="E731" s="67">
        <v>24.29</v>
      </c>
      <c r="F731">
        <f t="shared" si="88"/>
        <v>0.42999999999999972</v>
      </c>
      <c r="G731">
        <f t="shared" si="89"/>
        <v>0.17999999999999972</v>
      </c>
      <c r="H731" t="b">
        <f t="shared" si="94"/>
        <v>0</v>
      </c>
      <c r="I731">
        <f t="shared" si="90"/>
        <v>24.29</v>
      </c>
      <c r="K731">
        <f t="shared" si="91"/>
        <v>24.5321</v>
      </c>
      <c r="L731" t="b">
        <f t="shared" si="92"/>
        <v>0</v>
      </c>
      <c r="M731" t="b">
        <f t="shared" si="95"/>
        <v>0</v>
      </c>
      <c r="N731" t="str">
        <f t="shared" si="93"/>
        <v/>
      </c>
    </row>
    <row r="732" spans="1:14">
      <c r="A732" s="93">
        <v>43474</v>
      </c>
      <c r="B732" s="67">
        <v>24.62</v>
      </c>
      <c r="C732" s="67">
        <v>24.82</v>
      </c>
      <c r="D732" s="67">
        <v>24.48</v>
      </c>
      <c r="E732" s="67">
        <v>24.8</v>
      </c>
      <c r="F732">
        <f t="shared" si="88"/>
        <v>0.17999999999999972</v>
      </c>
      <c r="G732">
        <f t="shared" si="89"/>
        <v>0.14000000000000057</v>
      </c>
      <c r="H732" t="b">
        <f t="shared" si="94"/>
        <v>0</v>
      </c>
      <c r="I732">
        <f t="shared" si="90"/>
        <v>24.62</v>
      </c>
      <c r="K732">
        <f t="shared" si="91"/>
        <v>24.707799999999999</v>
      </c>
      <c r="L732" t="b">
        <f t="shared" si="92"/>
        <v>0</v>
      </c>
      <c r="M732" t="b">
        <f t="shared" si="95"/>
        <v>0</v>
      </c>
      <c r="N732" t="str">
        <f t="shared" si="93"/>
        <v/>
      </c>
    </row>
    <row r="733" spans="1:14">
      <c r="A733" s="93">
        <v>43475</v>
      </c>
      <c r="B733" s="67">
        <v>24.58</v>
      </c>
      <c r="C733" s="67">
        <v>24.73</v>
      </c>
      <c r="D733" s="67">
        <v>24.4</v>
      </c>
      <c r="E733" s="67">
        <v>24.58</v>
      </c>
      <c r="F733">
        <f t="shared" si="88"/>
        <v>0</v>
      </c>
      <c r="G733">
        <f t="shared" si="89"/>
        <v>0.17999999999999972</v>
      </c>
      <c r="H733" t="b">
        <f t="shared" si="94"/>
        <v>1</v>
      </c>
      <c r="I733">
        <f t="shared" si="90"/>
        <v>24.58</v>
      </c>
      <c r="K733">
        <f t="shared" si="91"/>
        <v>24.621099999999998</v>
      </c>
      <c r="L733" t="b">
        <f t="shared" si="92"/>
        <v>0</v>
      </c>
      <c r="M733" t="b">
        <f t="shared" si="95"/>
        <v>0</v>
      </c>
      <c r="N733" t="str">
        <f t="shared" si="93"/>
        <v/>
      </c>
    </row>
    <row r="734" spans="1:14">
      <c r="A734" s="93">
        <v>43476</v>
      </c>
      <c r="B734" s="67">
        <v>24.48</v>
      </c>
      <c r="C734" s="67">
        <v>24.52</v>
      </c>
      <c r="D734" s="67">
        <v>24.18</v>
      </c>
      <c r="E734" s="67">
        <v>24.32</v>
      </c>
      <c r="F734">
        <f t="shared" si="88"/>
        <v>0.16000000000000014</v>
      </c>
      <c r="G734">
        <f t="shared" si="89"/>
        <v>0.14000000000000057</v>
      </c>
      <c r="H734" t="b">
        <f t="shared" si="94"/>
        <v>0</v>
      </c>
      <c r="I734">
        <f t="shared" si="90"/>
        <v>24.32</v>
      </c>
      <c r="K734">
        <f t="shared" si="91"/>
        <v>24.407799999999998</v>
      </c>
      <c r="L734" t="b">
        <f t="shared" si="92"/>
        <v>0</v>
      </c>
      <c r="M734" t="b">
        <f t="shared" si="95"/>
        <v>0</v>
      </c>
      <c r="N734" t="str">
        <f t="shared" si="93"/>
        <v/>
      </c>
    </row>
    <row r="735" spans="1:14">
      <c r="A735" s="93">
        <v>43479</v>
      </c>
      <c r="B735" s="67">
        <v>24.16</v>
      </c>
      <c r="C735" s="67">
        <v>24.42</v>
      </c>
      <c r="D735" s="67">
        <v>24</v>
      </c>
      <c r="E735" s="67">
        <v>24.18</v>
      </c>
      <c r="F735">
        <f t="shared" si="88"/>
        <v>1.9999999999999574E-2</v>
      </c>
      <c r="G735">
        <f t="shared" si="89"/>
        <v>0.16000000000000014</v>
      </c>
      <c r="H735" t="b">
        <f t="shared" si="94"/>
        <v>1</v>
      </c>
      <c r="I735">
        <f t="shared" si="90"/>
        <v>24.16</v>
      </c>
      <c r="K735">
        <f t="shared" si="91"/>
        <v>24.281400000000001</v>
      </c>
      <c r="L735" t="b">
        <f t="shared" si="92"/>
        <v>0</v>
      </c>
      <c r="M735" t="b">
        <f t="shared" si="95"/>
        <v>1</v>
      </c>
      <c r="N735" t="str">
        <f t="shared" si="93"/>
        <v/>
      </c>
    </row>
    <row r="736" spans="1:14">
      <c r="A736" s="93">
        <v>43480</v>
      </c>
      <c r="B736" s="67">
        <v>24.17</v>
      </c>
      <c r="C736" s="67">
        <v>24.45</v>
      </c>
      <c r="D736" s="67">
        <v>24.04</v>
      </c>
      <c r="E736" s="67">
        <v>24.17</v>
      </c>
      <c r="F736">
        <f t="shared" si="88"/>
        <v>0</v>
      </c>
      <c r="G736">
        <f t="shared" si="89"/>
        <v>0.13000000000000256</v>
      </c>
      <c r="H736" t="b">
        <f t="shared" si="94"/>
        <v>1</v>
      </c>
      <c r="I736">
        <f t="shared" si="90"/>
        <v>24.17</v>
      </c>
      <c r="K736">
        <f t="shared" si="91"/>
        <v>24.314699999999998</v>
      </c>
      <c r="L736" t="b">
        <f t="shared" si="92"/>
        <v>0</v>
      </c>
      <c r="M736" t="b">
        <f t="shared" si="95"/>
        <v>1</v>
      </c>
      <c r="N736" t="str">
        <f t="shared" si="93"/>
        <v/>
      </c>
    </row>
    <row r="737" spans="1:14">
      <c r="A737" s="93">
        <v>43481</v>
      </c>
      <c r="B737" s="67">
        <v>24.14</v>
      </c>
      <c r="C737" s="67">
        <v>24.23</v>
      </c>
      <c r="D737" s="67">
        <v>24</v>
      </c>
      <c r="E737" s="67">
        <v>24.16</v>
      </c>
      <c r="F737">
        <f t="shared" si="88"/>
        <v>1.9999999999999574E-2</v>
      </c>
      <c r="G737">
        <f t="shared" si="89"/>
        <v>0.14000000000000057</v>
      </c>
      <c r="H737" t="b">
        <f t="shared" si="94"/>
        <v>1</v>
      </c>
      <c r="I737">
        <f t="shared" si="90"/>
        <v>24.14</v>
      </c>
      <c r="K737">
        <f t="shared" si="91"/>
        <v>24.1541</v>
      </c>
      <c r="L737" t="b">
        <f t="shared" si="92"/>
        <v>0</v>
      </c>
      <c r="M737" t="b">
        <f t="shared" si="95"/>
        <v>0</v>
      </c>
      <c r="N737" t="str">
        <f t="shared" si="93"/>
        <v/>
      </c>
    </row>
    <row r="738" spans="1:14">
      <c r="A738" s="93">
        <v>43482</v>
      </c>
      <c r="B738" s="67">
        <v>24.09</v>
      </c>
      <c r="C738" s="67">
        <v>24.62</v>
      </c>
      <c r="D738" s="67">
        <v>24.02</v>
      </c>
      <c r="E738" s="67">
        <v>24.49</v>
      </c>
      <c r="F738">
        <f t="shared" si="88"/>
        <v>0.39999999999999858</v>
      </c>
      <c r="G738">
        <f t="shared" si="89"/>
        <v>7.0000000000000284E-2</v>
      </c>
      <c r="H738" t="b">
        <f t="shared" si="94"/>
        <v>0</v>
      </c>
      <c r="I738">
        <f t="shared" si="90"/>
        <v>24.09</v>
      </c>
      <c r="K738">
        <f t="shared" si="91"/>
        <v>24.422000000000001</v>
      </c>
      <c r="L738" t="b">
        <f t="shared" si="92"/>
        <v>0</v>
      </c>
      <c r="M738" t="b">
        <f t="shared" si="95"/>
        <v>0</v>
      </c>
      <c r="N738" t="str">
        <f t="shared" si="93"/>
        <v/>
      </c>
    </row>
    <row r="739" spans="1:14">
      <c r="A739" s="93">
        <v>43483</v>
      </c>
      <c r="B739" s="67">
        <v>24.76</v>
      </c>
      <c r="C739" s="67">
        <v>24.88</v>
      </c>
      <c r="D739" s="67">
        <v>24.6</v>
      </c>
      <c r="E739" s="67">
        <v>24.72</v>
      </c>
      <c r="F739">
        <f t="shared" si="88"/>
        <v>4.00000000000027E-2</v>
      </c>
      <c r="G739">
        <f t="shared" si="89"/>
        <v>0.11999999999999744</v>
      </c>
      <c r="H739" t="b">
        <f t="shared" si="94"/>
        <v>1</v>
      </c>
      <c r="I739">
        <f t="shared" si="90"/>
        <v>24.72</v>
      </c>
      <c r="K739">
        <f t="shared" si="91"/>
        <v>24.787600000000001</v>
      </c>
      <c r="L739" t="b">
        <f t="shared" si="92"/>
        <v>0</v>
      </c>
      <c r="M739" t="b">
        <f t="shared" si="95"/>
        <v>0</v>
      </c>
      <c r="N739" t="str">
        <f t="shared" si="93"/>
        <v/>
      </c>
    </row>
    <row r="740" spans="1:14">
      <c r="A740" s="93">
        <v>43486</v>
      </c>
      <c r="B740" s="67">
        <v>24.63</v>
      </c>
      <c r="C740" s="67">
        <v>24.85</v>
      </c>
      <c r="D740" s="67">
        <v>24.43</v>
      </c>
      <c r="E740" s="67">
        <v>24.85</v>
      </c>
      <c r="F740">
        <f t="shared" si="88"/>
        <v>0.22000000000000242</v>
      </c>
      <c r="G740">
        <f t="shared" si="89"/>
        <v>0.19999999999999929</v>
      </c>
      <c r="H740" t="b">
        <f t="shared" si="94"/>
        <v>0</v>
      </c>
      <c r="I740">
        <f t="shared" si="90"/>
        <v>24.63</v>
      </c>
      <c r="K740">
        <f t="shared" si="91"/>
        <v>24.711400000000001</v>
      </c>
      <c r="L740" t="b">
        <f t="shared" si="92"/>
        <v>0</v>
      </c>
      <c r="M740" t="b">
        <f t="shared" si="95"/>
        <v>0</v>
      </c>
      <c r="N740" t="str">
        <f t="shared" si="93"/>
        <v/>
      </c>
    </row>
    <row r="741" spans="1:14">
      <c r="A741" s="93">
        <v>43487</v>
      </c>
      <c r="B741" s="67">
        <v>24.58</v>
      </c>
      <c r="C741" s="67">
        <v>24.82</v>
      </c>
      <c r="D741" s="67">
        <v>24.35</v>
      </c>
      <c r="E741" s="67">
        <v>24.46</v>
      </c>
      <c r="F741">
        <f t="shared" si="88"/>
        <v>0.11999999999999744</v>
      </c>
      <c r="G741">
        <f t="shared" si="89"/>
        <v>0.10999999999999943</v>
      </c>
      <c r="H741" t="b">
        <f t="shared" si="94"/>
        <v>0</v>
      </c>
      <c r="I741">
        <f t="shared" si="90"/>
        <v>24.46</v>
      </c>
      <c r="K741">
        <f t="shared" si="91"/>
        <v>24.664899999999999</v>
      </c>
      <c r="L741" t="b">
        <f t="shared" si="92"/>
        <v>0</v>
      </c>
      <c r="M741" t="b">
        <f t="shared" si="95"/>
        <v>0</v>
      </c>
      <c r="N741" t="str">
        <f t="shared" si="93"/>
        <v/>
      </c>
    </row>
    <row r="742" spans="1:14">
      <c r="A742" s="93">
        <v>43488</v>
      </c>
      <c r="B742" s="67">
        <v>24.65</v>
      </c>
      <c r="C742" s="67">
        <v>24.86</v>
      </c>
      <c r="D742" s="67">
        <v>24.49</v>
      </c>
      <c r="E742" s="67">
        <v>24.75</v>
      </c>
      <c r="F742">
        <f t="shared" si="88"/>
        <v>0.10000000000000142</v>
      </c>
      <c r="G742">
        <f t="shared" si="89"/>
        <v>0.16000000000000014</v>
      </c>
      <c r="H742" t="b">
        <f t="shared" si="94"/>
        <v>0</v>
      </c>
      <c r="I742">
        <f t="shared" si="90"/>
        <v>24.65</v>
      </c>
      <c r="K742">
        <f t="shared" si="91"/>
        <v>24.7379</v>
      </c>
      <c r="L742" t="b">
        <f t="shared" si="92"/>
        <v>0</v>
      </c>
      <c r="M742" t="b">
        <f t="shared" si="95"/>
        <v>0</v>
      </c>
      <c r="N742" t="str">
        <f t="shared" si="93"/>
        <v/>
      </c>
    </row>
    <row r="743" spans="1:14">
      <c r="A743" s="93">
        <v>43489</v>
      </c>
      <c r="B743" s="67">
        <v>24.72</v>
      </c>
      <c r="C743" s="67">
        <v>24.86</v>
      </c>
      <c r="D743" s="67">
        <v>24.64</v>
      </c>
      <c r="E743" s="67">
        <v>24.86</v>
      </c>
      <c r="F743">
        <f t="shared" si="88"/>
        <v>0.14000000000000057</v>
      </c>
      <c r="G743">
        <f t="shared" si="89"/>
        <v>7.9999999999998295E-2</v>
      </c>
      <c r="H743" t="b">
        <f t="shared" si="94"/>
        <v>0</v>
      </c>
      <c r="I743">
        <f t="shared" si="90"/>
        <v>24.72</v>
      </c>
      <c r="K743">
        <f t="shared" si="91"/>
        <v>24.787399999999998</v>
      </c>
      <c r="L743" t="b">
        <f t="shared" si="92"/>
        <v>0</v>
      </c>
      <c r="M743" t="b">
        <f t="shared" si="95"/>
        <v>0</v>
      </c>
      <c r="N743" t="str">
        <f t="shared" si="93"/>
        <v/>
      </c>
    </row>
    <row r="744" spans="1:14">
      <c r="A744" s="93">
        <v>43493</v>
      </c>
      <c r="B744" s="67">
        <v>24.61</v>
      </c>
      <c r="C744" s="67">
        <v>24.85</v>
      </c>
      <c r="D744" s="67">
        <v>24.08</v>
      </c>
      <c r="E744" s="67">
        <v>24.11</v>
      </c>
      <c r="F744">
        <f t="shared" si="88"/>
        <v>0.5</v>
      </c>
      <c r="G744">
        <f t="shared" si="89"/>
        <v>3.0000000000001137E-2</v>
      </c>
      <c r="H744" t="b">
        <f t="shared" si="94"/>
        <v>0</v>
      </c>
      <c r="I744">
        <f t="shared" si="90"/>
        <v>24.11</v>
      </c>
      <c r="K744">
        <f t="shared" si="91"/>
        <v>24.5959</v>
      </c>
      <c r="L744" t="b">
        <f t="shared" si="92"/>
        <v>0</v>
      </c>
      <c r="M744" t="b">
        <f t="shared" si="95"/>
        <v>0</v>
      </c>
      <c r="N744" t="str">
        <f t="shared" si="93"/>
        <v/>
      </c>
    </row>
    <row r="745" spans="1:14">
      <c r="A745" s="93">
        <v>43494</v>
      </c>
      <c r="B745" s="67">
        <v>24.57</v>
      </c>
      <c r="C745" s="67">
        <v>24.88</v>
      </c>
      <c r="D745" s="67">
        <v>24.44</v>
      </c>
      <c r="E745" s="67">
        <v>24.69</v>
      </c>
      <c r="F745">
        <f t="shared" si="88"/>
        <v>0.12000000000000099</v>
      </c>
      <c r="G745">
        <f t="shared" si="89"/>
        <v>0.12999999999999901</v>
      </c>
      <c r="H745" t="b">
        <f t="shared" si="94"/>
        <v>0</v>
      </c>
      <c r="I745">
        <f t="shared" si="90"/>
        <v>24.57</v>
      </c>
      <c r="K745">
        <f t="shared" si="91"/>
        <v>24.7348</v>
      </c>
      <c r="L745" t="b">
        <f t="shared" si="92"/>
        <v>0</v>
      </c>
      <c r="M745" t="b">
        <f t="shared" si="95"/>
        <v>0</v>
      </c>
      <c r="N745" t="str">
        <f t="shared" si="93"/>
        <v/>
      </c>
    </row>
    <row r="746" spans="1:14">
      <c r="A746" s="93">
        <v>43495</v>
      </c>
      <c r="B746" s="67">
        <v>25.12</v>
      </c>
      <c r="C746" s="67">
        <v>25.24</v>
      </c>
      <c r="D746" s="67">
        <v>24.79</v>
      </c>
      <c r="E746" s="67">
        <v>24.93</v>
      </c>
      <c r="F746">
        <f t="shared" si="88"/>
        <v>0.19000000000000128</v>
      </c>
      <c r="G746">
        <f t="shared" si="89"/>
        <v>0.14000000000000057</v>
      </c>
      <c r="H746" t="b">
        <f t="shared" si="94"/>
        <v>0</v>
      </c>
      <c r="I746">
        <f t="shared" si="90"/>
        <v>24.93</v>
      </c>
      <c r="K746">
        <f t="shared" si="91"/>
        <v>25.0915</v>
      </c>
      <c r="L746" t="b">
        <f t="shared" si="92"/>
        <v>0</v>
      </c>
      <c r="M746" t="b">
        <f t="shared" si="95"/>
        <v>0</v>
      </c>
      <c r="N746" t="str">
        <f t="shared" si="93"/>
        <v/>
      </c>
    </row>
    <row r="747" spans="1:14">
      <c r="A747" s="93">
        <v>43496</v>
      </c>
      <c r="B747" s="67">
        <v>25.18</v>
      </c>
      <c r="C747" s="67">
        <v>25.27</v>
      </c>
      <c r="D747" s="67">
        <v>24.88</v>
      </c>
      <c r="E747" s="67">
        <v>24.9</v>
      </c>
      <c r="F747">
        <f t="shared" si="88"/>
        <v>0.28000000000000114</v>
      </c>
      <c r="G747">
        <f t="shared" si="89"/>
        <v>1.9999999999999574E-2</v>
      </c>
      <c r="H747" t="b">
        <f t="shared" si="94"/>
        <v>0</v>
      </c>
      <c r="I747">
        <f t="shared" si="90"/>
        <v>24.9</v>
      </c>
      <c r="K747">
        <f t="shared" si="91"/>
        <v>25.141300000000001</v>
      </c>
      <c r="L747" t="b">
        <f t="shared" si="92"/>
        <v>0</v>
      </c>
      <c r="M747" t="b">
        <f t="shared" si="95"/>
        <v>0</v>
      </c>
      <c r="N747" t="str">
        <f t="shared" si="93"/>
        <v/>
      </c>
    </row>
    <row r="748" spans="1:14">
      <c r="A748" s="93">
        <v>43497</v>
      </c>
      <c r="B748" s="67">
        <v>24.82</v>
      </c>
      <c r="C748" s="67">
        <v>25.16</v>
      </c>
      <c r="D748" s="67">
        <v>24.69</v>
      </c>
      <c r="E748" s="67">
        <v>25.11</v>
      </c>
      <c r="F748">
        <f t="shared" si="88"/>
        <v>0.28999999999999915</v>
      </c>
      <c r="G748">
        <f t="shared" si="89"/>
        <v>0.12999999999999901</v>
      </c>
      <c r="H748" t="b">
        <f t="shared" si="94"/>
        <v>0</v>
      </c>
      <c r="I748">
        <f t="shared" si="90"/>
        <v>24.82</v>
      </c>
      <c r="K748">
        <f t="shared" si="91"/>
        <v>25.004899999999999</v>
      </c>
      <c r="L748" t="b">
        <f t="shared" si="92"/>
        <v>0</v>
      </c>
      <c r="M748" t="b">
        <f t="shared" si="95"/>
        <v>0</v>
      </c>
      <c r="N748" t="str">
        <f t="shared" si="93"/>
        <v/>
      </c>
    </row>
    <row r="749" spans="1:14">
      <c r="A749" s="93">
        <v>43500</v>
      </c>
      <c r="B749" s="67">
        <v>25.15</v>
      </c>
      <c r="C749" s="67">
        <v>25.42</v>
      </c>
      <c r="D749" s="67">
        <v>24.91</v>
      </c>
      <c r="E749" s="67">
        <v>25.33</v>
      </c>
      <c r="F749">
        <f t="shared" si="88"/>
        <v>0.17999999999999972</v>
      </c>
      <c r="G749">
        <f t="shared" si="89"/>
        <v>0.23999999999999844</v>
      </c>
      <c r="H749" t="b">
        <f t="shared" si="94"/>
        <v>0</v>
      </c>
      <c r="I749">
        <f t="shared" si="90"/>
        <v>25.15</v>
      </c>
      <c r="K749">
        <f t="shared" si="91"/>
        <v>25.2517</v>
      </c>
      <c r="L749" t="b">
        <f t="shared" si="92"/>
        <v>0</v>
      </c>
      <c r="M749" t="b">
        <f t="shared" si="95"/>
        <v>0</v>
      </c>
      <c r="N749" t="str">
        <f t="shared" si="93"/>
        <v/>
      </c>
    </row>
    <row r="750" spans="1:14">
      <c r="A750" s="93">
        <v>43501</v>
      </c>
      <c r="B750" s="67">
        <v>25.22</v>
      </c>
      <c r="C750" s="67">
        <v>25.4</v>
      </c>
      <c r="D750" s="67">
        <v>25.12</v>
      </c>
      <c r="E750" s="67">
        <v>25.35</v>
      </c>
      <c r="F750">
        <f t="shared" si="88"/>
        <v>0.13000000000000256</v>
      </c>
      <c r="G750">
        <f t="shared" si="89"/>
        <v>9.9999999999997868E-2</v>
      </c>
      <c r="H750" t="b">
        <f t="shared" si="94"/>
        <v>0</v>
      </c>
      <c r="I750">
        <f t="shared" si="90"/>
        <v>25.22</v>
      </c>
      <c r="K750">
        <f t="shared" si="91"/>
        <v>25.307600000000001</v>
      </c>
      <c r="L750" t="b">
        <f t="shared" si="92"/>
        <v>0</v>
      </c>
      <c r="M750" t="b">
        <f t="shared" si="95"/>
        <v>0</v>
      </c>
      <c r="N750" t="str">
        <f t="shared" si="93"/>
        <v/>
      </c>
    </row>
    <row r="751" spans="1:14">
      <c r="A751" s="93">
        <v>43502</v>
      </c>
      <c r="B751" s="67">
        <v>25.11</v>
      </c>
      <c r="C751" s="67">
        <v>25.15</v>
      </c>
      <c r="D751" s="67">
        <v>24.64</v>
      </c>
      <c r="E751" s="67">
        <v>24.81</v>
      </c>
      <c r="F751">
        <f t="shared" si="88"/>
        <v>0.30000000000000071</v>
      </c>
      <c r="G751">
        <f t="shared" si="89"/>
        <v>0.16999999999999815</v>
      </c>
      <c r="H751" t="b">
        <f t="shared" si="94"/>
        <v>0</v>
      </c>
      <c r="I751">
        <f t="shared" si="90"/>
        <v>24.81</v>
      </c>
      <c r="K751">
        <f t="shared" si="91"/>
        <v>24.9817</v>
      </c>
      <c r="L751" t="b">
        <f t="shared" si="92"/>
        <v>0</v>
      </c>
      <c r="M751" t="b">
        <f t="shared" si="95"/>
        <v>0</v>
      </c>
      <c r="N751" t="str">
        <f t="shared" si="93"/>
        <v/>
      </c>
    </row>
    <row r="752" spans="1:14">
      <c r="A752" s="93">
        <v>43503</v>
      </c>
      <c r="B752" s="67">
        <v>24.91</v>
      </c>
      <c r="C752" s="67">
        <v>25.16</v>
      </c>
      <c r="D752" s="67">
        <v>24</v>
      </c>
      <c r="E752" s="67">
        <v>24.42</v>
      </c>
      <c r="F752">
        <f t="shared" si="88"/>
        <v>0.48999999999999844</v>
      </c>
      <c r="G752">
        <f t="shared" si="89"/>
        <v>0.42000000000000171</v>
      </c>
      <c r="H752" t="b">
        <f t="shared" si="94"/>
        <v>0</v>
      </c>
      <c r="I752">
        <f t="shared" si="90"/>
        <v>24.42</v>
      </c>
      <c r="K752">
        <f t="shared" si="91"/>
        <v>24.777200000000001</v>
      </c>
      <c r="L752" t="b">
        <f t="shared" si="92"/>
        <v>0</v>
      </c>
      <c r="M752" t="b">
        <f t="shared" si="95"/>
        <v>0</v>
      </c>
      <c r="N752" t="str">
        <f t="shared" si="93"/>
        <v/>
      </c>
    </row>
    <row r="753" spans="1:14">
      <c r="A753" s="93">
        <v>43504</v>
      </c>
      <c r="B753" s="67">
        <v>24.14</v>
      </c>
      <c r="C753" s="67">
        <v>24.6</v>
      </c>
      <c r="D753" s="67">
        <v>24.07</v>
      </c>
      <c r="E753" s="67">
        <v>24.46</v>
      </c>
      <c r="F753">
        <f t="shared" si="88"/>
        <v>0.32000000000000028</v>
      </c>
      <c r="G753">
        <f t="shared" si="89"/>
        <v>7.0000000000000284E-2</v>
      </c>
      <c r="H753" t="b">
        <f t="shared" si="94"/>
        <v>0</v>
      </c>
      <c r="I753">
        <f t="shared" si="90"/>
        <v>24.14</v>
      </c>
      <c r="K753">
        <f t="shared" si="91"/>
        <v>24.4251</v>
      </c>
      <c r="L753" t="b">
        <f t="shared" si="92"/>
        <v>0</v>
      </c>
      <c r="M753" t="b">
        <f t="shared" si="95"/>
        <v>1</v>
      </c>
      <c r="N753" t="str">
        <f t="shared" si="93"/>
        <v/>
      </c>
    </row>
    <row r="754" spans="1:14">
      <c r="A754" s="93">
        <v>43507</v>
      </c>
      <c r="B754" s="67">
        <v>24.5</v>
      </c>
      <c r="C754" s="67">
        <v>24.5</v>
      </c>
      <c r="D754" s="67">
        <v>23.88</v>
      </c>
      <c r="E754" s="67">
        <v>24.18</v>
      </c>
      <c r="F754">
        <f t="shared" si="88"/>
        <v>0.32000000000000028</v>
      </c>
      <c r="G754">
        <f t="shared" si="89"/>
        <v>0.30000000000000071</v>
      </c>
      <c r="H754" t="b">
        <f t="shared" si="94"/>
        <v>0</v>
      </c>
      <c r="I754">
        <f t="shared" si="90"/>
        <v>24.18</v>
      </c>
      <c r="K754">
        <f t="shared" si="91"/>
        <v>24.295400000000001</v>
      </c>
      <c r="L754" t="b">
        <f t="shared" si="92"/>
        <v>0</v>
      </c>
      <c r="M754" t="b">
        <f t="shared" si="95"/>
        <v>0</v>
      </c>
      <c r="N754" t="str">
        <f t="shared" si="93"/>
        <v/>
      </c>
    </row>
    <row r="755" spans="1:14">
      <c r="A755" s="93">
        <v>43508</v>
      </c>
      <c r="B755" s="67">
        <v>24.64</v>
      </c>
      <c r="C755" s="67">
        <v>25.16</v>
      </c>
      <c r="D755" s="67">
        <v>24.55</v>
      </c>
      <c r="E755" s="67">
        <v>25.03</v>
      </c>
      <c r="F755">
        <f t="shared" si="88"/>
        <v>0.39000000000000057</v>
      </c>
      <c r="G755">
        <f t="shared" si="89"/>
        <v>8.9999999999999858E-2</v>
      </c>
      <c r="H755" t="b">
        <f t="shared" si="94"/>
        <v>0</v>
      </c>
      <c r="I755">
        <f t="shared" si="90"/>
        <v>24.64</v>
      </c>
      <c r="K755">
        <f t="shared" si="91"/>
        <v>24.9587</v>
      </c>
      <c r="L755" t="b">
        <f t="shared" si="92"/>
        <v>0</v>
      </c>
      <c r="M755" t="b">
        <f t="shared" si="95"/>
        <v>0</v>
      </c>
      <c r="N755" t="str">
        <f t="shared" si="93"/>
        <v/>
      </c>
    </row>
    <row r="756" spans="1:14">
      <c r="A756" s="93">
        <v>43509</v>
      </c>
      <c r="B756" s="67">
        <v>25.32</v>
      </c>
      <c r="C756" s="67">
        <v>25.51</v>
      </c>
      <c r="D756" s="67">
        <v>25.16</v>
      </c>
      <c r="E756" s="67">
        <v>25.35</v>
      </c>
      <c r="F756">
        <f t="shared" si="88"/>
        <v>3.0000000000001137E-2</v>
      </c>
      <c r="G756">
        <f t="shared" si="89"/>
        <v>0.16000000000000014</v>
      </c>
      <c r="H756" t="b">
        <f t="shared" si="94"/>
        <v>1</v>
      </c>
      <c r="I756">
        <f t="shared" si="90"/>
        <v>25.32</v>
      </c>
      <c r="K756">
        <f t="shared" si="91"/>
        <v>25.394500000000001</v>
      </c>
      <c r="L756" t="b">
        <f t="shared" si="92"/>
        <v>0</v>
      </c>
      <c r="M756" t="b">
        <f t="shared" si="95"/>
        <v>0</v>
      </c>
      <c r="N756" t="str">
        <f t="shared" si="93"/>
        <v/>
      </c>
    </row>
    <row r="757" spans="1:14">
      <c r="A757" s="93">
        <v>43510</v>
      </c>
      <c r="B757" s="67">
        <v>25.47</v>
      </c>
      <c r="C757" s="67">
        <v>26.23</v>
      </c>
      <c r="D757" s="67">
        <v>25.3</v>
      </c>
      <c r="E757" s="67">
        <v>26.23</v>
      </c>
      <c r="F757">
        <f t="shared" si="88"/>
        <v>0.76000000000000156</v>
      </c>
      <c r="G757">
        <f t="shared" si="89"/>
        <v>0.16999999999999815</v>
      </c>
      <c r="H757" t="b">
        <f t="shared" si="94"/>
        <v>0</v>
      </c>
      <c r="I757">
        <f t="shared" si="90"/>
        <v>25.47</v>
      </c>
      <c r="K757">
        <f t="shared" si="91"/>
        <v>25.923100000000002</v>
      </c>
      <c r="L757" t="b">
        <f t="shared" si="92"/>
        <v>0</v>
      </c>
      <c r="M757" t="b">
        <f t="shared" si="95"/>
        <v>0</v>
      </c>
      <c r="N757" t="str">
        <f t="shared" si="93"/>
        <v/>
      </c>
    </row>
    <row r="758" spans="1:14">
      <c r="A758" s="93">
        <v>43511</v>
      </c>
      <c r="B758" s="67">
        <v>26.14</v>
      </c>
      <c r="C758" s="67">
        <v>26.3</v>
      </c>
      <c r="D758" s="67">
        <v>26</v>
      </c>
      <c r="E758" s="67">
        <v>26.12</v>
      </c>
      <c r="F758">
        <f t="shared" si="88"/>
        <v>1.9999999999999574E-2</v>
      </c>
      <c r="G758">
        <f t="shared" si="89"/>
        <v>0.12000000000000099</v>
      </c>
      <c r="H758" t="b">
        <f t="shared" si="94"/>
        <v>1</v>
      </c>
      <c r="I758">
        <f t="shared" si="90"/>
        <v>26.12</v>
      </c>
      <c r="K758">
        <f t="shared" si="91"/>
        <v>26.201000000000001</v>
      </c>
      <c r="L758" t="b">
        <f t="shared" si="92"/>
        <v>0</v>
      </c>
      <c r="M758" t="b">
        <f t="shared" si="95"/>
        <v>0</v>
      </c>
      <c r="N758" t="str">
        <f t="shared" si="93"/>
        <v/>
      </c>
    </row>
    <row r="759" spans="1:14">
      <c r="A759" s="93">
        <v>43514</v>
      </c>
      <c r="B759" s="67">
        <v>26.04</v>
      </c>
      <c r="C759" s="67">
        <v>26.07</v>
      </c>
      <c r="D759" s="67">
        <v>25.7</v>
      </c>
      <c r="E759" s="67">
        <v>26.04</v>
      </c>
      <c r="F759">
        <f t="shared" si="88"/>
        <v>0</v>
      </c>
      <c r="G759">
        <f t="shared" si="89"/>
        <v>0.33999999999999986</v>
      </c>
      <c r="H759" t="b">
        <f t="shared" si="94"/>
        <v>1</v>
      </c>
      <c r="I759">
        <f t="shared" si="90"/>
        <v>26.04</v>
      </c>
      <c r="K759">
        <f t="shared" si="91"/>
        <v>25.947900000000001</v>
      </c>
      <c r="L759" t="b">
        <f t="shared" si="92"/>
        <v>1</v>
      </c>
      <c r="M759" t="b">
        <f t="shared" si="95"/>
        <v>0</v>
      </c>
      <c r="N759" t="str">
        <f t="shared" si="93"/>
        <v/>
      </c>
    </row>
    <row r="760" spans="1:14">
      <c r="A760" s="93">
        <v>43515</v>
      </c>
      <c r="B760" s="67">
        <v>26.65</v>
      </c>
      <c r="C760" s="67">
        <v>26.67</v>
      </c>
      <c r="D760" s="67">
        <v>26.12</v>
      </c>
      <c r="E760" s="67">
        <v>26.65</v>
      </c>
      <c r="F760">
        <f t="shared" si="88"/>
        <v>0</v>
      </c>
      <c r="G760">
        <f t="shared" si="89"/>
        <v>0.52999999999999758</v>
      </c>
      <c r="H760" t="b">
        <f t="shared" si="94"/>
        <v>1</v>
      </c>
      <c r="I760">
        <f t="shared" si="90"/>
        <v>26.65</v>
      </c>
      <c r="K760">
        <f t="shared" si="91"/>
        <v>26.488500000000002</v>
      </c>
      <c r="L760" t="b">
        <f t="shared" si="92"/>
        <v>1</v>
      </c>
      <c r="M760" t="b">
        <f t="shared" si="95"/>
        <v>0</v>
      </c>
      <c r="N760" t="str">
        <f t="shared" si="93"/>
        <v/>
      </c>
    </row>
    <row r="761" spans="1:14">
      <c r="A761" s="93">
        <v>43516</v>
      </c>
      <c r="B761" s="67">
        <v>26.76</v>
      </c>
      <c r="C761" s="67">
        <v>26.92</v>
      </c>
      <c r="D761" s="67">
        <v>26.15</v>
      </c>
      <c r="E761" s="67">
        <v>26.32</v>
      </c>
      <c r="F761">
        <f t="shared" si="88"/>
        <v>0.44000000000000128</v>
      </c>
      <c r="G761">
        <f t="shared" si="89"/>
        <v>0.17000000000000171</v>
      </c>
      <c r="H761" t="b">
        <f t="shared" si="94"/>
        <v>0</v>
      </c>
      <c r="I761">
        <f t="shared" si="90"/>
        <v>26.32</v>
      </c>
      <c r="K761">
        <f t="shared" si="91"/>
        <v>26.665900000000001</v>
      </c>
      <c r="L761" t="b">
        <f t="shared" si="92"/>
        <v>0</v>
      </c>
      <c r="M761" t="b">
        <f t="shared" si="95"/>
        <v>0</v>
      </c>
      <c r="N761" t="str">
        <f t="shared" si="93"/>
        <v/>
      </c>
    </row>
    <row r="762" spans="1:14">
      <c r="A762" s="93">
        <v>43517</v>
      </c>
      <c r="B762" s="67">
        <v>26.67</v>
      </c>
      <c r="C762" s="67">
        <v>26.75</v>
      </c>
      <c r="D762" s="67">
        <v>26.1</v>
      </c>
      <c r="E762" s="67">
        <v>26.67</v>
      </c>
      <c r="F762">
        <f t="shared" si="88"/>
        <v>0</v>
      </c>
      <c r="G762">
        <f t="shared" si="89"/>
        <v>0.57000000000000028</v>
      </c>
      <c r="H762" t="b">
        <f t="shared" si="94"/>
        <v>1</v>
      </c>
      <c r="I762">
        <f t="shared" si="90"/>
        <v>26.67</v>
      </c>
      <c r="K762">
        <f t="shared" si="91"/>
        <v>26.535499999999999</v>
      </c>
      <c r="L762" t="b">
        <f t="shared" si="92"/>
        <v>1</v>
      </c>
      <c r="M762" t="b">
        <f t="shared" si="95"/>
        <v>0</v>
      </c>
      <c r="N762" t="str">
        <f t="shared" si="93"/>
        <v/>
      </c>
    </row>
    <row r="763" spans="1:14">
      <c r="A763" s="93">
        <v>43518</v>
      </c>
      <c r="B763" s="67">
        <v>26.4</v>
      </c>
      <c r="C763" s="67">
        <v>26.96</v>
      </c>
      <c r="D763" s="67">
        <v>26.4</v>
      </c>
      <c r="E763" s="67">
        <v>26.4</v>
      </c>
      <c r="F763">
        <f t="shared" si="88"/>
        <v>0</v>
      </c>
      <c r="G763">
        <f t="shared" si="89"/>
        <v>0</v>
      </c>
      <c r="H763" t="b">
        <f t="shared" si="94"/>
        <v>1</v>
      </c>
      <c r="I763">
        <f t="shared" si="90"/>
        <v>26.4</v>
      </c>
      <c r="K763">
        <f t="shared" si="91"/>
        <v>26.775200000000002</v>
      </c>
      <c r="L763" t="b">
        <f t="shared" si="92"/>
        <v>0</v>
      </c>
      <c r="M763" t="b">
        <f t="shared" si="95"/>
        <v>0</v>
      </c>
      <c r="N763" t="str">
        <f t="shared" si="93"/>
        <v/>
      </c>
    </row>
    <row r="764" spans="1:14">
      <c r="A764" s="93">
        <v>43521</v>
      </c>
      <c r="B764" s="67">
        <v>25.99</v>
      </c>
      <c r="C764" s="67">
        <v>26.31</v>
      </c>
      <c r="D764" s="67">
        <v>25.92</v>
      </c>
      <c r="E764" s="67">
        <v>25.99</v>
      </c>
      <c r="F764">
        <f t="shared" si="88"/>
        <v>0</v>
      </c>
      <c r="G764">
        <f t="shared" si="89"/>
        <v>6.9999999999996732E-2</v>
      </c>
      <c r="H764" t="b">
        <f t="shared" si="94"/>
        <v>1</v>
      </c>
      <c r="I764">
        <f t="shared" si="90"/>
        <v>25.99</v>
      </c>
      <c r="K764">
        <f t="shared" si="91"/>
        <v>26.1813</v>
      </c>
      <c r="L764" t="b">
        <f t="shared" si="92"/>
        <v>0</v>
      </c>
      <c r="M764" t="b">
        <f t="shared" si="95"/>
        <v>0</v>
      </c>
      <c r="N764" t="str">
        <f t="shared" si="93"/>
        <v/>
      </c>
    </row>
    <row r="765" spans="1:14">
      <c r="A765" s="93">
        <v>43522</v>
      </c>
      <c r="B765" s="67">
        <v>25.87</v>
      </c>
      <c r="C765" s="67">
        <v>26.41</v>
      </c>
      <c r="D765" s="67">
        <v>25.86</v>
      </c>
      <c r="E765" s="67">
        <v>25.87</v>
      </c>
      <c r="F765">
        <f t="shared" si="88"/>
        <v>0</v>
      </c>
      <c r="G765">
        <f t="shared" si="89"/>
        <v>1.0000000000001563E-2</v>
      </c>
      <c r="H765" t="b">
        <f t="shared" si="94"/>
        <v>1</v>
      </c>
      <c r="I765">
        <f t="shared" si="90"/>
        <v>25.87</v>
      </c>
      <c r="K765">
        <f t="shared" si="91"/>
        <v>26.2285</v>
      </c>
      <c r="L765" t="b">
        <f t="shared" si="92"/>
        <v>0</v>
      </c>
      <c r="M765" t="b">
        <f t="shared" si="95"/>
        <v>0</v>
      </c>
      <c r="N765" t="str">
        <f t="shared" si="93"/>
        <v/>
      </c>
    </row>
    <row r="766" spans="1:14">
      <c r="A766" s="93">
        <v>43523</v>
      </c>
      <c r="B766" s="67">
        <v>26.36</v>
      </c>
      <c r="C766" s="67">
        <v>26.52</v>
      </c>
      <c r="D766" s="67">
        <v>25.92</v>
      </c>
      <c r="E766" s="67">
        <v>26.36</v>
      </c>
      <c r="F766">
        <f t="shared" si="88"/>
        <v>0</v>
      </c>
      <c r="G766">
        <f t="shared" si="89"/>
        <v>0.43999999999999773</v>
      </c>
      <c r="H766" t="b">
        <f t="shared" si="94"/>
        <v>1</v>
      </c>
      <c r="I766">
        <f t="shared" si="90"/>
        <v>26.36</v>
      </c>
      <c r="K766">
        <f t="shared" si="91"/>
        <v>26.321999999999999</v>
      </c>
      <c r="L766" t="b">
        <f t="shared" si="92"/>
        <v>1</v>
      </c>
      <c r="M766" t="b">
        <f t="shared" si="95"/>
        <v>1</v>
      </c>
      <c r="N766" t="str">
        <f t="shared" si="93"/>
        <v>HAMMER</v>
      </c>
    </row>
    <row r="767" spans="1:14">
      <c r="A767" s="93">
        <v>43524</v>
      </c>
      <c r="B767" s="67">
        <v>26.34</v>
      </c>
      <c r="C767" s="67">
        <v>27.01</v>
      </c>
      <c r="D767" s="67">
        <v>25.89</v>
      </c>
      <c r="E767" s="67">
        <v>26.34</v>
      </c>
      <c r="F767">
        <f t="shared" si="88"/>
        <v>0</v>
      </c>
      <c r="G767">
        <f t="shared" si="89"/>
        <v>0.44999999999999929</v>
      </c>
      <c r="H767" t="b">
        <f t="shared" si="94"/>
        <v>1</v>
      </c>
      <c r="I767">
        <f t="shared" si="90"/>
        <v>26.34</v>
      </c>
      <c r="K767">
        <f t="shared" si="91"/>
        <v>26.6404</v>
      </c>
      <c r="L767" t="b">
        <f t="shared" si="92"/>
        <v>0</v>
      </c>
      <c r="M767" t="b">
        <f t="shared" si="95"/>
        <v>0</v>
      </c>
      <c r="N767" t="str">
        <f t="shared" si="93"/>
        <v/>
      </c>
    </row>
    <row r="768" spans="1:14">
      <c r="A768" s="93">
        <v>43525</v>
      </c>
      <c r="B768" s="67">
        <v>25.99</v>
      </c>
      <c r="C768" s="67">
        <v>26.52</v>
      </c>
      <c r="D768" s="67">
        <v>25.92</v>
      </c>
      <c r="E768" s="67">
        <v>25.99</v>
      </c>
      <c r="F768">
        <f t="shared" si="88"/>
        <v>0</v>
      </c>
      <c r="G768">
        <f t="shared" si="89"/>
        <v>6.9999999999996732E-2</v>
      </c>
      <c r="H768" t="b">
        <f t="shared" si="94"/>
        <v>1</v>
      </c>
      <c r="I768">
        <f t="shared" si="90"/>
        <v>25.99</v>
      </c>
      <c r="K768">
        <f t="shared" si="91"/>
        <v>26.321999999999999</v>
      </c>
      <c r="L768" t="b">
        <f t="shared" si="92"/>
        <v>0</v>
      </c>
      <c r="M768" t="b">
        <f t="shared" si="95"/>
        <v>0</v>
      </c>
      <c r="N768" t="str">
        <f t="shared" si="93"/>
        <v/>
      </c>
    </row>
    <row r="769" spans="1:14">
      <c r="A769" s="93">
        <v>43530</v>
      </c>
      <c r="B769" s="67">
        <v>26.04</v>
      </c>
      <c r="C769" s="67">
        <v>26.04</v>
      </c>
      <c r="D769" s="67">
        <v>25.76</v>
      </c>
      <c r="E769" s="67">
        <v>26.04</v>
      </c>
      <c r="F769">
        <f t="shared" si="88"/>
        <v>0</v>
      </c>
      <c r="G769">
        <f t="shared" si="89"/>
        <v>0.27999999999999758</v>
      </c>
      <c r="H769" t="b">
        <f t="shared" si="94"/>
        <v>1</v>
      </c>
      <c r="I769">
        <f t="shared" si="90"/>
        <v>26.04</v>
      </c>
      <c r="K769">
        <f t="shared" si="91"/>
        <v>25.947600000000001</v>
      </c>
      <c r="L769" t="b">
        <f t="shared" si="92"/>
        <v>1</v>
      </c>
      <c r="M769" t="b">
        <f t="shared" si="95"/>
        <v>0</v>
      </c>
      <c r="N769" t="str">
        <f t="shared" si="93"/>
        <v/>
      </c>
    </row>
    <row r="770" spans="1:14">
      <c r="A770" s="93">
        <v>43531</v>
      </c>
      <c r="B770" s="67">
        <v>26.05</v>
      </c>
      <c r="C770" s="67">
        <v>26.19</v>
      </c>
      <c r="D770" s="67">
        <v>25.78</v>
      </c>
      <c r="E770" s="67">
        <v>26.05</v>
      </c>
      <c r="F770">
        <f t="shared" ref="F770:F833" si="96">ABS(B770-E770)</f>
        <v>0</v>
      </c>
      <c r="G770">
        <f t="shared" ref="G770:G833" si="97">ABS(MIN(B770,E770) - D770)</f>
        <v>0.26999999999999957</v>
      </c>
      <c r="H770" t="b">
        <f t="shared" si="94"/>
        <v>1</v>
      </c>
      <c r="I770">
        <f t="shared" ref="I770:I833" si="98">MIN(E770,B770)</f>
        <v>26.05</v>
      </c>
      <c r="K770">
        <f t="shared" ref="K770:K833" si="99">D770 + J$2*(C770-D770)</f>
        <v>26.0547</v>
      </c>
      <c r="L770" t="b">
        <f t="shared" si="92"/>
        <v>0</v>
      </c>
      <c r="M770" t="b">
        <f t="shared" si="95"/>
        <v>0</v>
      </c>
      <c r="N770" t="str">
        <f t="shared" si="93"/>
        <v/>
      </c>
    </row>
    <row r="771" spans="1:14">
      <c r="A771" s="93">
        <v>43532</v>
      </c>
      <c r="B771" s="67">
        <v>25.96</v>
      </c>
      <c r="C771" s="67">
        <v>26.03</v>
      </c>
      <c r="D771" s="67">
        <v>25.52</v>
      </c>
      <c r="E771" s="67">
        <v>25.96</v>
      </c>
      <c r="F771">
        <f t="shared" si="96"/>
        <v>0</v>
      </c>
      <c r="G771">
        <f t="shared" si="97"/>
        <v>0.44000000000000128</v>
      </c>
      <c r="H771" t="b">
        <f t="shared" si="94"/>
        <v>1</v>
      </c>
      <c r="I771">
        <f t="shared" si="98"/>
        <v>25.96</v>
      </c>
      <c r="K771">
        <f t="shared" si="99"/>
        <v>25.861699999999999</v>
      </c>
      <c r="L771" t="b">
        <f t="shared" ref="L771:L834" si="100">IF(I771 &gt;= K771, TRUE, FALSE)</f>
        <v>1</v>
      </c>
      <c r="M771" t="b">
        <f t="shared" si="95"/>
        <v>0</v>
      </c>
      <c r="N771" t="str">
        <f t="shared" si="93"/>
        <v/>
      </c>
    </row>
    <row r="772" spans="1:14">
      <c r="A772" s="93">
        <v>43535</v>
      </c>
      <c r="B772" s="67">
        <v>27.01</v>
      </c>
      <c r="C772" s="67">
        <v>27.05</v>
      </c>
      <c r="D772" s="67">
        <v>26.29</v>
      </c>
      <c r="E772" s="67">
        <v>26.97</v>
      </c>
      <c r="F772">
        <f t="shared" si="96"/>
        <v>4.00000000000027E-2</v>
      </c>
      <c r="G772">
        <f t="shared" si="97"/>
        <v>0.67999999999999972</v>
      </c>
      <c r="H772" t="b">
        <f t="shared" si="94"/>
        <v>1</v>
      </c>
      <c r="I772">
        <f t="shared" si="98"/>
        <v>26.97</v>
      </c>
      <c r="K772">
        <f t="shared" si="99"/>
        <v>26.799199999999999</v>
      </c>
      <c r="L772" t="b">
        <f t="shared" si="100"/>
        <v>1</v>
      </c>
      <c r="M772" t="b">
        <f t="shared" si="95"/>
        <v>0</v>
      </c>
      <c r="N772" t="str">
        <f t="shared" ref="N772:N835" si="101">IF(AND($H772,$L772, $M772), "HAMMER","")</f>
        <v/>
      </c>
    </row>
    <row r="773" spans="1:14">
      <c r="A773" s="93">
        <v>43536</v>
      </c>
      <c r="B773" s="67">
        <v>26.76</v>
      </c>
      <c r="C773" s="67">
        <v>27.21</v>
      </c>
      <c r="D773" s="67">
        <v>26.52</v>
      </c>
      <c r="E773" s="67">
        <v>26.75</v>
      </c>
      <c r="F773">
        <f t="shared" si="96"/>
        <v>1.0000000000001563E-2</v>
      </c>
      <c r="G773">
        <f t="shared" si="97"/>
        <v>0.23000000000000043</v>
      </c>
      <c r="H773" t="b">
        <f t="shared" ref="H773:H836" si="102">IF(G773 &gt;= 2*F773, TRUE, FALSE)</f>
        <v>1</v>
      </c>
      <c r="I773">
        <f t="shared" si="98"/>
        <v>26.75</v>
      </c>
      <c r="K773">
        <f t="shared" si="99"/>
        <v>26.982300000000002</v>
      </c>
      <c r="L773" t="b">
        <f t="shared" si="100"/>
        <v>0</v>
      </c>
      <c r="M773" t="b">
        <f t="shared" si="95"/>
        <v>0</v>
      </c>
      <c r="N773" t="str">
        <f t="shared" si="101"/>
        <v/>
      </c>
    </row>
    <row r="774" spans="1:14">
      <c r="A774" s="93">
        <v>43537</v>
      </c>
      <c r="B774" s="67">
        <v>26.85</v>
      </c>
      <c r="C774" s="67">
        <v>27.38</v>
      </c>
      <c r="D774" s="67">
        <v>26.78</v>
      </c>
      <c r="E774" s="67">
        <v>27.25</v>
      </c>
      <c r="F774">
        <f t="shared" si="96"/>
        <v>0.39999999999999858</v>
      </c>
      <c r="G774">
        <f t="shared" si="97"/>
        <v>7.0000000000000284E-2</v>
      </c>
      <c r="H774" t="b">
        <f t="shared" si="102"/>
        <v>0</v>
      </c>
      <c r="I774">
        <f t="shared" si="98"/>
        <v>26.85</v>
      </c>
      <c r="K774">
        <f t="shared" si="99"/>
        <v>27.181999999999999</v>
      </c>
      <c r="L774" t="b">
        <f t="shared" si="100"/>
        <v>0</v>
      </c>
      <c r="M774" t="b">
        <f t="shared" ref="M774:M837" si="103">IF(AND(D773&lt;=D772,D772&lt;=D771,E772&lt;=E771,E773&lt;=E772), TRUE, FALSE)</f>
        <v>0</v>
      </c>
      <c r="N774" t="str">
        <f t="shared" si="101"/>
        <v/>
      </c>
    </row>
    <row r="775" spans="1:14">
      <c r="A775" s="93">
        <v>43538</v>
      </c>
      <c r="B775" s="67">
        <v>27.44</v>
      </c>
      <c r="C775" s="67">
        <v>27.45</v>
      </c>
      <c r="D775" s="67">
        <v>27.16</v>
      </c>
      <c r="E775" s="67">
        <v>27.37</v>
      </c>
      <c r="F775">
        <f t="shared" si="96"/>
        <v>7.0000000000000284E-2</v>
      </c>
      <c r="G775">
        <f t="shared" si="97"/>
        <v>0.21000000000000085</v>
      </c>
      <c r="H775" t="b">
        <f t="shared" si="102"/>
        <v>1</v>
      </c>
      <c r="I775">
        <f t="shared" si="98"/>
        <v>27.37</v>
      </c>
      <c r="K775">
        <f t="shared" si="99"/>
        <v>27.354299999999999</v>
      </c>
      <c r="L775" t="b">
        <f t="shared" si="100"/>
        <v>1</v>
      </c>
      <c r="M775" t="b">
        <f t="shared" si="103"/>
        <v>0</v>
      </c>
      <c r="N775" t="str">
        <f t="shared" si="101"/>
        <v/>
      </c>
    </row>
    <row r="776" spans="1:14">
      <c r="A776" s="93">
        <v>43539</v>
      </c>
      <c r="B776" s="67">
        <v>27.49</v>
      </c>
      <c r="C776" s="67">
        <v>27.63</v>
      </c>
      <c r="D776" s="67">
        <v>27.36</v>
      </c>
      <c r="E776" s="67">
        <v>27.46</v>
      </c>
      <c r="F776">
        <f t="shared" si="96"/>
        <v>2.9999999999997584E-2</v>
      </c>
      <c r="G776">
        <f t="shared" si="97"/>
        <v>0.10000000000000142</v>
      </c>
      <c r="H776" t="b">
        <f t="shared" si="102"/>
        <v>1</v>
      </c>
      <c r="I776">
        <f t="shared" si="98"/>
        <v>27.46</v>
      </c>
      <c r="K776">
        <f t="shared" si="99"/>
        <v>27.540900000000001</v>
      </c>
      <c r="L776" t="b">
        <f t="shared" si="100"/>
        <v>0</v>
      </c>
      <c r="M776" t="b">
        <f t="shared" si="103"/>
        <v>0</v>
      </c>
      <c r="N776" t="str">
        <f t="shared" si="101"/>
        <v/>
      </c>
    </row>
    <row r="777" spans="1:14">
      <c r="A777" s="93">
        <v>43542</v>
      </c>
      <c r="B777" s="67">
        <v>27.97</v>
      </c>
      <c r="C777" s="67">
        <v>28.02</v>
      </c>
      <c r="D777" s="67">
        <v>27.5</v>
      </c>
      <c r="E777" s="67">
        <v>28.02</v>
      </c>
      <c r="F777">
        <f t="shared" si="96"/>
        <v>5.0000000000000711E-2</v>
      </c>
      <c r="G777">
        <f t="shared" si="97"/>
        <v>0.46999999999999886</v>
      </c>
      <c r="H777" t="b">
        <f t="shared" si="102"/>
        <v>1</v>
      </c>
      <c r="I777">
        <f t="shared" si="98"/>
        <v>27.97</v>
      </c>
      <c r="K777">
        <f t="shared" si="99"/>
        <v>27.848399999999998</v>
      </c>
      <c r="L777" t="b">
        <f t="shared" si="100"/>
        <v>1</v>
      </c>
      <c r="M777" t="b">
        <f t="shared" si="103"/>
        <v>0</v>
      </c>
      <c r="N777" t="str">
        <f t="shared" si="101"/>
        <v/>
      </c>
    </row>
    <row r="778" spans="1:14">
      <c r="A778" s="93">
        <v>43543</v>
      </c>
      <c r="B778" s="67">
        <v>28.42</v>
      </c>
      <c r="C778" s="67">
        <v>28.71</v>
      </c>
      <c r="D778" s="67">
        <v>27.83</v>
      </c>
      <c r="E778" s="67">
        <v>28.42</v>
      </c>
      <c r="F778">
        <f t="shared" si="96"/>
        <v>0</v>
      </c>
      <c r="G778">
        <f t="shared" si="97"/>
        <v>0.59000000000000341</v>
      </c>
      <c r="H778" t="b">
        <f t="shared" si="102"/>
        <v>1</v>
      </c>
      <c r="I778">
        <f t="shared" si="98"/>
        <v>28.42</v>
      </c>
      <c r="K778">
        <f t="shared" si="99"/>
        <v>28.419599999999999</v>
      </c>
      <c r="L778" t="b">
        <f t="shared" si="100"/>
        <v>1</v>
      </c>
      <c r="M778" t="b">
        <f t="shared" si="103"/>
        <v>0</v>
      </c>
      <c r="N778" t="str">
        <f t="shared" si="101"/>
        <v/>
      </c>
    </row>
    <row r="779" spans="1:14">
      <c r="A779" s="93">
        <v>43544</v>
      </c>
      <c r="B779" s="67">
        <v>28.42</v>
      </c>
      <c r="C779" s="67">
        <v>28.81</v>
      </c>
      <c r="D779" s="67">
        <v>28.13</v>
      </c>
      <c r="E779" s="67">
        <v>28.19</v>
      </c>
      <c r="F779">
        <f t="shared" si="96"/>
        <v>0.23000000000000043</v>
      </c>
      <c r="G779">
        <f t="shared" si="97"/>
        <v>6.0000000000002274E-2</v>
      </c>
      <c r="H779" t="b">
        <f t="shared" si="102"/>
        <v>0</v>
      </c>
      <c r="I779">
        <f t="shared" si="98"/>
        <v>28.19</v>
      </c>
      <c r="K779">
        <f t="shared" si="99"/>
        <v>28.585599999999999</v>
      </c>
      <c r="L779" t="b">
        <f t="shared" si="100"/>
        <v>0</v>
      </c>
      <c r="M779" t="b">
        <f t="shared" si="103"/>
        <v>0</v>
      </c>
      <c r="N779" t="str">
        <f t="shared" si="101"/>
        <v/>
      </c>
    </row>
    <row r="780" spans="1:14">
      <c r="A780" s="93">
        <v>43545</v>
      </c>
      <c r="B780" s="67">
        <v>27.8</v>
      </c>
      <c r="C780" s="67">
        <v>28.19</v>
      </c>
      <c r="D780" s="67">
        <v>27.17</v>
      </c>
      <c r="E780" s="67">
        <v>27.8</v>
      </c>
      <c r="F780">
        <f t="shared" si="96"/>
        <v>0</v>
      </c>
      <c r="G780">
        <f t="shared" si="97"/>
        <v>0.62999999999999901</v>
      </c>
      <c r="H780" t="b">
        <f t="shared" si="102"/>
        <v>1</v>
      </c>
      <c r="I780">
        <f t="shared" si="98"/>
        <v>27.8</v>
      </c>
      <c r="K780">
        <f t="shared" si="99"/>
        <v>27.853400000000001</v>
      </c>
      <c r="L780" t="b">
        <f t="shared" si="100"/>
        <v>0</v>
      </c>
      <c r="M780" t="b">
        <f t="shared" si="103"/>
        <v>0</v>
      </c>
      <c r="N780" t="str">
        <f t="shared" si="101"/>
        <v/>
      </c>
    </row>
    <row r="781" spans="1:14">
      <c r="A781" s="93">
        <v>43546</v>
      </c>
      <c r="B781" s="67">
        <v>26.28</v>
      </c>
      <c r="C781" s="67">
        <v>27.39</v>
      </c>
      <c r="D781" s="67">
        <v>26.28</v>
      </c>
      <c r="E781" s="67">
        <v>26.28</v>
      </c>
      <c r="F781">
        <f t="shared" si="96"/>
        <v>0</v>
      </c>
      <c r="G781">
        <f t="shared" si="97"/>
        <v>0</v>
      </c>
      <c r="H781" t="b">
        <f t="shared" si="102"/>
        <v>1</v>
      </c>
      <c r="I781">
        <f t="shared" si="98"/>
        <v>26.28</v>
      </c>
      <c r="K781">
        <f t="shared" si="99"/>
        <v>27.023700000000002</v>
      </c>
      <c r="L781" t="b">
        <f t="shared" si="100"/>
        <v>0</v>
      </c>
      <c r="M781" t="b">
        <f t="shared" si="103"/>
        <v>0</v>
      </c>
      <c r="N781" t="str">
        <f t="shared" si="101"/>
        <v/>
      </c>
    </row>
    <row r="782" spans="1:14">
      <c r="A782" s="93">
        <v>43549</v>
      </c>
      <c r="B782" s="67">
        <v>26.61</v>
      </c>
      <c r="C782" s="67">
        <v>26.85</v>
      </c>
      <c r="D782" s="67">
        <v>26.1</v>
      </c>
      <c r="E782" s="67">
        <v>26.61</v>
      </c>
      <c r="F782">
        <f t="shared" si="96"/>
        <v>0</v>
      </c>
      <c r="G782">
        <f t="shared" si="97"/>
        <v>0.50999999999999801</v>
      </c>
      <c r="H782" t="b">
        <f t="shared" si="102"/>
        <v>1</v>
      </c>
      <c r="I782">
        <f t="shared" si="98"/>
        <v>26.61</v>
      </c>
      <c r="K782">
        <f t="shared" si="99"/>
        <v>26.602500000000003</v>
      </c>
      <c r="L782" t="b">
        <f t="shared" si="100"/>
        <v>1</v>
      </c>
      <c r="M782" t="b">
        <f t="shared" si="103"/>
        <v>1</v>
      </c>
      <c r="N782" t="str">
        <f t="shared" si="101"/>
        <v>HAMMER</v>
      </c>
    </row>
    <row r="783" spans="1:14">
      <c r="A783" s="93">
        <v>43550</v>
      </c>
      <c r="B783" s="67">
        <v>27.86</v>
      </c>
      <c r="C783" s="67">
        <v>27.91</v>
      </c>
      <c r="D783" s="67">
        <v>26.98</v>
      </c>
      <c r="E783" s="67">
        <v>27.86</v>
      </c>
      <c r="F783">
        <f t="shared" si="96"/>
        <v>0</v>
      </c>
      <c r="G783">
        <f t="shared" si="97"/>
        <v>0.87999999999999901</v>
      </c>
      <c r="H783" t="b">
        <f t="shared" si="102"/>
        <v>1</v>
      </c>
      <c r="I783">
        <f t="shared" si="98"/>
        <v>27.86</v>
      </c>
      <c r="K783">
        <f t="shared" si="99"/>
        <v>27.603100000000001</v>
      </c>
      <c r="L783" t="b">
        <f t="shared" si="100"/>
        <v>1</v>
      </c>
      <c r="M783" t="b">
        <f t="shared" si="103"/>
        <v>0</v>
      </c>
      <c r="N783" t="str">
        <f t="shared" si="101"/>
        <v/>
      </c>
    </row>
    <row r="784" spans="1:14">
      <c r="A784" s="93">
        <v>43551</v>
      </c>
      <c r="B784" s="67">
        <v>27.46</v>
      </c>
      <c r="C784" s="67">
        <v>27.46</v>
      </c>
      <c r="D784" s="67">
        <v>26.61</v>
      </c>
      <c r="E784" s="67">
        <v>26.61</v>
      </c>
      <c r="F784">
        <f t="shared" si="96"/>
        <v>0.85000000000000142</v>
      </c>
      <c r="G784">
        <f t="shared" si="97"/>
        <v>0</v>
      </c>
      <c r="H784" t="b">
        <f t="shared" si="102"/>
        <v>0</v>
      </c>
      <c r="I784">
        <f t="shared" si="98"/>
        <v>26.61</v>
      </c>
      <c r="K784">
        <f t="shared" si="99"/>
        <v>27.179500000000001</v>
      </c>
      <c r="L784" t="b">
        <f t="shared" si="100"/>
        <v>0</v>
      </c>
      <c r="M784" t="b">
        <f t="shared" si="103"/>
        <v>0</v>
      </c>
      <c r="N784" t="str">
        <f t="shared" si="101"/>
        <v/>
      </c>
    </row>
    <row r="785" spans="1:14">
      <c r="A785" s="93">
        <v>43552</v>
      </c>
      <c r="B785" s="67">
        <v>27.31</v>
      </c>
      <c r="C785" s="67">
        <v>27.31</v>
      </c>
      <c r="D785" s="67">
        <v>26.23</v>
      </c>
      <c r="E785" s="67">
        <v>27.31</v>
      </c>
      <c r="F785">
        <f t="shared" si="96"/>
        <v>0</v>
      </c>
      <c r="G785">
        <f t="shared" si="97"/>
        <v>1.0799999999999983</v>
      </c>
      <c r="H785" t="b">
        <f t="shared" si="102"/>
        <v>1</v>
      </c>
      <c r="I785">
        <f t="shared" si="98"/>
        <v>27.31</v>
      </c>
      <c r="K785">
        <f t="shared" si="99"/>
        <v>26.953599999999998</v>
      </c>
      <c r="L785" t="b">
        <f t="shared" si="100"/>
        <v>1</v>
      </c>
      <c r="M785" t="b">
        <f t="shared" si="103"/>
        <v>0</v>
      </c>
      <c r="N785" t="str">
        <f t="shared" si="101"/>
        <v/>
      </c>
    </row>
    <row r="786" spans="1:14">
      <c r="A786" s="93">
        <v>43553</v>
      </c>
      <c r="B786" s="67">
        <v>27.31</v>
      </c>
      <c r="C786" s="67">
        <v>27.77</v>
      </c>
      <c r="D786" s="67">
        <v>27</v>
      </c>
      <c r="E786" s="67">
        <v>27.31</v>
      </c>
      <c r="F786">
        <f t="shared" si="96"/>
        <v>0</v>
      </c>
      <c r="G786">
        <f t="shared" si="97"/>
        <v>0.30999999999999872</v>
      </c>
      <c r="H786" t="b">
        <f t="shared" si="102"/>
        <v>1</v>
      </c>
      <c r="I786">
        <f t="shared" si="98"/>
        <v>27.31</v>
      </c>
      <c r="K786">
        <f t="shared" si="99"/>
        <v>27.515899999999998</v>
      </c>
      <c r="L786" t="b">
        <f t="shared" si="100"/>
        <v>0</v>
      </c>
      <c r="M786" t="b">
        <f t="shared" si="103"/>
        <v>0</v>
      </c>
      <c r="N786" t="str">
        <f t="shared" si="101"/>
        <v/>
      </c>
    </row>
    <row r="787" spans="1:14">
      <c r="A787" s="93">
        <v>43556</v>
      </c>
      <c r="B787" s="67">
        <v>27.64</v>
      </c>
      <c r="C787" s="67">
        <v>27.66</v>
      </c>
      <c r="D787" s="67">
        <v>27.12</v>
      </c>
      <c r="E787" s="67">
        <v>27.25</v>
      </c>
      <c r="F787">
        <f t="shared" si="96"/>
        <v>0.39000000000000057</v>
      </c>
      <c r="G787">
        <f t="shared" si="97"/>
        <v>0.12999999999999901</v>
      </c>
      <c r="H787" t="b">
        <f t="shared" si="102"/>
        <v>0</v>
      </c>
      <c r="I787">
        <f t="shared" si="98"/>
        <v>27.25</v>
      </c>
      <c r="K787">
        <f t="shared" si="99"/>
        <v>27.4818</v>
      </c>
      <c r="L787" t="b">
        <f t="shared" si="100"/>
        <v>0</v>
      </c>
      <c r="M787" t="b">
        <f t="shared" si="103"/>
        <v>0</v>
      </c>
      <c r="N787" t="str">
        <f t="shared" si="101"/>
        <v/>
      </c>
    </row>
    <row r="788" spans="1:14">
      <c r="A788" s="93">
        <v>43557</v>
      </c>
      <c r="B788" s="67">
        <v>27.39</v>
      </c>
      <c r="C788" s="67">
        <v>27.54</v>
      </c>
      <c r="D788" s="67">
        <v>27.11</v>
      </c>
      <c r="E788" s="67">
        <v>27.53</v>
      </c>
      <c r="F788">
        <f t="shared" si="96"/>
        <v>0.14000000000000057</v>
      </c>
      <c r="G788">
        <f t="shared" si="97"/>
        <v>0.28000000000000114</v>
      </c>
      <c r="H788" t="b">
        <f t="shared" si="102"/>
        <v>1</v>
      </c>
      <c r="I788">
        <f t="shared" si="98"/>
        <v>27.39</v>
      </c>
      <c r="K788">
        <f t="shared" si="99"/>
        <v>27.398099999999999</v>
      </c>
      <c r="L788" t="b">
        <f t="shared" si="100"/>
        <v>0</v>
      </c>
      <c r="M788" t="b">
        <f t="shared" si="103"/>
        <v>0</v>
      </c>
      <c r="N788" t="str">
        <f t="shared" si="101"/>
        <v/>
      </c>
    </row>
    <row r="789" spans="1:14">
      <c r="A789" s="93">
        <v>43558</v>
      </c>
      <c r="B789" s="67">
        <v>27.77</v>
      </c>
      <c r="C789" s="67">
        <v>27.8</v>
      </c>
      <c r="D789" s="67">
        <v>26.8</v>
      </c>
      <c r="E789" s="67">
        <v>26.8</v>
      </c>
      <c r="F789">
        <f t="shared" si="96"/>
        <v>0.96999999999999886</v>
      </c>
      <c r="G789">
        <f t="shared" si="97"/>
        <v>0</v>
      </c>
      <c r="H789" t="b">
        <f t="shared" si="102"/>
        <v>0</v>
      </c>
      <c r="I789">
        <f t="shared" si="98"/>
        <v>26.8</v>
      </c>
      <c r="K789">
        <f t="shared" si="99"/>
        <v>27.470000000000002</v>
      </c>
      <c r="L789" t="b">
        <f t="shared" si="100"/>
        <v>0</v>
      </c>
      <c r="M789" t="b">
        <f t="shared" si="103"/>
        <v>0</v>
      </c>
      <c r="N789" t="str">
        <f t="shared" si="101"/>
        <v/>
      </c>
    </row>
    <row r="790" spans="1:14">
      <c r="A790" s="93">
        <v>43559</v>
      </c>
      <c r="B790" s="67">
        <v>27.71</v>
      </c>
      <c r="C790" s="67">
        <v>27.71</v>
      </c>
      <c r="D790" s="67">
        <v>26.64</v>
      </c>
      <c r="E790" s="67">
        <v>27.71</v>
      </c>
      <c r="F790">
        <f t="shared" si="96"/>
        <v>0</v>
      </c>
      <c r="G790">
        <f t="shared" si="97"/>
        <v>1.0700000000000003</v>
      </c>
      <c r="H790" t="b">
        <f t="shared" si="102"/>
        <v>1</v>
      </c>
      <c r="I790">
        <f t="shared" si="98"/>
        <v>27.71</v>
      </c>
      <c r="K790">
        <f t="shared" si="99"/>
        <v>27.3569</v>
      </c>
      <c r="L790" t="b">
        <f t="shared" si="100"/>
        <v>1</v>
      </c>
      <c r="M790" t="b">
        <f t="shared" si="103"/>
        <v>0</v>
      </c>
      <c r="N790" t="str">
        <f t="shared" si="101"/>
        <v/>
      </c>
    </row>
    <row r="791" spans="1:14">
      <c r="A791" s="93">
        <v>43560</v>
      </c>
      <c r="B791" s="67">
        <v>28.01</v>
      </c>
      <c r="C791" s="67">
        <v>28.12</v>
      </c>
      <c r="D791" s="67">
        <v>27.46</v>
      </c>
      <c r="E791" s="67">
        <v>28.01</v>
      </c>
      <c r="F791">
        <f t="shared" si="96"/>
        <v>0</v>
      </c>
      <c r="G791">
        <f t="shared" si="97"/>
        <v>0.55000000000000071</v>
      </c>
      <c r="H791" t="b">
        <f t="shared" si="102"/>
        <v>1</v>
      </c>
      <c r="I791">
        <f t="shared" si="98"/>
        <v>28.01</v>
      </c>
      <c r="K791">
        <f t="shared" si="99"/>
        <v>27.902200000000001</v>
      </c>
      <c r="L791" t="b">
        <f t="shared" si="100"/>
        <v>1</v>
      </c>
      <c r="M791" t="b">
        <f t="shared" si="103"/>
        <v>0</v>
      </c>
      <c r="N791" t="str">
        <f t="shared" si="101"/>
        <v/>
      </c>
    </row>
    <row r="792" spans="1:14">
      <c r="A792" s="93">
        <v>43563</v>
      </c>
      <c r="B792" s="67">
        <v>28.47</v>
      </c>
      <c r="C792" s="67">
        <v>28.6</v>
      </c>
      <c r="D792" s="67">
        <v>28.2</v>
      </c>
      <c r="E792" s="67">
        <v>28.47</v>
      </c>
      <c r="F792">
        <f t="shared" si="96"/>
        <v>0</v>
      </c>
      <c r="G792">
        <f t="shared" si="97"/>
        <v>0.26999999999999957</v>
      </c>
      <c r="H792" t="b">
        <f t="shared" si="102"/>
        <v>1</v>
      </c>
      <c r="I792">
        <f t="shared" si="98"/>
        <v>28.47</v>
      </c>
      <c r="K792">
        <f t="shared" si="99"/>
        <v>28.468</v>
      </c>
      <c r="L792" t="b">
        <f t="shared" si="100"/>
        <v>1</v>
      </c>
      <c r="M792" t="b">
        <f t="shared" si="103"/>
        <v>0</v>
      </c>
      <c r="N792" t="str">
        <f t="shared" si="101"/>
        <v/>
      </c>
    </row>
    <row r="793" spans="1:14">
      <c r="A793" s="93">
        <v>43564</v>
      </c>
      <c r="B793" s="67">
        <v>28.25</v>
      </c>
      <c r="C793" s="67">
        <v>28.46</v>
      </c>
      <c r="D793" s="67">
        <v>27.9</v>
      </c>
      <c r="E793" s="67">
        <v>28.38</v>
      </c>
      <c r="F793">
        <f t="shared" si="96"/>
        <v>0.12999999999999901</v>
      </c>
      <c r="G793">
        <f t="shared" si="97"/>
        <v>0.35000000000000142</v>
      </c>
      <c r="H793" t="b">
        <f t="shared" si="102"/>
        <v>1</v>
      </c>
      <c r="I793">
        <f t="shared" si="98"/>
        <v>28.25</v>
      </c>
      <c r="K793">
        <f t="shared" si="99"/>
        <v>28.275200000000002</v>
      </c>
      <c r="L793" t="b">
        <f t="shared" si="100"/>
        <v>0</v>
      </c>
      <c r="M793" t="b">
        <f t="shared" si="103"/>
        <v>0</v>
      </c>
      <c r="N793" t="str">
        <f t="shared" si="101"/>
        <v/>
      </c>
    </row>
    <row r="794" spans="1:14">
      <c r="A794" s="93">
        <v>43565</v>
      </c>
      <c r="B794" s="67">
        <v>28.01</v>
      </c>
      <c r="C794" s="67">
        <v>28.78</v>
      </c>
      <c r="D794" s="67">
        <v>28.01</v>
      </c>
      <c r="E794" s="67">
        <v>28.01</v>
      </c>
      <c r="F794">
        <f t="shared" si="96"/>
        <v>0</v>
      </c>
      <c r="G794">
        <f t="shared" si="97"/>
        <v>0</v>
      </c>
      <c r="H794" t="b">
        <f t="shared" si="102"/>
        <v>1</v>
      </c>
      <c r="I794">
        <f t="shared" si="98"/>
        <v>28.01</v>
      </c>
      <c r="K794">
        <f t="shared" si="99"/>
        <v>28.5259</v>
      </c>
      <c r="L794" t="b">
        <f t="shared" si="100"/>
        <v>0</v>
      </c>
      <c r="M794" t="b">
        <f t="shared" si="103"/>
        <v>0</v>
      </c>
      <c r="N794" t="str">
        <f t="shared" si="101"/>
        <v/>
      </c>
    </row>
    <row r="795" spans="1:14">
      <c r="A795" s="93">
        <v>43566</v>
      </c>
      <c r="B795" s="67">
        <v>27.93</v>
      </c>
      <c r="C795" s="67">
        <v>27.93</v>
      </c>
      <c r="D795" s="67">
        <v>27.12</v>
      </c>
      <c r="E795" s="67">
        <v>27.25</v>
      </c>
      <c r="F795">
        <f t="shared" si="96"/>
        <v>0.67999999999999972</v>
      </c>
      <c r="G795">
        <f t="shared" si="97"/>
        <v>0.12999999999999901</v>
      </c>
      <c r="H795" t="b">
        <f t="shared" si="102"/>
        <v>0</v>
      </c>
      <c r="I795">
        <f t="shared" si="98"/>
        <v>27.25</v>
      </c>
      <c r="K795">
        <f t="shared" si="99"/>
        <v>27.662700000000001</v>
      </c>
      <c r="L795" t="b">
        <f t="shared" si="100"/>
        <v>0</v>
      </c>
      <c r="M795" t="b">
        <f t="shared" si="103"/>
        <v>0</v>
      </c>
      <c r="N795" t="str">
        <f t="shared" si="101"/>
        <v/>
      </c>
    </row>
    <row r="796" spans="1:14">
      <c r="A796" s="93">
        <v>43567</v>
      </c>
      <c r="B796" s="67">
        <v>25.76</v>
      </c>
      <c r="C796" s="67">
        <v>26.25</v>
      </c>
      <c r="D796" s="67">
        <v>24.89</v>
      </c>
      <c r="E796" s="67">
        <v>25.14</v>
      </c>
      <c r="F796">
        <f t="shared" si="96"/>
        <v>0.62000000000000099</v>
      </c>
      <c r="G796">
        <f t="shared" si="97"/>
        <v>0.25</v>
      </c>
      <c r="H796" t="b">
        <f t="shared" si="102"/>
        <v>0</v>
      </c>
      <c r="I796">
        <f t="shared" si="98"/>
        <v>25.14</v>
      </c>
      <c r="K796">
        <f t="shared" si="99"/>
        <v>25.801200000000001</v>
      </c>
      <c r="L796" t="b">
        <f t="shared" si="100"/>
        <v>0</v>
      </c>
      <c r="M796" t="b">
        <f t="shared" si="103"/>
        <v>0</v>
      </c>
      <c r="N796" t="str">
        <f t="shared" si="101"/>
        <v/>
      </c>
    </row>
    <row r="797" spans="1:14">
      <c r="A797" s="93">
        <v>43570</v>
      </c>
      <c r="B797" s="67">
        <v>25.64</v>
      </c>
      <c r="C797" s="67">
        <v>25.87</v>
      </c>
      <c r="D797" s="67">
        <v>24.87</v>
      </c>
      <c r="E797" s="67">
        <v>25.24</v>
      </c>
      <c r="F797">
        <f t="shared" si="96"/>
        <v>0.40000000000000213</v>
      </c>
      <c r="G797">
        <f t="shared" si="97"/>
        <v>0.36999999999999744</v>
      </c>
      <c r="H797" t="b">
        <f t="shared" si="102"/>
        <v>0</v>
      </c>
      <c r="I797">
        <f t="shared" si="98"/>
        <v>25.24</v>
      </c>
      <c r="K797">
        <f t="shared" si="99"/>
        <v>25.540000000000003</v>
      </c>
      <c r="L797" t="b">
        <f t="shared" si="100"/>
        <v>0</v>
      </c>
      <c r="M797" t="b">
        <f t="shared" si="103"/>
        <v>1</v>
      </c>
      <c r="N797" t="str">
        <f t="shared" si="101"/>
        <v/>
      </c>
    </row>
    <row r="798" spans="1:14">
      <c r="A798" s="93">
        <v>43571</v>
      </c>
      <c r="B798" s="67">
        <v>25.26</v>
      </c>
      <c r="C798" s="67">
        <v>26.34</v>
      </c>
      <c r="D798" s="67">
        <v>24.94</v>
      </c>
      <c r="E798" s="67">
        <v>26</v>
      </c>
      <c r="F798">
        <f t="shared" si="96"/>
        <v>0.73999999999999844</v>
      </c>
      <c r="G798">
        <f t="shared" si="97"/>
        <v>0.32000000000000028</v>
      </c>
      <c r="H798" t="b">
        <f t="shared" si="102"/>
        <v>0</v>
      </c>
      <c r="I798">
        <f t="shared" si="98"/>
        <v>25.26</v>
      </c>
      <c r="K798">
        <f t="shared" si="99"/>
        <v>25.878</v>
      </c>
      <c r="L798" t="b">
        <f t="shared" si="100"/>
        <v>0</v>
      </c>
      <c r="M798" t="b">
        <f t="shared" si="103"/>
        <v>0</v>
      </c>
      <c r="N798" t="str">
        <f t="shared" si="101"/>
        <v/>
      </c>
    </row>
    <row r="799" spans="1:14">
      <c r="A799" s="93">
        <v>43572</v>
      </c>
      <c r="B799" s="67">
        <v>26.03</v>
      </c>
      <c r="C799" s="67">
        <v>26.61</v>
      </c>
      <c r="D799" s="67">
        <v>25.52</v>
      </c>
      <c r="E799" s="67">
        <v>26.03</v>
      </c>
      <c r="F799">
        <f t="shared" si="96"/>
        <v>0</v>
      </c>
      <c r="G799">
        <f t="shared" si="97"/>
        <v>0.51000000000000156</v>
      </c>
      <c r="H799" t="b">
        <f t="shared" si="102"/>
        <v>1</v>
      </c>
      <c r="I799">
        <f t="shared" si="98"/>
        <v>26.03</v>
      </c>
      <c r="K799">
        <f t="shared" si="99"/>
        <v>26.250299999999999</v>
      </c>
      <c r="L799" t="b">
        <f t="shared" si="100"/>
        <v>0</v>
      </c>
      <c r="M799" t="b">
        <f t="shared" si="103"/>
        <v>0</v>
      </c>
      <c r="N799" t="str">
        <f t="shared" si="101"/>
        <v/>
      </c>
    </row>
    <row r="800" spans="1:14">
      <c r="A800" s="93">
        <v>43573</v>
      </c>
      <c r="B800" s="67">
        <v>26.86</v>
      </c>
      <c r="C800" s="67">
        <v>27.14</v>
      </c>
      <c r="D800" s="67">
        <v>26.52</v>
      </c>
      <c r="E800" s="67">
        <v>26.86</v>
      </c>
      <c r="F800">
        <f t="shared" si="96"/>
        <v>0</v>
      </c>
      <c r="G800">
        <f t="shared" si="97"/>
        <v>0.33999999999999986</v>
      </c>
      <c r="H800" t="b">
        <f t="shared" si="102"/>
        <v>1</v>
      </c>
      <c r="I800">
        <f t="shared" si="98"/>
        <v>26.86</v>
      </c>
      <c r="K800">
        <f t="shared" si="99"/>
        <v>26.935400000000001</v>
      </c>
      <c r="L800" t="b">
        <f t="shared" si="100"/>
        <v>0</v>
      </c>
      <c r="M800" t="b">
        <f t="shared" si="103"/>
        <v>0</v>
      </c>
      <c r="N800" t="str">
        <f t="shared" si="101"/>
        <v/>
      </c>
    </row>
    <row r="801" spans="1:14">
      <c r="A801" s="93">
        <v>43577</v>
      </c>
      <c r="B801" s="67">
        <v>26.71</v>
      </c>
      <c r="C801" s="67">
        <v>27.14</v>
      </c>
      <c r="D801" s="67">
        <v>26.59</v>
      </c>
      <c r="E801" s="67">
        <v>26.71</v>
      </c>
      <c r="F801">
        <f t="shared" si="96"/>
        <v>0</v>
      </c>
      <c r="G801">
        <f t="shared" si="97"/>
        <v>0.12000000000000099</v>
      </c>
      <c r="H801" t="b">
        <f t="shared" si="102"/>
        <v>1</v>
      </c>
      <c r="I801">
        <f t="shared" si="98"/>
        <v>26.71</v>
      </c>
      <c r="K801">
        <f t="shared" si="99"/>
        <v>26.958500000000001</v>
      </c>
      <c r="L801" t="b">
        <f t="shared" si="100"/>
        <v>0</v>
      </c>
      <c r="M801" t="b">
        <f t="shared" si="103"/>
        <v>0</v>
      </c>
      <c r="N801" t="str">
        <f t="shared" si="101"/>
        <v/>
      </c>
    </row>
    <row r="802" spans="1:14">
      <c r="A802" s="93">
        <v>43578</v>
      </c>
      <c r="B802" s="67">
        <v>26.94</v>
      </c>
      <c r="C802" s="67">
        <v>27.25</v>
      </c>
      <c r="D802" s="67">
        <v>26.94</v>
      </c>
      <c r="E802" s="67">
        <v>26.94</v>
      </c>
      <c r="F802">
        <f t="shared" si="96"/>
        <v>0</v>
      </c>
      <c r="G802">
        <f t="shared" si="97"/>
        <v>0</v>
      </c>
      <c r="H802" t="b">
        <f t="shared" si="102"/>
        <v>1</v>
      </c>
      <c r="I802">
        <f t="shared" si="98"/>
        <v>26.94</v>
      </c>
      <c r="K802">
        <f t="shared" si="99"/>
        <v>27.1477</v>
      </c>
      <c r="L802" t="b">
        <f t="shared" si="100"/>
        <v>0</v>
      </c>
      <c r="M802" t="b">
        <f t="shared" si="103"/>
        <v>0</v>
      </c>
      <c r="N802" t="str">
        <f t="shared" si="101"/>
        <v/>
      </c>
    </row>
    <row r="803" spans="1:14">
      <c r="A803" s="93">
        <v>43579</v>
      </c>
      <c r="B803" s="67">
        <v>26.86</v>
      </c>
      <c r="C803" s="67">
        <v>27.14</v>
      </c>
      <c r="D803" s="67">
        <v>26.48</v>
      </c>
      <c r="E803" s="67">
        <v>26.86</v>
      </c>
      <c r="F803">
        <f t="shared" si="96"/>
        <v>0</v>
      </c>
      <c r="G803">
        <f t="shared" si="97"/>
        <v>0.37999999999999901</v>
      </c>
      <c r="H803" t="b">
        <f t="shared" si="102"/>
        <v>1</v>
      </c>
      <c r="I803">
        <f t="shared" si="98"/>
        <v>26.86</v>
      </c>
      <c r="K803">
        <f t="shared" si="99"/>
        <v>26.9222</v>
      </c>
      <c r="L803" t="b">
        <f t="shared" si="100"/>
        <v>0</v>
      </c>
      <c r="M803" t="b">
        <f t="shared" si="103"/>
        <v>0</v>
      </c>
      <c r="N803" t="str">
        <f t="shared" si="101"/>
        <v/>
      </c>
    </row>
    <row r="804" spans="1:14">
      <c r="A804" s="93">
        <v>43580</v>
      </c>
      <c r="B804" s="67">
        <v>26.72</v>
      </c>
      <c r="C804" s="67">
        <v>27.32</v>
      </c>
      <c r="D804" s="67">
        <v>26.7</v>
      </c>
      <c r="E804" s="67">
        <v>27.08</v>
      </c>
      <c r="F804">
        <f t="shared" si="96"/>
        <v>0.35999999999999943</v>
      </c>
      <c r="G804">
        <f t="shared" si="97"/>
        <v>1.9999999999999574E-2</v>
      </c>
      <c r="H804" t="b">
        <f t="shared" si="102"/>
        <v>0</v>
      </c>
      <c r="I804">
        <f t="shared" si="98"/>
        <v>26.72</v>
      </c>
      <c r="K804">
        <f t="shared" si="99"/>
        <v>27.115400000000001</v>
      </c>
      <c r="L804" t="b">
        <f t="shared" si="100"/>
        <v>0</v>
      </c>
      <c r="M804" t="b">
        <f t="shared" si="103"/>
        <v>0</v>
      </c>
      <c r="N804" t="str">
        <f t="shared" si="101"/>
        <v/>
      </c>
    </row>
    <row r="805" spans="1:14">
      <c r="A805" s="93">
        <v>43581</v>
      </c>
      <c r="B805" s="67">
        <v>26.94</v>
      </c>
      <c r="C805" s="67">
        <v>27.03</v>
      </c>
      <c r="D805" s="67">
        <v>26.34</v>
      </c>
      <c r="E805" s="67">
        <v>26.52</v>
      </c>
      <c r="F805">
        <f t="shared" si="96"/>
        <v>0.42000000000000171</v>
      </c>
      <c r="G805">
        <f t="shared" si="97"/>
        <v>0.17999999999999972</v>
      </c>
      <c r="H805" t="b">
        <f t="shared" si="102"/>
        <v>0</v>
      </c>
      <c r="I805">
        <f t="shared" si="98"/>
        <v>26.52</v>
      </c>
      <c r="K805">
        <f t="shared" si="99"/>
        <v>26.802300000000002</v>
      </c>
      <c r="L805" t="b">
        <f t="shared" si="100"/>
        <v>0</v>
      </c>
      <c r="M805" t="b">
        <f t="shared" si="103"/>
        <v>0</v>
      </c>
      <c r="N805" t="str">
        <f t="shared" si="101"/>
        <v/>
      </c>
    </row>
    <row r="806" spans="1:14">
      <c r="A806" s="93">
        <v>43584</v>
      </c>
      <c r="B806" s="67">
        <v>26.64</v>
      </c>
      <c r="C806" s="67">
        <v>27.03</v>
      </c>
      <c r="D806" s="67">
        <v>26.34</v>
      </c>
      <c r="E806" s="67">
        <v>26.64</v>
      </c>
      <c r="F806">
        <f t="shared" si="96"/>
        <v>0</v>
      </c>
      <c r="G806">
        <f t="shared" si="97"/>
        <v>0.30000000000000071</v>
      </c>
      <c r="H806" t="b">
        <f t="shared" si="102"/>
        <v>1</v>
      </c>
      <c r="I806">
        <f t="shared" si="98"/>
        <v>26.64</v>
      </c>
      <c r="K806">
        <f t="shared" si="99"/>
        <v>26.802300000000002</v>
      </c>
      <c r="L806" t="b">
        <f t="shared" si="100"/>
        <v>0</v>
      </c>
      <c r="M806" t="b">
        <f t="shared" si="103"/>
        <v>0</v>
      </c>
      <c r="N806" t="str">
        <f t="shared" si="101"/>
        <v/>
      </c>
    </row>
    <row r="807" spans="1:14">
      <c r="A807" s="93">
        <v>43585</v>
      </c>
      <c r="B807" s="67">
        <v>26.38</v>
      </c>
      <c r="C807" s="67">
        <v>26.92</v>
      </c>
      <c r="D807" s="67">
        <v>26.26</v>
      </c>
      <c r="E807" s="67">
        <v>26.38</v>
      </c>
      <c r="F807">
        <f t="shared" si="96"/>
        <v>0</v>
      </c>
      <c r="G807">
        <f t="shared" si="97"/>
        <v>0.11999999999999744</v>
      </c>
      <c r="H807" t="b">
        <f t="shared" si="102"/>
        <v>1</v>
      </c>
      <c r="I807">
        <f t="shared" si="98"/>
        <v>26.38</v>
      </c>
      <c r="K807">
        <f t="shared" si="99"/>
        <v>26.702200000000001</v>
      </c>
      <c r="L807" t="b">
        <f t="shared" si="100"/>
        <v>0</v>
      </c>
      <c r="M807" t="b">
        <f t="shared" si="103"/>
        <v>0</v>
      </c>
      <c r="N807" t="str">
        <f t="shared" si="101"/>
        <v/>
      </c>
    </row>
    <row r="808" spans="1:14">
      <c r="A808" s="93">
        <v>43587</v>
      </c>
      <c r="B808" s="67">
        <v>26.01</v>
      </c>
      <c r="C808" s="67">
        <v>26.1</v>
      </c>
      <c r="D808" s="67">
        <v>25.81</v>
      </c>
      <c r="E808" s="67">
        <v>26.01</v>
      </c>
      <c r="F808">
        <f t="shared" si="96"/>
        <v>0</v>
      </c>
      <c r="G808">
        <f t="shared" si="97"/>
        <v>0.20000000000000284</v>
      </c>
      <c r="H808" t="b">
        <f t="shared" si="102"/>
        <v>1</v>
      </c>
      <c r="I808">
        <f t="shared" si="98"/>
        <v>26.01</v>
      </c>
      <c r="K808">
        <f t="shared" si="99"/>
        <v>26.004300000000001</v>
      </c>
      <c r="L808" t="b">
        <f t="shared" si="100"/>
        <v>1</v>
      </c>
      <c r="M808" t="b">
        <f t="shared" si="103"/>
        <v>0</v>
      </c>
      <c r="N808" t="str">
        <f t="shared" si="101"/>
        <v/>
      </c>
    </row>
    <row r="809" spans="1:14">
      <c r="A809" s="93">
        <v>43588</v>
      </c>
      <c r="B809" s="67">
        <v>26.13</v>
      </c>
      <c r="C809" s="67">
        <v>26.35</v>
      </c>
      <c r="D809" s="67">
        <v>26.13</v>
      </c>
      <c r="E809" s="67">
        <v>26.13</v>
      </c>
      <c r="F809">
        <f t="shared" si="96"/>
        <v>0</v>
      </c>
      <c r="G809">
        <f t="shared" si="97"/>
        <v>0</v>
      </c>
      <c r="H809" t="b">
        <f t="shared" si="102"/>
        <v>1</v>
      </c>
      <c r="I809">
        <f t="shared" si="98"/>
        <v>26.13</v>
      </c>
      <c r="K809">
        <f t="shared" si="99"/>
        <v>26.2774</v>
      </c>
      <c r="L809" t="b">
        <f t="shared" si="100"/>
        <v>0</v>
      </c>
      <c r="M809" t="b">
        <f t="shared" si="103"/>
        <v>1</v>
      </c>
      <c r="N809" t="str">
        <f t="shared" si="101"/>
        <v/>
      </c>
    </row>
    <row r="810" spans="1:14">
      <c r="A810" s="93">
        <v>43591</v>
      </c>
      <c r="B810" s="67">
        <v>26.05</v>
      </c>
      <c r="C810" s="67">
        <v>26.05</v>
      </c>
      <c r="D810" s="67">
        <v>25.65</v>
      </c>
      <c r="E810" s="67">
        <v>26.05</v>
      </c>
      <c r="F810">
        <f t="shared" si="96"/>
        <v>0</v>
      </c>
      <c r="G810">
        <f t="shared" si="97"/>
        <v>0.40000000000000213</v>
      </c>
      <c r="H810" t="b">
        <f t="shared" si="102"/>
        <v>1</v>
      </c>
      <c r="I810">
        <f t="shared" si="98"/>
        <v>26.05</v>
      </c>
      <c r="K810">
        <f t="shared" si="99"/>
        <v>25.917999999999999</v>
      </c>
      <c r="L810" t="b">
        <f t="shared" si="100"/>
        <v>1</v>
      </c>
      <c r="M810" t="b">
        <f t="shared" si="103"/>
        <v>0</v>
      </c>
      <c r="N810" t="str">
        <f t="shared" si="101"/>
        <v/>
      </c>
    </row>
    <row r="811" spans="1:14">
      <c r="A811" s="93">
        <v>43592</v>
      </c>
      <c r="B811" s="67">
        <v>25.94</v>
      </c>
      <c r="C811" s="67">
        <v>25.94</v>
      </c>
      <c r="D811" s="67">
        <v>25.42</v>
      </c>
      <c r="E811" s="67">
        <v>25.64</v>
      </c>
      <c r="F811">
        <f t="shared" si="96"/>
        <v>0.30000000000000071</v>
      </c>
      <c r="G811">
        <f t="shared" si="97"/>
        <v>0.21999999999999886</v>
      </c>
      <c r="H811" t="b">
        <f t="shared" si="102"/>
        <v>0</v>
      </c>
      <c r="I811">
        <f t="shared" si="98"/>
        <v>25.64</v>
      </c>
      <c r="K811">
        <f t="shared" si="99"/>
        <v>25.7684</v>
      </c>
      <c r="L811" t="b">
        <f t="shared" si="100"/>
        <v>0</v>
      </c>
      <c r="M811" t="b">
        <f t="shared" si="103"/>
        <v>0</v>
      </c>
      <c r="N811" t="str">
        <f t="shared" si="101"/>
        <v/>
      </c>
    </row>
    <row r="812" spans="1:14">
      <c r="A812" s="93">
        <v>43593</v>
      </c>
      <c r="B812" s="67">
        <v>26.64</v>
      </c>
      <c r="C812" s="67">
        <v>26.73</v>
      </c>
      <c r="D812" s="67">
        <v>25.59</v>
      </c>
      <c r="E812" s="67">
        <v>26.64</v>
      </c>
      <c r="F812">
        <f t="shared" si="96"/>
        <v>0</v>
      </c>
      <c r="G812">
        <f t="shared" si="97"/>
        <v>1.0500000000000007</v>
      </c>
      <c r="H812" t="b">
        <f t="shared" si="102"/>
        <v>1</v>
      </c>
      <c r="I812">
        <f t="shared" si="98"/>
        <v>26.64</v>
      </c>
      <c r="K812">
        <f t="shared" si="99"/>
        <v>26.3538</v>
      </c>
      <c r="L812" t="b">
        <f t="shared" si="100"/>
        <v>1</v>
      </c>
      <c r="M812" t="b">
        <f t="shared" si="103"/>
        <v>1</v>
      </c>
      <c r="N812" t="str">
        <f t="shared" si="101"/>
        <v>HAMMER</v>
      </c>
    </row>
    <row r="813" spans="1:14">
      <c r="A813" s="93">
        <v>43594</v>
      </c>
      <c r="B813" s="67">
        <v>26.11</v>
      </c>
      <c r="C813" s="67">
        <v>26.39</v>
      </c>
      <c r="D813" s="67">
        <v>25.93</v>
      </c>
      <c r="E813" s="67">
        <v>26.11</v>
      </c>
      <c r="F813">
        <f t="shared" si="96"/>
        <v>0</v>
      </c>
      <c r="G813">
        <f t="shared" si="97"/>
        <v>0.17999999999999972</v>
      </c>
      <c r="H813" t="b">
        <f t="shared" si="102"/>
        <v>1</v>
      </c>
      <c r="I813">
        <f t="shared" si="98"/>
        <v>26.11</v>
      </c>
      <c r="K813">
        <f t="shared" si="99"/>
        <v>26.238199999999999</v>
      </c>
      <c r="L813" t="b">
        <f t="shared" si="100"/>
        <v>0</v>
      </c>
      <c r="M813" t="b">
        <f t="shared" si="103"/>
        <v>0</v>
      </c>
      <c r="N813" t="str">
        <f t="shared" si="101"/>
        <v/>
      </c>
    </row>
    <row r="814" spans="1:14">
      <c r="A814" s="93">
        <v>43595</v>
      </c>
      <c r="B814" s="67">
        <v>25.97</v>
      </c>
      <c r="C814" s="67">
        <v>26.2</v>
      </c>
      <c r="D814" s="67">
        <v>25.71</v>
      </c>
      <c r="E814" s="67">
        <v>25.97</v>
      </c>
      <c r="F814">
        <f t="shared" si="96"/>
        <v>0</v>
      </c>
      <c r="G814">
        <f t="shared" si="97"/>
        <v>0.25999999999999801</v>
      </c>
      <c r="H814" t="b">
        <f t="shared" si="102"/>
        <v>1</v>
      </c>
      <c r="I814">
        <f t="shared" si="98"/>
        <v>25.97</v>
      </c>
      <c r="K814">
        <f t="shared" si="99"/>
        <v>26.0383</v>
      </c>
      <c r="L814" t="b">
        <f t="shared" si="100"/>
        <v>0</v>
      </c>
      <c r="M814" t="b">
        <f t="shared" si="103"/>
        <v>0</v>
      </c>
      <c r="N814" t="str">
        <f t="shared" si="101"/>
        <v/>
      </c>
    </row>
    <row r="815" spans="1:14">
      <c r="A815" s="93">
        <v>43598</v>
      </c>
      <c r="B815" s="67">
        <v>25.21</v>
      </c>
      <c r="C815" s="67">
        <v>25.76</v>
      </c>
      <c r="D815" s="67">
        <v>25.13</v>
      </c>
      <c r="E815" s="67">
        <v>25.21</v>
      </c>
      <c r="F815">
        <f t="shared" si="96"/>
        <v>0</v>
      </c>
      <c r="G815">
        <f t="shared" si="97"/>
        <v>8.0000000000001847E-2</v>
      </c>
      <c r="H815" t="b">
        <f t="shared" si="102"/>
        <v>1</v>
      </c>
      <c r="I815">
        <f t="shared" si="98"/>
        <v>25.21</v>
      </c>
      <c r="K815">
        <f t="shared" si="99"/>
        <v>25.552099999999999</v>
      </c>
      <c r="L815" t="b">
        <f t="shared" si="100"/>
        <v>0</v>
      </c>
      <c r="M815" t="b">
        <f t="shared" si="103"/>
        <v>0</v>
      </c>
      <c r="N815" t="str">
        <f t="shared" si="101"/>
        <v/>
      </c>
    </row>
    <row r="816" spans="1:14">
      <c r="A816" s="93">
        <v>43599</v>
      </c>
      <c r="B816" s="67">
        <v>25.3</v>
      </c>
      <c r="C816" s="67">
        <v>25.53</v>
      </c>
      <c r="D816" s="67">
        <v>25.16</v>
      </c>
      <c r="E816" s="67">
        <v>25.3</v>
      </c>
      <c r="F816">
        <f t="shared" si="96"/>
        <v>0</v>
      </c>
      <c r="G816">
        <f t="shared" si="97"/>
        <v>0.14000000000000057</v>
      </c>
      <c r="H816" t="b">
        <f t="shared" si="102"/>
        <v>1</v>
      </c>
      <c r="I816">
        <f t="shared" si="98"/>
        <v>25.3</v>
      </c>
      <c r="K816">
        <f t="shared" si="99"/>
        <v>25.407900000000001</v>
      </c>
      <c r="L816" t="b">
        <f t="shared" si="100"/>
        <v>0</v>
      </c>
      <c r="M816" t="b">
        <f t="shared" si="103"/>
        <v>1</v>
      </c>
      <c r="N816" t="str">
        <f t="shared" si="101"/>
        <v/>
      </c>
    </row>
    <row r="817" spans="1:14">
      <c r="A817" s="93">
        <v>43600</v>
      </c>
      <c r="B817" s="67">
        <v>25.19</v>
      </c>
      <c r="C817" s="67">
        <v>25.2</v>
      </c>
      <c r="D817" s="67">
        <v>24.97</v>
      </c>
      <c r="E817" s="67">
        <v>25.19</v>
      </c>
      <c r="F817">
        <f t="shared" si="96"/>
        <v>0</v>
      </c>
      <c r="G817">
        <f t="shared" si="97"/>
        <v>0.22000000000000242</v>
      </c>
      <c r="H817" t="b">
        <f t="shared" si="102"/>
        <v>1</v>
      </c>
      <c r="I817">
        <f t="shared" si="98"/>
        <v>25.19</v>
      </c>
      <c r="K817">
        <f t="shared" si="99"/>
        <v>25.124099999999999</v>
      </c>
      <c r="L817" t="b">
        <f t="shared" si="100"/>
        <v>1</v>
      </c>
      <c r="M817" t="b">
        <f t="shared" si="103"/>
        <v>0</v>
      </c>
      <c r="N817" t="str">
        <f t="shared" si="101"/>
        <v/>
      </c>
    </row>
    <row r="818" spans="1:14">
      <c r="A818" s="93">
        <v>43601</v>
      </c>
      <c r="B818" s="67">
        <v>24.59</v>
      </c>
      <c r="C818" s="67">
        <v>25.34</v>
      </c>
      <c r="D818" s="67">
        <v>24.56</v>
      </c>
      <c r="E818" s="67">
        <v>24.59</v>
      </c>
      <c r="F818">
        <f t="shared" si="96"/>
        <v>0</v>
      </c>
      <c r="G818">
        <f t="shared" si="97"/>
        <v>3.0000000000001137E-2</v>
      </c>
      <c r="H818" t="b">
        <f t="shared" si="102"/>
        <v>1</v>
      </c>
      <c r="I818">
        <f t="shared" si="98"/>
        <v>24.59</v>
      </c>
      <c r="K818">
        <f t="shared" si="99"/>
        <v>25.082599999999999</v>
      </c>
      <c r="L818" t="b">
        <f t="shared" si="100"/>
        <v>0</v>
      </c>
      <c r="M818" t="b">
        <f t="shared" si="103"/>
        <v>0</v>
      </c>
      <c r="N818" t="str">
        <f t="shared" si="101"/>
        <v/>
      </c>
    </row>
    <row r="819" spans="1:14">
      <c r="A819" s="93">
        <v>43602</v>
      </c>
      <c r="B819" s="67">
        <v>24.02</v>
      </c>
      <c r="C819" s="67">
        <v>24.74</v>
      </c>
      <c r="D819" s="67">
        <v>23.82</v>
      </c>
      <c r="E819" s="67">
        <v>24.02</v>
      </c>
      <c r="F819">
        <f t="shared" si="96"/>
        <v>0</v>
      </c>
      <c r="G819">
        <f t="shared" si="97"/>
        <v>0.19999999999999929</v>
      </c>
      <c r="H819" t="b">
        <f t="shared" si="102"/>
        <v>1</v>
      </c>
      <c r="I819">
        <f t="shared" si="98"/>
        <v>24.02</v>
      </c>
      <c r="K819">
        <f t="shared" si="99"/>
        <v>24.436399999999999</v>
      </c>
      <c r="L819" t="b">
        <f t="shared" si="100"/>
        <v>0</v>
      </c>
      <c r="M819" t="b">
        <f t="shared" si="103"/>
        <v>1</v>
      </c>
      <c r="N819" t="str">
        <f t="shared" si="101"/>
        <v/>
      </c>
    </row>
    <row r="820" spans="1:14">
      <c r="A820" s="93">
        <v>43605</v>
      </c>
      <c r="B820" s="67">
        <v>24.84</v>
      </c>
      <c r="C820" s="67">
        <v>24.84</v>
      </c>
      <c r="D820" s="67">
        <v>23.98</v>
      </c>
      <c r="E820" s="67">
        <v>24.84</v>
      </c>
      <c r="F820">
        <f t="shared" si="96"/>
        <v>0</v>
      </c>
      <c r="G820">
        <f t="shared" si="97"/>
        <v>0.85999999999999943</v>
      </c>
      <c r="H820" t="b">
        <f t="shared" si="102"/>
        <v>1</v>
      </c>
      <c r="I820">
        <f t="shared" si="98"/>
        <v>24.84</v>
      </c>
      <c r="K820">
        <f t="shared" si="99"/>
        <v>24.5562</v>
      </c>
      <c r="L820" t="b">
        <f t="shared" si="100"/>
        <v>1</v>
      </c>
      <c r="M820" t="b">
        <f t="shared" si="103"/>
        <v>1</v>
      </c>
      <c r="N820" t="str">
        <f t="shared" si="101"/>
        <v>HAMMER</v>
      </c>
    </row>
    <row r="821" spans="1:14">
      <c r="A821" s="93">
        <v>43606</v>
      </c>
      <c r="B821" s="67">
        <v>25.78</v>
      </c>
      <c r="C821" s="67">
        <v>25.78</v>
      </c>
      <c r="D821" s="67">
        <v>24.74</v>
      </c>
      <c r="E821" s="67">
        <v>25.78</v>
      </c>
      <c r="F821">
        <f t="shared" si="96"/>
        <v>0</v>
      </c>
      <c r="G821">
        <f t="shared" si="97"/>
        <v>1.0400000000000027</v>
      </c>
      <c r="H821" t="b">
        <f t="shared" si="102"/>
        <v>1</v>
      </c>
      <c r="I821">
        <f t="shared" si="98"/>
        <v>25.78</v>
      </c>
      <c r="K821">
        <f t="shared" si="99"/>
        <v>25.436800000000002</v>
      </c>
      <c r="L821" t="b">
        <f t="shared" si="100"/>
        <v>1</v>
      </c>
      <c r="M821" t="b">
        <f t="shared" si="103"/>
        <v>0</v>
      </c>
      <c r="N821" t="str">
        <f t="shared" si="101"/>
        <v/>
      </c>
    </row>
    <row r="822" spans="1:14">
      <c r="A822" s="93">
        <v>43607</v>
      </c>
      <c r="B822" s="67">
        <v>25.66</v>
      </c>
      <c r="C822" s="67">
        <v>25.84</v>
      </c>
      <c r="D822" s="67">
        <v>25.34</v>
      </c>
      <c r="E822" s="67">
        <v>25.66</v>
      </c>
      <c r="F822">
        <f t="shared" si="96"/>
        <v>0</v>
      </c>
      <c r="G822">
        <f t="shared" si="97"/>
        <v>0.32000000000000028</v>
      </c>
      <c r="H822" t="b">
        <f t="shared" si="102"/>
        <v>1</v>
      </c>
      <c r="I822">
        <f t="shared" si="98"/>
        <v>25.66</v>
      </c>
      <c r="K822">
        <f t="shared" si="99"/>
        <v>25.675000000000001</v>
      </c>
      <c r="L822" t="b">
        <f t="shared" si="100"/>
        <v>0</v>
      </c>
      <c r="M822" t="b">
        <f t="shared" si="103"/>
        <v>0</v>
      </c>
      <c r="N822" t="str">
        <f t="shared" si="101"/>
        <v/>
      </c>
    </row>
    <row r="823" spans="1:14">
      <c r="A823" s="93">
        <v>43608</v>
      </c>
      <c r="B823" s="67">
        <v>25.22</v>
      </c>
      <c r="C823" s="67">
        <v>25.3</v>
      </c>
      <c r="D823" s="67">
        <v>24.91</v>
      </c>
      <c r="E823" s="67">
        <v>25.22</v>
      </c>
      <c r="F823">
        <f t="shared" si="96"/>
        <v>0</v>
      </c>
      <c r="G823">
        <f t="shared" si="97"/>
        <v>0.30999999999999872</v>
      </c>
      <c r="H823" t="b">
        <f t="shared" si="102"/>
        <v>1</v>
      </c>
      <c r="I823">
        <f t="shared" si="98"/>
        <v>25.22</v>
      </c>
      <c r="K823">
        <f t="shared" si="99"/>
        <v>25.171300000000002</v>
      </c>
      <c r="L823" t="b">
        <f t="shared" si="100"/>
        <v>1</v>
      </c>
      <c r="M823" t="b">
        <f t="shared" si="103"/>
        <v>0</v>
      </c>
      <c r="N823" t="str">
        <f t="shared" si="101"/>
        <v/>
      </c>
    </row>
    <row r="824" spans="1:14">
      <c r="A824" s="93">
        <v>43609</v>
      </c>
      <c r="B824" s="67">
        <v>25.47</v>
      </c>
      <c r="C824" s="67">
        <v>25.73</v>
      </c>
      <c r="D824" s="67">
        <v>25.31</v>
      </c>
      <c r="E824" s="67">
        <v>25.47</v>
      </c>
      <c r="F824">
        <f t="shared" si="96"/>
        <v>0</v>
      </c>
      <c r="G824">
        <f t="shared" si="97"/>
        <v>0.16000000000000014</v>
      </c>
      <c r="H824" t="b">
        <f t="shared" si="102"/>
        <v>1</v>
      </c>
      <c r="I824">
        <f t="shared" si="98"/>
        <v>25.47</v>
      </c>
      <c r="K824">
        <f t="shared" si="99"/>
        <v>25.5914</v>
      </c>
      <c r="L824" t="b">
        <f t="shared" si="100"/>
        <v>0</v>
      </c>
      <c r="M824" t="b">
        <f t="shared" si="103"/>
        <v>0</v>
      </c>
      <c r="N824" t="str">
        <f t="shared" si="101"/>
        <v/>
      </c>
    </row>
    <row r="825" spans="1:14">
      <c r="A825" s="93">
        <v>43612</v>
      </c>
      <c r="B825" s="67">
        <v>25.62</v>
      </c>
      <c r="C825" s="67">
        <v>25.91</v>
      </c>
      <c r="D825" s="67">
        <v>25.55</v>
      </c>
      <c r="E825" s="67">
        <v>25.62</v>
      </c>
      <c r="F825">
        <f t="shared" si="96"/>
        <v>0</v>
      </c>
      <c r="G825">
        <f t="shared" si="97"/>
        <v>7.0000000000000284E-2</v>
      </c>
      <c r="H825" t="b">
        <f t="shared" si="102"/>
        <v>1</v>
      </c>
      <c r="I825">
        <f t="shared" si="98"/>
        <v>25.62</v>
      </c>
      <c r="K825">
        <f t="shared" si="99"/>
        <v>25.7912</v>
      </c>
      <c r="L825" t="b">
        <f t="shared" si="100"/>
        <v>0</v>
      </c>
      <c r="M825" t="b">
        <f t="shared" si="103"/>
        <v>0</v>
      </c>
      <c r="N825" t="str">
        <f t="shared" si="101"/>
        <v/>
      </c>
    </row>
    <row r="826" spans="1:14">
      <c r="A826" s="93">
        <v>43613</v>
      </c>
      <c r="B826" s="67">
        <v>26.16</v>
      </c>
      <c r="C826" s="67">
        <v>26.16</v>
      </c>
      <c r="D826" s="67">
        <v>25.51</v>
      </c>
      <c r="E826" s="67">
        <v>26.16</v>
      </c>
      <c r="F826">
        <f t="shared" si="96"/>
        <v>0</v>
      </c>
      <c r="G826">
        <f t="shared" si="97"/>
        <v>0.64999999999999858</v>
      </c>
      <c r="H826" t="b">
        <f t="shared" si="102"/>
        <v>1</v>
      </c>
      <c r="I826">
        <f t="shared" si="98"/>
        <v>26.16</v>
      </c>
      <c r="K826">
        <f t="shared" si="99"/>
        <v>25.945499999999999</v>
      </c>
      <c r="L826" t="b">
        <f t="shared" si="100"/>
        <v>1</v>
      </c>
      <c r="M826" t="b">
        <f t="shared" si="103"/>
        <v>0</v>
      </c>
      <c r="N826" t="str">
        <f t="shared" si="101"/>
        <v/>
      </c>
    </row>
    <row r="827" spans="1:14">
      <c r="A827" s="93">
        <v>43614</v>
      </c>
      <c r="B827" s="67">
        <v>25.87</v>
      </c>
      <c r="C827" s="67">
        <v>26.07</v>
      </c>
      <c r="D827" s="67">
        <v>25.63</v>
      </c>
      <c r="E827" s="67">
        <v>25.87</v>
      </c>
      <c r="F827">
        <f t="shared" si="96"/>
        <v>0</v>
      </c>
      <c r="G827">
        <f t="shared" si="97"/>
        <v>0.24000000000000199</v>
      </c>
      <c r="H827" t="b">
        <f t="shared" si="102"/>
        <v>1</v>
      </c>
      <c r="I827">
        <f t="shared" si="98"/>
        <v>25.87</v>
      </c>
      <c r="K827">
        <f t="shared" si="99"/>
        <v>25.924800000000001</v>
      </c>
      <c r="L827" t="b">
        <f t="shared" si="100"/>
        <v>0</v>
      </c>
      <c r="M827" t="b">
        <f t="shared" si="103"/>
        <v>0</v>
      </c>
      <c r="N827" t="str">
        <f t="shared" si="101"/>
        <v/>
      </c>
    </row>
    <row r="828" spans="1:14">
      <c r="A828" s="93">
        <v>43615</v>
      </c>
      <c r="B828" s="67">
        <v>25.53</v>
      </c>
      <c r="C828" s="67">
        <v>26.22</v>
      </c>
      <c r="D828" s="67">
        <v>25.37</v>
      </c>
      <c r="E828" s="67">
        <v>25.53</v>
      </c>
      <c r="F828">
        <f t="shared" si="96"/>
        <v>0</v>
      </c>
      <c r="G828">
        <f t="shared" si="97"/>
        <v>0.16000000000000014</v>
      </c>
      <c r="H828" t="b">
        <f t="shared" si="102"/>
        <v>1</v>
      </c>
      <c r="I828">
        <f t="shared" si="98"/>
        <v>25.53</v>
      </c>
      <c r="K828">
        <f t="shared" si="99"/>
        <v>25.939499999999999</v>
      </c>
      <c r="L828" t="b">
        <f t="shared" si="100"/>
        <v>0</v>
      </c>
      <c r="M828" t="b">
        <f t="shared" si="103"/>
        <v>0</v>
      </c>
      <c r="N828" t="str">
        <f t="shared" si="101"/>
        <v/>
      </c>
    </row>
    <row r="829" spans="1:14">
      <c r="A829" s="93">
        <v>43616</v>
      </c>
      <c r="B829" s="67">
        <v>24.94</v>
      </c>
      <c r="C829" s="67">
        <v>25.64</v>
      </c>
      <c r="D829" s="67">
        <v>24.81</v>
      </c>
      <c r="E829" s="67">
        <v>24.94</v>
      </c>
      <c r="F829">
        <f t="shared" si="96"/>
        <v>0</v>
      </c>
      <c r="G829">
        <f t="shared" si="97"/>
        <v>0.13000000000000256</v>
      </c>
      <c r="H829" t="b">
        <f t="shared" si="102"/>
        <v>1</v>
      </c>
      <c r="I829">
        <f t="shared" si="98"/>
        <v>24.94</v>
      </c>
      <c r="K829">
        <f t="shared" si="99"/>
        <v>25.366099999999999</v>
      </c>
      <c r="L829" t="b">
        <f t="shared" si="100"/>
        <v>0</v>
      </c>
      <c r="M829" t="b">
        <f t="shared" si="103"/>
        <v>0</v>
      </c>
      <c r="N829" t="str">
        <f t="shared" si="101"/>
        <v/>
      </c>
    </row>
    <row r="830" spans="1:14">
      <c r="A830" s="93">
        <v>43619</v>
      </c>
      <c r="B830" s="67">
        <v>25.37</v>
      </c>
      <c r="C830" s="67">
        <v>25.69</v>
      </c>
      <c r="D830" s="67">
        <v>25.23</v>
      </c>
      <c r="E830" s="67">
        <v>25.37</v>
      </c>
      <c r="F830">
        <f t="shared" si="96"/>
        <v>0</v>
      </c>
      <c r="G830">
        <f t="shared" si="97"/>
        <v>0.14000000000000057</v>
      </c>
      <c r="H830" t="b">
        <f t="shared" si="102"/>
        <v>1</v>
      </c>
      <c r="I830">
        <f t="shared" si="98"/>
        <v>25.37</v>
      </c>
      <c r="K830">
        <f t="shared" si="99"/>
        <v>25.5382</v>
      </c>
      <c r="L830" t="b">
        <f t="shared" si="100"/>
        <v>0</v>
      </c>
      <c r="M830" t="b">
        <f t="shared" si="103"/>
        <v>1</v>
      </c>
      <c r="N830" t="str">
        <f t="shared" si="101"/>
        <v/>
      </c>
    </row>
    <row r="831" spans="1:14">
      <c r="A831" s="93">
        <v>43620</v>
      </c>
      <c r="B831" s="67">
        <v>25.58</v>
      </c>
      <c r="C831" s="67">
        <v>25.74</v>
      </c>
      <c r="D831" s="67">
        <v>25.41</v>
      </c>
      <c r="E831" s="67">
        <v>25.58</v>
      </c>
      <c r="F831">
        <f t="shared" si="96"/>
        <v>0</v>
      </c>
      <c r="G831">
        <f t="shared" si="97"/>
        <v>0.16999999999999815</v>
      </c>
      <c r="H831" t="b">
        <f t="shared" si="102"/>
        <v>1</v>
      </c>
      <c r="I831">
        <f t="shared" si="98"/>
        <v>25.58</v>
      </c>
      <c r="K831">
        <f t="shared" si="99"/>
        <v>25.6311</v>
      </c>
      <c r="L831" t="b">
        <f t="shared" si="100"/>
        <v>0</v>
      </c>
      <c r="M831" t="b">
        <f t="shared" si="103"/>
        <v>0</v>
      </c>
      <c r="N831" t="str">
        <f t="shared" si="101"/>
        <v/>
      </c>
    </row>
    <row r="832" spans="1:14">
      <c r="A832" s="93">
        <v>43621</v>
      </c>
      <c r="B832" s="67">
        <v>25.24</v>
      </c>
      <c r="C832" s="67">
        <v>25.66</v>
      </c>
      <c r="D832" s="67">
        <v>24.96</v>
      </c>
      <c r="E832" s="67">
        <v>25.24</v>
      </c>
      <c r="F832">
        <f t="shared" si="96"/>
        <v>0</v>
      </c>
      <c r="G832">
        <f t="shared" si="97"/>
        <v>0.27999999999999758</v>
      </c>
      <c r="H832" t="b">
        <f t="shared" si="102"/>
        <v>1</v>
      </c>
      <c r="I832">
        <f t="shared" si="98"/>
        <v>25.24</v>
      </c>
      <c r="K832">
        <f t="shared" si="99"/>
        <v>25.429000000000002</v>
      </c>
      <c r="L832" t="b">
        <f t="shared" si="100"/>
        <v>0</v>
      </c>
      <c r="M832" t="b">
        <f t="shared" si="103"/>
        <v>0</v>
      </c>
      <c r="N832" t="str">
        <f t="shared" si="101"/>
        <v/>
      </c>
    </row>
    <row r="833" spans="1:14">
      <c r="A833" s="93">
        <v>43622</v>
      </c>
      <c r="B833" s="67">
        <v>25.65</v>
      </c>
      <c r="C833" s="67">
        <v>26</v>
      </c>
      <c r="D833" s="67">
        <v>25.11</v>
      </c>
      <c r="E833" s="67">
        <v>25.65</v>
      </c>
      <c r="F833">
        <f t="shared" si="96"/>
        <v>0</v>
      </c>
      <c r="G833">
        <f t="shared" si="97"/>
        <v>0.53999999999999915</v>
      </c>
      <c r="H833" t="b">
        <f t="shared" si="102"/>
        <v>1</v>
      </c>
      <c r="I833">
        <f t="shared" si="98"/>
        <v>25.65</v>
      </c>
      <c r="K833">
        <f t="shared" si="99"/>
        <v>25.706299999999999</v>
      </c>
      <c r="L833" t="b">
        <f t="shared" si="100"/>
        <v>0</v>
      </c>
      <c r="M833" t="b">
        <f t="shared" si="103"/>
        <v>0</v>
      </c>
      <c r="N833" t="str">
        <f t="shared" si="101"/>
        <v/>
      </c>
    </row>
    <row r="834" spans="1:14">
      <c r="A834" s="93">
        <v>43623</v>
      </c>
      <c r="B834" s="67">
        <v>26.12</v>
      </c>
      <c r="C834" s="67">
        <v>26.19</v>
      </c>
      <c r="D834" s="67">
        <v>25.74</v>
      </c>
      <c r="E834" s="67">
        <v>26.12</v>
      </c>
      <c r="F834">
        <f t="shared" ref="F834:F897" si="104">ABS(B834-E834)</f>
        <v>0</v>
      </c>
      <c r="G834">
        <f t="shared" ref="G834:G897" si="105">ABS(MIN(B834,E834) - D834)</f>
        <v>0.38000000000000256</v>
      </c>
      <c r="H834" t="b">
        <f t="shared" si="102"/>
        <v>1</v>
      </c>
      <c r="I834">
        <f t="shared" ref="I834:I897" si="106">MIN(E834,B834)</f>
        <v>26.12</v>
      </c>
      <c r="K834">
        <f t="shared" ref="K834:K897" si="107">D834 + J$2*(C834-D834)</f>
        <v>26.041499999999999</v>
      </c>
      <c r="L834" t="b">
        <f t="shared" si="100"/>
        <v>1</v>
      </c>
      <c r="M834" t="b">
        <f t="shared" si="103"/>
        <v>0</v>
      </c>
      <c r="N834" t="str">
        <f t="shared" si="101"/>
        <v/>
      </c>
    </row>
    <row r="835" spans="1:14">
      <c r="A835" s="93">
        <v>43626</v>
      </c>
      <c r="B835" s="67">
        <v>25.97</v>
      </c>
      <c r="C835" s="67">
        <v>26.25</v>
      </c>
      <c r="D835" s="67">
        <v>25.89</v>
      </c>
      <c r="E835" s="67">
        <v>26.02</v>
      </c>
      <c r="F835">
        <f t="shared" si="104"/>
        <v>5.0000000000000711E-2</v>
      </c>
      <c r="G835">
        <f t="shared" si="105"/>
        <v>7.9999999999998295E-2</v>
      </c>
      <c r="H835" t="b">
        <f t="shared" si="102"/>
        <v>0</v>
      </c>
      <c r="I835">
        <f t="shared" si="106"/>
        <v>25.97</v>
      </c>
      <c r="K835">
        <f t="shared" si="107"/>
        <v>26.1312</v>
      </c>
      <c r="L835" t="b">
        <f t="shared" ref="L835:L898" si="108">IF(I835 &gt;= K835, TRUE, FALSE)</f>
        <v>0</v>
      </c>
      <c r="M835" t="b">
        <f t="shared" si="103"/>
        <v>0</v>
      </c>
      <c r="N835" t="str">
        <f t="shared" si="101"/>
        <v/>
      </c>
    </row>
    <row r="836" spans="1:14">
      <c r="A836" s="93">
        <v>43627</v>
      </c>
      <c r="B836" s="67">
        <v>26.51</v>
      </c>
      <c r="C836" s="67">
        <v>26.64</v>
      </c>
      <c r="D836" s="67">
        <v>26.07</v>
      </c>
      <c r="E836" s="67">
        <v>26.51</v>
      </c>
      <c r="F836">
        <f t="shared" si="104"/>
        <v>0</v>
      </c>
      <c r="G836">
        <f t="shared" si="105"/>
        <v>0.44000000000000128</v>
      </c>
      <c r="H836" t="b">
        <f t="shared" si="102"/>
        <v>1</v>
      </c>
      <c r="I836">
        <f t="shared" si="106"/>
        <v>26.51</v>
      </c>
      <c r="K836">
        <f t="shared" si="107"/>
        <v>26.451900000000002</v>
      </c>
      <c r="L836" t="b">
        <f t="shared" si="108"/>
        <v>1</v>
      </c>
      <c r="M836" t="b">
        <f t="shared" si="103"/>
        <v>0</v>
      </c>
      <c r="N836" t="str">
        <f t="shared" ref="N836:N899" si="109">IF(AND($H836,$L836, $M836), "HAMMER","")</f>
        <v/>
      </c>
    </row>
    <row r="837" spans="1:14">
      <c r="A837" s="93">
        <v>43628</v>
      </c>
      <c r="B837" s="67">
        <v>26.21</v>
      </c>
      <c r="C837" s="67">
        <v>26.47</v>
      </c>
      <c r="D837" s="67">
        <v>26.01</v>
      </c>
      <c r="E837" s="67">
        <v>26.21</v>
      </c>
      <c r="F837">
        <f t="shared" si="104"/>
        <v>0</v>
      </c>
      <c r="G837">
        <f t="shared" si="105"/>
        <v>0.19999999999999929</v>
      </c>
      <c r="H837" t="b">
        <f t="shared" ref="H837:H900" si="110">IF(G837 &gt;= 2*F837, TRUE, FALSE)</f>
        <v>1</v>
      </c>
      <c r="I837">
        <f t="shared" si="106"/>
        <v>26.21</v>
      </c>
      <c r="K837">
        <f t="shared" si="107"/>
        <v>26.318200000000001</v>
      </c>
      <c r="L837" t="b">
        <f t="shared" si="108"/>
        <v>0</v>
      </c>
      <c r="M837" t="b">
        <f t="shared" si="103"/>
        <v>0</v>
      </c>
      <c r="N837" t="str">
        <f t="shared" si="109"/>
        <v/>
      </c>
    </row>
    <row r="838" spans="1:14">
      <c r="A838" s="93">
        <v>43629</v>
      </c>
      <c r="B838" s="67">
        <v>26.53</v>
      </c>
      <c r="C838" s="67">
        <v>26.74</v>
      </c>
      <c r="D838" s="67">
        <v>26.44</v>
      </c>
      <c r="E838" s="67">
        <v>26.53</v>
      </c>
      <c r="F838">
        <f t="shared" si="104"/>
        <v>0</v>
      </c>
      <c r="G838">
        <f t="shared" si="105"/>
        <v>8.9999999999999858E-2</v>
      </c>
      <c r="H838" t="b">
        <f t="shared" si="110"/>
        <v>1</v>
      </c>
      <c r="I838">
        <f t="shared" si="106"/>
        <v>26.53</v>
      </c>
      <c r="K838">
        <f t="shared" si="107"/>
        <v>26.640999999999998</v>
      </c>
      <c r="L838" t="b">
        <f t="shared" si="108"/>
        <v>0</v>
      </c>
      <c r="M838" t="b">
        <f t="shared" ref="M838:M901" si="111">IF(AND(D837&lt;=D836,D836&lt;=D835,E836&lt;=E835,E837&lt;=E836), TRUE, FALSE)</f>
        <v>0</v>
      </c>
      <c r="N838" t="str">
        <f t="shared" si="109"/>
        <v/>
      </c>
    </row>
    <row r="839" spans="1:14">
      <c r="A839" s="93">
        <v>43630</v>
      </c>
      <c r="B839" s="67">
        <v>26.42</v>
      </c>
      <c r="C839" s="67">
        <v>26.74</v>
      </c>
      <c r="D839" s="67">
        <v>26.26</v>
      </c>
      <c r="E839" s="67">
        <v>26.42</v>
      </c>
      <c r="F839">
        <f t="shared" si="104"/>
        <v>0</v>
      </c>
      <c r="G839">
        <f t="shared" si="105"/>
        <v>0.16000000000000014</v>
      </c>
      <c r="H839" t="b">
        <f t="shared" si="110"/>
        <v>1</v>
      </c>
      <c r="I839">
        <f t="shared" si="106"/>
        <v>26.42</v>
      </c>
      <c r="K839">
        <f t="shared" si="107"/>
        <v>26.581599999999998</v>
      </c>
      <c r="L839" t="b">
        <f t="shared" si="108"/>
        <v>0</v>
      </c>
      <c r="M839" t="b">
        <f t="shared" si="111"/>
        <v>0</v>
      </c>
      <c r="N839" t="str">
        <f t="shared" si="109"/>
        <v/>
      </c>
    </row>
    <row r="840" spans="1:14">
      <c r="A840" s="93">
        <v>43633</v>
      </c>
      <c r="B840" s="67">
        <v>26.46</v>
      </c>
      <c r="C840" s="67">
        <v>26.78</v>
      </c>
      <c r="D840" s="67">
        <v>26.32</v>
      </c>
      <c r="E840" s="67">
        <v>26.46</v>
      </c>
      <c r="F840">
        <f t="shared" si="104"/>
        <v>0</v>
      </c>
      <c r="G840">
        <f t="shared" si="105"/>
        <v>0.14000000000000057</v>
      </c>
      <c r="H840" t="b">
        <f t="shared" si="110"/>
        <v>1</v>
      </c>
      <c r="I840">
        <f t="shared" si="106"/>
        <v>26.46</v>
      </c>
      <c r="K840">
        <f t="shared" si="107"/>
        <v>26.6282</v>
      </c>
      <c r="L840" t="b">
        <f t="shared" si="108"/>
        <v>0</v>
      </c>
      <c r="M840" t="b">
        <f t="shared" si="111"/>
        <v>0</v>
      </c>
      <c r="N840" t="str">
        <f t="shared" si="109"/>
        <v/>
      </c>
    </row>
    <row r="841" spans="1:14">
      <c r="A841" s="93">
        <v>43634</v>
      </c>
      <c r="B841" s="67">
        <v>26.8</v>
      </c>
      <c r="C841" s="67">
        <v>26.86</v>
      </c>
      <c r="D841" s="67">
        <v>26.6</v>
      </c>
      <c r="E841" s="67">
        <v>26.8</v>
      </c>
      <c r="F841">
        <f t="shared" si="104"/>
        <v>0</v>
      </c>
      <c r="G841">
        <f t="shared" si="105"/>
        <v>0.19999999999999929</v>
      </c>
      <c r="H841" t="b">
        <f t="shared" si="110"/>
        <v>1</v>
      </c>
      <c r="I841">
        <f t="shared" si="106"/>
        <v>26.8</v>
      </c>
      <c r="K841">
        <f t="shared" si="107"/>
        <v>26.7742</v>
      </c>
      <c r="L841" t="b">
        <f t="shared" si="108"/>
        <v>1</v>
      </c>
      <c r="M841" t="b">
        <f t="shared" si="111"/>
        <v>0</v>
      </c>
      <c r="N841" t="str">
        <f t="shared" si="109"/>
        <v/>
      </c>
    </row>
    <row r="842" spans="1:14">
      <c r="A842" s="93">
        <v>43635</v>
      </c>
      <c r="B842" s="67">
        <v>26.7</v>
      </c>
      <c r="C842" s="67">
        <v>26.87</v>
      </c>
      <c r="D842" s="67">
        <v>26.57</v>
      </c>
      <c r="E842" s="67">
        <v>26.86</v>
      </c>
      <c r="F842">
        <f t="shared" si="104"/>
        <v>0.16000000000000014</v>
      </c>
      <c r="G842">
        <f t="shared" si="105"/>
        <v>0.12999999999999901</v>
      </c>
      <c r="H842" t="b">
        <f t="shared" si="110"/>
        <v>0</v>
      </c>
      <c r="I842">
        <f t="shared" si="106"/>
        <v>26.7</v>
      </c>
      <c r="K842">
        <f t="shared" si="107"/>
        <v>26.771000000000001</v>
      </c>
      <c r="L842" t="b">
        <f t="shared" si="108"/>
        <v>0</v>
      </c>
      <c r="M842" t="b">
        <f t="shared" si="111"/>
        <v>0</v>
      </c>
      <c r="N842" t="str">
        <f t="shared" si="109"/>
        <v/>
      </c>
    </row>
    <row r="843" spans="1:14">
      <c r="A843" s="93">
        <v>43637</v>
      </c>
      <c r="B843" s="67">
        <v>27.61</v>
      </c>
      <c r="C843" s="67">
        <v>27.71</v>
      </c>
      <c r="D843" s="67">
        <v>27.28</v>
      </c>
      <c r="E843" s="67">
        <v>27.61</v>
      </c>
      <c r="F843">
        <f t="shared" si="104"/>
        <v>0</v>
      </c>
      <c r="G843">
        <f t="shared" si="105"/>
        <v>0.32999999999999829</v>
      </c>
      <c r="H843" t="b">
        <f t="shared" si="110"/>
        <v>1</v>
      </c>
      <c r="I843">
        <f t="shared" si="106"/>
        <v>27.61</v>
      </c>
      <c r="K843">
        <f t="shared" si="107"/>
        <v>27.568100000000001</v>
      </c>
      <c r="L843" t="b">
        <f t="shared" si="108"/>
        <v>1</v>
      </c>
      <c r="M843" t="b">
        <f t="shared" si="111"/>
        <v>0</v>
      </c>
      <c r="N843" t="str">
        <f t="shared" si="109"/>
        <v/>
      </c>
    </row>
    <row r="844" spans="1:14">
      <c r="A844" s="93">
        <v>43640</v>
      </c>
      <c r="B844" s="67">
        <v>27.58</v>
      </c>
      <c r="C844" s="67">
        <v>27.7</v>
      </c>
      <c r="D844" s="67">
        <v>27.45</v>
      </c>
      <c r="E844" s="67">
        <v>27.58</v>
      </c>
      <c r="F844">
        <f t="shared" si="104"/>
        <v>0</v>
      </c>
      <c r="G844">
        <f t="shared" si="105"/>
        <v>0.12999999999999901</v>
      </c>
      <c r="H844" t="b">
        <f t="shared" si="110"/>
        <v>1</v>
      </c>
      <c r="I844">
        <f t="shared" si="106"/>
        <v>27.58</v>
      </c>
      <c r="K844">
        <f t="shared" si="107"/>
        <v>27.6175</v>
      </c>
      <c r="L844" t="b">
        <f t="shared" si="108"/>
        <v>0</v>
      </c>
      <c r="M844" t="b">
        <f t="shared" si="111"/>
        <v>0</v>
      </c>
      <c r="N844" t="str">
        <f t="shared" si="109"/>
        <v/>
      </c>
    </row>
    <row r="845" spans="1:14">
      <c r="A845" s="93">
        <v>43641</v>
      </c>
      <c r="B845" s="67">
        <v>26.85</v>
      </c>
      <c r="C845" s="67">
        <v>27.48</v>
      </c>
      <c r="D845" s="67">
        <v>26.73</v>
      </c>
      <c r="E845" s="67">
        <v>26.85</v>
      </c>
      <c r="F845">
        <f t="shared" si="104"/>
        <v>0</v>
      </c>
      <c r="G845">
        <f t="shared" si="105"/>
        <v>0.12000000000000099</v>
      </c>
      <c r="H845" t="b">
        <f t="shared" si="110"/>
        <v>1</v>
      </c>
      <c r="I845">
        <f t="shared" si="106"/>
        <v>26.85</v>
      </c>
      <c r="K845">
        <f t="shared" si="107"/>
        <v>27.232500000000002</v>
      </c>
      <c r="L845" t="b">
        <f t="shared" si="108"/>
        <v>0</v>
      </c>
      <c r="M845" t="b">
        <f t="shared" si="111"/>
        <v>0</v>
      </c>
      <c r="N845" t="str">
        <f t="shared" si="109"/>
        <v/>
      </c>
    </row>
    <row r="846" spans="1:14">
      <c r="A846" s="93">
        <v>43642</v>
      </c>
      <c r="B846" s="67">
        <v>27.01</v>
      </c>
      <c r="C846" s="67">
        <v>27.26</v>
      </c>
      <c r="D846" s="67">
        <v>26.86</v>
      </c>
      <c r="E846" s="67">
        <v>27.01</v>
      </c>
      <c r="F846">
        <f t="shared" si="104"/>
        <v>0</v>
      </c>
      <c r="G846">
        <f t="shared" si="105"/>
        <v>0.15000000000000213</v>
      </c>
      <c r="H846" t="b">
        <f t="shared" si="110"/>
        <v>1</v>
      </c>
      <c r="I846">
        <f t="shared" si="106"/>
        <v>27.01</v>
      </c>
      <c r="K846">
        <f t="shared" si="107"/>
        <v>27.128</v>
      </c>
      <c r="L846" t="b">
        <f t="shared" si="108"/>
        <v>0</v>
      </c>
      <c r="M846" t="b">
        <f t="shared" si="111"/>
        <v>0</v>
      </c>
      <c r="N846" t="str">
        <f t="shared" si="109"/>
        <v/>
      </c>
    </row>
    <row r="847" spans="1:14">
      <c r="A847" s="93">
        <v>43643</v>
      </c>
      <c r="B847" s="67">
        <v>26.58</v>
      </c>
      <c r="C847" s="67">
        <v>26.89</v>
      </c>
      <c r="D847" s="67">
        <v>26.37</v>
      </c>
      <c r="E847" s="67">
        <v>26.58</v>
      </c>
      <c r="F847">
        <f t="shared" si="104"/>
        <v>0</v>
      </c>
      <c r="G847">
        <f t="shared" si="105"/>
        <v>0.2099999999999973</v>
      </c>
      <c r="H847" t="b">
        <f t="shared" si="110"/>
        <v>1</v>
      </c>
      <c r="I847">
        <f t="shared" si="106"/>
        <v>26.58</v>
      </c>
      <c r="K847">
        <f t="shared" si="107"/>
        <v>26.718399999999999</v>
      </c>
      <c r="L847" t="b">
        <f t="shared" si="108"/>
        <v>0</v>
      </c>
      <c r="M847" t="b">
        <f t="shared" si="111"/>
        <v>0</v>
      </c>
      <c r="N847" t="str">
        <f t="shared" si="109"/>
        <v/>
      </c>
    </row>
    <row r="848" spans="1:14">
      <c r="A848" s="93">
        <v>43644</v>
      </c>
      <c r="B848" s="67">
        <v>26.76</v>
      </c>
      <c r="C848" s="67">
        <v>26.95</v>
      </c>
      <c r="D848" s="67">
        <v>26.46</v>
      </c>
      <c r="E848" s="67">
        <v>26.76</v>
      </c>
      <c r="F848">
        <f t="shared" si="104"/>
        <v>0</v>
      </c>
      <c r="G848">
        <f t="shared" si="105"/>
        <v>0.30000000000000071</v>
      </c>
      <c r="H848" t="b">
        <f t="shared" si="110"/>
        <v>1</v>
      </c>
      <c r="I848">
        <f t="shared" si="106"/>
        <v>26.76</v>
      </c>
      <c r="K848">
        <f t="shared" si="107"/>
        <v>26.7883</v>
      </c>
      <c r="L848" t="b">
        <f t="shared" si="108"/>
        <v>0</v>
      </c>
      <c r="M848" t="b">
        <f t="shared" si="111"/>
        <v>0</v>
      </c>
      <c r="N848" t="str">
        <f t="shared" si="109"/>
        <v/>
      </c>
    </row>
    <row r="849" spans="1:14">
      <c r="A849" s="93">
        <v>43647</v>
      </c>
      <c r="B849" s="67">
        <v>26.61</v>
      </c>
      <c r="C849" s="67">
        <v>27.36</v>
      </c>
      <c r="D849" s="67">
        <v>26.56</v>
      </c>
      <c r="E849" s="67">
        <v>26.61</v>
      </c>
      <c r="F849">
        <f t="shared" si="104"/>
        <v>0</v>
      </c>
      <c r="G849">
        <f t="shared" si="105"/>
        <v>5.0000000000000711E-2</v>
      </c>
      <c r="H849" t="b">
        <f t="shared" si="110"/>
        <v>1</v>
      </c>
      <c r="I849">
        <f t="shared" si="106"/>
        <v>26.61</v>
      </c>
      <c r="K849">
        <f t="shared" si="107"/>
        <v>27.096</v>
      </c>
      <c r="L849" t="b">
        <f t="shared" si="108"/>
        <v>0</v>
      </c>
      <c r="M849" t="b">
        <f t="shared" si="111"/>
        <v>0</v>
      </c>
      <c r="N849" t="str">
        <f t="shared" si="109"/>
        <v/>
      </c>
    </row>
    <row r="850" spans="1:14">
      <c r="A850" s="93">
        <v>43648</v>
      </c>
      <c r="B850" s="67">
        <v>26.18</v>
      </c>
      <c r="C850" s="67">
        <v>26.61</v>
      </c>
      <c r="D850" s="67">
        <v>26.08</v>
      </c>
      <c r="E850" s="67">
        <v>26.18</v>
      </c>
      <c r="F850">
        <f t="shared" si="104"/>
        <v>0</v>
      </c>
      <c r="G850">
        <f t="shared" si="105"/>
        <v>0.10000000000000142</v>
      </c>
      <c r="H850" t="b">
        <f t="shared" si="110"/>
        <v>1</v>
      </c>
      <c r="I850">
        <f t="shared" si="106"/>
        <v>26.18</v>
      </c>
      <c r="K850">
        <f t="shared" si="107"/>
        <v>26.435099999999998</v>
      </c>
      <c r="L850" t="b">
        <f t="shared" si="108"/>
        <v>0</v>
      </c>
      <c r="M850" t="b">
        <f t="shared" si="111"/>
        <v>0</v>
      </c>
      <c r="N850" t="str">
        <f t="shared" si="109"/>
        <v/>
      </c>
    </row>
    <row r="851" spans="1:14">
      <c r="A851" s="93">
        <v>43649</v>
      </c>
      <c r="B851" s="67">
        <v>26.48</v>
      </c>
      <c r="C851" s="67">
        <v>26.55</v>
      </c>
      <c r="D851" s="67">
        <v>26.25</v>
      </c>
      <c r="E851" s="67">
        <v>26.48</v>
      </c>
      <c r="F851">
        <f t="shared" si="104"/>
        <v>0</v>
      </c>
      <c r="G851">
        <f t="shared" si="105"/>
        <v>0.23000000000000043</v>
      </c>
      <c r="H851" t="b">
        <f t="shared" si="110"/>
        <v>1</v>
      </c>
      <c r="I851">
        <f t="shared" si="106"/>
        <v>26.48</v>
      </c>
      <c r="K851">
        <f t="shared" si="107"/>
        <v>26.451000000000001</v>
      </c>
      <c r="L851" t="b">
        <f t="shared" si="108"/>
        <v>1</v>
      </c>
      <c r="M851" t="b">
        <f t="shared" si="111"/>
        <v>0</v>
      </c>
      <c r="N851" t="str">
        <f t="shared" si="109"/>
        <v/>
      </c>
    </row>
    <row r="852" spans="1:14">
      <c r="A852" s="93">
        <v>43650</v>
      </c>
      <c r="B852" s="67">
        <v>26.74</v>
      </c>
      <c r="C852" s="67">
        <v>26.92</v>
      </c>
      <c r="D852" s="67">
        <v>26.67</v>
      </c>
      <c r="E852" s="67">
        <v>26.74</v>
      </c>
      <c r="F852">
        <f t="shared" si="104"/>
        <v>0</v>
      </c>
      <c r="G852">
        <f t="shared" si="105"/>
        <v>6.9999999999996732E-2</v>
      </c>
      <c r="H852" t="b">
        <f t="shared" si="110"/>
        <v>1</v>
      </c>
      <c r="I852">
        <f t="shared" si="106"/>
        <v>26.74</v>
      </c>
      <c r="K852">
        <f t="shared" si="107"/>
        <v>26.837500000000002</v>
      </c>
      <c r="L852" t="b">
        <f t="shared" si="108"/>
        <v>0</v>
      </c>
      <c r="M852" t="b">
        <f t="shared" si="111"/>
        <v>0</v>
      </c>
      <c r="N852" t="str">
        <f t="shared" si="109"/>
        <v/>
      </c>
    </row>
    <row r="853" spans="1:14">
      <c r="A853" s="93">
        <v>43651</v>
      </c>
      <c r="B853" s="67">
        <v>26.75</v>
      </c>
      <c r="C853" s="67">
        <v>26.93</v>
      </c>
      <c r="D853" s="67">
        <v>26.48</v>
      </c>
      <c r="E853" s="67">
        <v>26.75</v>
      </c>
      <c r="F853">
        <f t="shared" si="104"/>
        <v>0</v>
      </c>
      <c r="G853">
        <f t="shared" si="105"/>
        <v>0.26999999999999957</v>
      </c>
      <c r="H853" t="b">
        <f t="shared" si="110"/>
        <v>1</v>
      </c>
      <c r="I853">
        <f t="shared" si="106"/>
        <v>26.75</v>
      </c>
      <c r="K853">
        <f t="shared" si="107"/>
        <v>26.781500000000001</v>
      </c>
      <c r="L853" t="b">
        <f t="shared" si="108"/>
        <v>0</v>
      </c>
      <c r="M853" t="b">
        <f t="shared" si="111"/>
        <v>0</v>
      </c>
      <c r="N853" t="str">
        <f t="shared" si="109"/>
        <v/>
      </c>
    </row>
    <row r="854" spans="1:14">
      <c r="A854" s="93">
        <v>43654</v>
      </c>
      <c r="B854" s="67">
        <v>26.99</v>
      </c>
      <c r="C854" s="67">
        <v>27.06</v>
      </c>
      <c r="D854" s="67">
        <v>26.79</v>
      </c>
      <c r="E854" s="67">
        <v>26.99</v>
      </c>
      <c r="F854">
        <f t="shared" si="104"/>
        <v>0</v>
      </c>
      <c r="G854">
        <f t="shared" si="105"/>
        <v>0.19999999999999929</v>
      </c>
      <c r="H854" t="b">
        <f t="shared" si="110"/>
        <v>1</v>
      </c>
      <c r="I854">
        <f t="shared" si="106"/>
        <v>26.99</v>
      </c>
      <c r="K854">
        <f t="shared" si="107"/>
        <v>26.9709</v>
      </c>
      <c r="L854" t="b">
        <f t="shared" si="108"/>
        <v>1</v>
      </c>
      <c r="M854" t="b">
        <f t="shared" si="111"/>
        <v>0</v>
      </c>
      <c r="N854" t="str">
        <f t="shared" si="109"/>
        <v/>
      </c>
    </row>
    <row r="855" spans="1:14">
      <c r="A855" s="93">
        <v>43656</v>
      </c>
      <c r="B855" s="67">
        <v>27.33</v>
      </c>
      <c r="C855" s="67">
        <v>27.6</v>
      </c>
      <c r="D855" s="67">
        <v>27.3</v>
      </c>
      <c r="E855" s="67">
        <v>27.4</v>
      </c>
      <c r="F855">
        <f t="shared" si="104"/>
        <v>7.0000000000000284E-2</v>
      </c>
      <c r="G855">
        <f t="shared" si="105"/>
        <v>2.9999999999997584E-2</v>
      </c>
      <c r="H855" t="b">
        <f t="shared" si="110"/>
        <v>0</v>
      </c>
      <c r="I855">
        <f t="shared" si="106"/>
        <v>27.33</v>
      </c>
      <c r="K855">
        <f t="shared" si="107"/>
        <v>27.501000000000001</v>
      </c>
      <c r="L855" t="b">
        <f t="shared" si="108"/>
        <v>0</v>
      </c>
      <c r="M855" t="b">
        <f t="shared" si="111"/>
        <v>0</v>
      </c>
      <c r="N855" t="str">
        <f t="shared" si="109"/>
        <v/>
      </c>
    </row>
    <row r="856" spans="1:14">
      <c r="A856" s="93">
        <v>43657</v>
      </c>
      <c r="B856" s="67">
        <v>27.72</v>
      </c>
      <c r="C856" s="67">
        <v>27.83</v>
      </c>
      <c r="D856" s="67">
        <v>27.49</v>
      </c>
      <c r="E856" s="67">
        <v>27.72</v>
      </c>
      <c r="F856">
        <f t="shared" si="104"/>
        <v>0</v>
      </c>
      <c r="G856">
        <f t="shared" si="105"/>
        <v>0.23000000000000043</v>
      </c>
      <c r="H856" t="b">
        <f t="shared" si="110"/>
        <v>1</v>
      </c>
      <c r="I856">
        <f t="shared" si="106"/>
        <v>27.72</v>
      </c>
      <c r="K856">
        <f t="shared" si="107"/>
        <v>27.717799999999997</v>
      </c>
      <c r="L856" t="b">
        <f t="shared" si="108"/>
        <v>1</v>
      </c>
      <c r="M856" t="b">
        <f t="shared" si="111"/>
        <v>0</v>
      </c>
      <c r="N856" t="str">
        <f t="shared" si="109"/>
        <v/>
      </c>
    </row>
    <row r="857" spans="1:14">
      <c r="A857" s="93">
        <v>43658</v>
      </c>
      <c r="B857" s="67">
        <v>27.85</v>
      </c>
      <c r="C857" s="67">
        <v>28.06</v>
      </c>
      <c r="D857" s="67">
        <v>27.73</v>
      </c>
      <c r="E857" s="67">
        <v>27.85</v>
      </c>
      <c r="F857">
        <f t="shared" si="104"/>
        <v>0</v>
      </c>
      <c r="G857">
        <f t="shared" si="105"/>
        <v>0.12000000000000099</v>
      </c>
      <c r="H857" t="b">
        <f t="shared" si="110"/>
        <v>1</v>
      </c>
      <c r="I857">
        <f t="shared" si="106"/>
        <v>27.85</v>
      </c>
      <c r="K857">
        <f t="shared" si="107"/>
        <v>27.9511</v>
      </c>
      <c r="L857" t="b">
        <f t="shared" si="108"/>
        <v>0</v>
      </c>
      <c r="M857" t="b">
        <f t="shared" si="111"/>
        <v>0</v>
      </c>
      <c r="N857" t="str">
        <f t="shared" si="109"/>
        <v/>
      </c>
    </row>
    <row r="858" spans="1:14">
      <c r="A858" s="93">
        <v>43661</v>
      </c>
      <c r="B858" s="67">
        <v>27.51</v>
      </c>
      <c r="C858" s="67">
        <v>27.97</v>
      </c>
      <c r="D858" s="67">
        <v>27.51</v>
      </c>
      <c r="E858" s="67">
        <v>27.51</v>
      </c>
      <c r="F858">
        <f t="shared" si="104"/>
        <v>0</v>
      </c>
      <c r="G858">
        <f t="shared" si="105"/>
        <v>0</v>
      </c>
      <c r="H858" t="b">
        <f t="shared" si="110"/>
        <v>1</v>
      </c>
      <c r="I858">
        <f t="shared" si="106"/>
        <v>27.51</v>
      </c>
      <c r="K858">
        <f t="shared" si="107"/>
        <v>27.818200000000001</v>
      </c>
      <c r="L858" t="b">
        <f t="shared" si="108"/>
        <v>0</v>
      </c>
      <c r="M858" t="b">
        <f t="shared" si="111"/>
        <v>0</v>
      </c>
      <c r="N858" t="str">
        <f t="shared" si="109"/>
        <v/>
      </c>
    </row>
    <row r="859" spans="1:14">
      <c r="A859" s="93">
        <v>43662</v>
      </c>
      <c r="B859" s="67">
        <v>27.61</v>
      </c>
      <c r="C859" s="67">
        <v>27.66</v>
      </c>
      <c r="D859" s="67">
        <v>26.94</v>
      </c>
      <c r="E859" s="67">
        <v>27.17</v>
      </c>
      <c r="F859">
        <f t="shared" si="104"/>
        <v>0.43999999999999773</v>
      </c>
      <c r="G859">
        <f t="shared" si="105"/>
        <v>0.23000000000000043</v>
      </c>
      <c r="H859" t="b">
        <f t="shared" si="110"/>
        <v>0</v>
      </c>
      <c r="I859">
        <f t="shared" si="106"/>
        <v>27.17</v>
      </c>
      <c r="K859">
        <f t="shared" si="107"/>
        <v>27.4224</v>
      </c>
      <c r="L859" t="b">
        <f t="shared" si="108"/>
        <v>0</v>
      </c>
      <c r="M859" t="b">
        <f t="shared" si="111"/>
        <v>0</v>
      </c>
      <c r="N859" t="str">
        <f t="shared" si="109"/>
        <v/>
      </c>
    </row>
    <row r="860" spans="1:14">
      <c r="A860" s="93">
        <v>43663</v>
      </c>
      <c r="B860" s="67">
        <v>27.32</v>
      </c>
      <c r="C860" s="67">
        <v>27.33</v>
      </c>
      <c r="D860" s="67">
        <v>26.98</v>
      </c>
      <c r="E860" s="67">
        <v>27.05</v>
      </c>
      <c r="F860">
        <f t="shared" si="104"/>
        <v>0.26999999999999957</v>
      </c>
      <c r="G860">
        <f t="shared" si="105"/>
        <v>7.0000000000000284E-2</v>
      </c>
      <c r="H860" t="b">
        <f t="shared" si="110"/>
        <v>0</v>
      </c>
      <c r="I860">
        <f t="shared" si="106"/>
        <v>27.05</v>
      </c>
      <c r="K860">
        <f t="shared" si="107"/>
        <v>27.214499999999997</v>
      </c>
      <c r="L860" t="b">
        <f t="shared" si="108"/>
        <v>0</v>
      </c>
      <c r="M860" t="b">
        <f t="shared" si="111"/>
        <v>1</v>
      </c>
      <c r="N860" t="str">
        <f t="shared" si="109"/>
        <v/>
      </c>
    </row>
    <row r="861" spans="1:14">
      <c r="A861" s="93">
        <v>43664</v>
      </c>
      <c r="B861" s="67">
        <v>26.85</v>
      </c>
      <c r="C861" s="67">
        <v>27.15</v>
      </c>
      <c r="D861" s="67">
        <v>26.78</v>
      </c>
      <c r="E861" s="67">
        <v>26.85</v>
      </c>
      <c r="F861">
        <f t="shared" si="104"/>
        <v>0</v>
      </c>
      <c r="G861">
        <f t="shared" si="105"/>
        <v>7.0000000000000284E-2</v>
      </c>
      <c r="H861" t="b">
        <f t="shared" si="110"/>
        <v>1</v>
      </c>
      <c r="I861">
        <f t="shared" si="106"/>
        <v>26.85</v>
      </c>
      <c r="K861">
        <f t="shared" si="107"/>
        <v>27.027899999999999</v>
      </c>
      <c r="L861" t="b">
        <f t="shared" si="108"/>
        <v>0</v>
      </c>
      <c r="M861" t="b">
        <f t="shared" si="111"/>
        <v>0</v>
      </c>
      <c r="N861" t="str">
        <f t="shared" si="109"/>
        <v/>
      </c>
    </row>
    <row r="862" spans="1:14">
      <c r="A862" s="93">
        <v>43665</v>
      </c>
      <c r="B862" s="67">
        <v>26.79</v>
      </c>
      <c r="C862" s="67">
        <v>26.94</v>
      </c>
      <c r="D862" s="67">
        <v>26.72</v>
      </c>
      <c r="E862" s="67">
        <v>26.79</v>
      </c>
      <c r="F862">
        <f t="shared" si="104"/>
        <v>0</v>
      </c>
      <c r="G862">
        <f t="shared" si="105"/>
        <v>7.0000000000000284E-2</v>
      </c>
      <c r="H862" t="b">
        <f t="shared" si="110"/>
        <v>1</v>
      </c>
      <c r="I862">
        <f t="shared" si="106"/>
        <v>26.79</v>
      </c>
      <c r="K862">
        <f t="shared" si="107"/>
        <v>26.8674</v>
      </c>
      <c r="L862" t="b">
        <f t="shared" si="108"/>
        <v>0</v>
      </c>
      <c r="M862" t="b">
        <f t="shared" si="111"/>
        <v>0</v>
      </c>
      <c r="N862" t="str">
        <f t="shared" si="109"/>
        <v/>
      </c>
    </row>
    <row r="863" spans="1:14">
      <c r="A863" s="93">
        <v>43668</v>
      </c>
      <c r="B863" s="67">
        <v>26.84</v>
      </c>
      <c r="C863" s="67">
        <v>27.09</v>
      </c>
      <c r="D863" s="67">
        <v>26.71</v>
      </c>
      <c r="E863" s="67">
        <v>26.84</v>
      </c>
      <c r="F863">
        <f t="shared" si="104"/>
        <v>0</v>
      </c>
      <c r="G863">
        <f t="shared" si="105"/>
        <v>0.12999999999999901</v>
      </c>
      <c r="H863" t="b">
        <f t="shared" si="110"/>
        <v>1</v>
      </c>
      <c r="I863">
        <f t="shared" si="106"/>
        <v>26.84</v>
      </c>
      <c r="K863">
        <f t="shared" si="107"/>
        <v>26.964600000000001</v>
      </c>
      <c r="L863" t="b">
        <f t="shared" si="108"/>
        <v>0</v>
      </c>
      <c r="M863" t="b">
        <f t="shared" si="111"/>
        <v>1</v>
      </c>
      <c r="N863" t="str">
        <f t="shared" si="109"/>
        <v/>
      </c>
    </row>
    <row r="864" spans="1:14">
      <c r="A864" s="93">
        <v>43669</v>
      </c>
      <c r="B864" s="67">
        <v>26.86</v>
      </c>
      <c r="C864" s="67">
        <v>26.97</v>
      </c>
      <c r="D864" s="67">
        <v>26.75</v>
      </c>
      <c r="E864" s="67">
        <v>26.86</v>
      </c>
      <c r="F864">
        <f t="shared" si="104"/>
        <v>0</v>
      </c>
      <c r="G864">
        <f t="shared" si="105"/>
        <v>0.10999999999999943</v>
      </c>
      <c r="H864" t="b">
        <f t="shared" si="110"/>
        <v>1</v>
      </c>
      <c r="I864">
        <f t="shared" si="106"/>
        <v>26.86</v>
      </c>
      <c r="K864">
        <f t="shared" si="107"/>
        <v>26.897399999999998</v>
      </c>
      <c r="L864" t="b">
        <f t="shared" si="108"/>
        <v>0</v>
      </c>
      <c r="M864" t="b">
        <f t="shared" si="111"/>
        <v>0</v>
      </c>
      <c r="N864" t="str">
        <f t="shared" si="109"/>
        <v/>
      </c>
    </row>
    <row r="865" spans="1:14">
      <c r="A865" s="93">
        <v>43670</v>
      </c>
      <c r="B865" s="67">
        <v>26.7</v>
      </c>
      <c r="C865" s="67">
        <v>26.98</v>
      </c>
      <c r="D865" s="67">
        <v>26.65</v>
      </c>
      <c r="E865" s="67">
        <v>26.7</v>
      </c>
      <c r="F865">
        <f t="shared" si="104"/>
        <v>0</v>
      </c>
      <c r="G865">
        <f t="shared" si="105"/>
        <v>5.0000000000000711E-2</v>
      </c>
      <c r="H865" t="b">
        <f t="shared" si="110"/>
        <v>1</v>
      </c>
      <c r="I865">
        <f t="shared" si="106"/>
        <v>26.7</v>
      </c>
      <c r="K865">
        <f t="shared" si="107"/>
        <v>26.871099999999998</v>
      </c>
      <c r="L865" t="b">
        <f t="shared" si="108"/>
        <v>0</v>
      </c>
      <c r="M865" t="b">
        <f t="shared" si="111"/>
        <v>0</v>
      </c>
      <c r="N865" t="str">
        <f t="shared" si="109"/>
        <v/>
      </c>
    </row>
    <row r="866" spans="1:14">
      <c r="A866" s="93">
        <v>43671</v>
      </c>
      <c r="B866" s="67">
        <v>26.25</v>
      </c>
      <c r="C866" s="67">
        <v>26.85</v>
      </c>
      <c r="D866" s="67">
        <v>26.17</v>
      </c>
      <c r="E866" s="67">
        <v>26.25</v>
      </c>
      <c r="F866">
        <f t="shared" si="104"/>
        <v>0</v>
      </c>
      <c r="G866">
        <f t="shared" si="105"/>
        <v>7.9999999999998295E-2</v>
      </c>
      <c r="H866" t="b">
        <f t="shared" si="110"/>
        <v>1</v>
      </c>
      <c r="I866">
        <f t="shared" si="106"/>
        <v>26.25</v>
      </c>
      <c r="K866">
        <f t="shared" si="107"/>
        <v>26.625600000000002</v>
      </c>
      <c r="L866" t="b">
        <f t="shared" si="108"/>
        <v>0</v>
      </c>
      <c r="M866" t="b">
        <f t="shared" si="111"/>
        <v>0</v>
      </c>
      <c r="N866" t="str">
        <f t="shared" si="109"/>
        <v/>
      </c>
    </row>
    <row r="867" spans="1:14">
      <c r="A867" s="93">
        <v>43672</v>
      </c>
      <c r="B867" s="67">
        <v>25.52</v>
      </c>
      <c r="C867" s="67">
        <v>26.16</v>
      </c>
      <c r="D867" s="67">
        <v>25.48</v>
      </c>
      <c r="E867" s="67">
        <v>25.52</v>
      </c>
      <c r="F867">
        <f t="shared" si="104"/>
        <v>0</v>
      </c>
      <c r="G867">
        <f t="shared" si="105"/>
        <v>3.9999999999999147E-2</v>
      </c>
      <c r="H867" t="b">
        <f t="shared" si="110"/>
        <v>1</v>
      </c>
      <c r="I867">
        <f t="shared" si="106"/>
        <v>25.52</v>
      </c>
      <c r="K867">
        <f t="shared" si="107"/>
        <v>25.935600000000001</v>
      </c>
      <c r="L867" t="b">
        <f t="shared" si="108"/>
        <v>0</v>
      </c>
      <c r="M867" t="b">
        <f t="shared" si="111"/>
        <v>1</v>
      </c>
      <c r="N867" t="str">
        <f t="shared" si="109"/>
        <v/>
      </c>
    </row>
    <row r="868" spans="1:14">
      <c r="A868" s="93">
        <v>43675</v>
      </c>
      <c r="B868" s="67">
        <v>25.75</v>
      </c>
      <c r="C868" s="67">
        <v>25.81</v>
      </c>
      <c r="D868" s="67">
        <v>25.34</v>
      </c>
      <c r="E868" s="67">
        <v>25.75</v>
      </c>
      <c r="F868">
        <f t="shared" si="104"/>
        <v>0</v>
      </c>
      <c r="G868">
        <f t="shared" si="105"/>
        <v>0.41000000000000014</v>
      </c>
      <c r="H868" t="b">
        <f t="shared" si="110"/>
        <v>1</v>
      </c>
      <c r="I868">
        <f t="shared" si="106"/>
        <v>25.75</v>
      </c>
      <c r="K868">
        <f t="shared" si="107"/>
        <v>25.654899999999998</v>
      </c>
      <c r="L868" t="b">
        <f t="shared" si="108"/>
        <v>1</v>
      </c>
      <c r="M868" t="b">
        <f t="shared" si="111"/>
        <v>1</v>
      </c>
      <c r="N868" t="str">
        <f t="shared" si="109"/>
        <v>HAMMER</v>
      </c>
    </row>
    <row r="869" spans="1:14">
      <c r="A869" s="93">
        <v>43676</v>
      </c>
      <c r="B869" s="67">
        <v>25.62</v>
      </c>
      <c r="C869" s="67">
        <v>25.86</v>
      </c>
      <c r="D869" s="67">
        <v>25.57</v>
      </c>
      <c r="E869" s="67">
        <v>25.62</v>
      </c>
      <c r="F869">
        <f t="shared" si="104"/>
        <v>0</v>
      </c>
      <c r="G869">
        <f t="shared" si="105"/>
        <v>5.0000000000000711E-2</v>
      </c>
      <c r="H869" t="b">
        <f t="shared" si="110"/>
        <v>1</v>
      </c>
      <c r="I869">
        <f t="shared" si="106"/>
        <v>25.62</v>
      </c>
      <c r="K869">
        <f t="shared" si="107"/>
        <v>25.764299999999999</v>
      </c>
      <c r="L869" t="b">
        <f t="shared" si="108"/>
        <v>0</v>
      </c>
      <c r="M869" t="b">
        <f t="shared" si="111"/>
        <v>0</v>
      </c>
      <c r="N869" t="str">
        <f t="shared" si="109"/>
        <v/>
      </c>
    </row>
    <row r="870" spans="1:14">
      <c r="A870" s="93">
        <v>43677</v>
      </c>
      <c r="B870" s="67">
        <v>25.46</v>
      </c>
      <c r="C870" s="67">
        <v>25.87</v>
      </c>
      <c r="D870" s="67">
        <v>25.4</v>
      </c>
      <c r="E870" s="67">
        <v>25.46</v>
      </c>
      <c r="F870">
        <f t="shared" si="104"/>
        <v>0</v>
      </c>
      <c r="G870">
        <f t="shared" si="105"/>
        <v>6.0000000000002274E-2</v>
      </c>
      <c r="H870" t="b">
        <f t="shared" si="110"/>
        <v>1</v>
      </c>
      <c r="I870">
        <f t="shared" si="106"/>
        <v>25.46</v>
      </c>
      <c r="K870">
        <f t="shared" si="107"/>
        <v>25.7149</v>
      </c>
      <c r="L870" t="b">
        <f t="shared" si="108"/>
        <v>0</v>
      </c>
      <c r="M870" t="b">
        <f t="shared" si="111"/>
        <v>0</v>
      </c>
      <c r="N870" t="str">
        <f t="shared" si="109"/>
        <v/>
      </c>
    </row>
    <row r="871" spans="1:14">
      <c r="A871" s="93">
        <v>43678</v>
      </c>
      <c r="B871" s="67">
        <v>24.99</v>
      </c>
      <c r="C871" s="67">
        <v>25.93</v>
      </c>
      <c r="D871" s="67">
        <v>24.62</v>
      </c>
      <c r="E871" s="67">
        <v>24.99</v>
      </c>
      <c r="F871">
        <f t="shared" si="104"/>
        <v>0</v>
      </c>
      <c r="G871">
        <f t="shared" si="105"/>
        <v>0.36999999999999744</v>
      </c>
      <c r="H871" t="b">
        <f t="shared" si="110"/>
        <v>1</v>
      </c>
      <c r="I871">
        <f t="shared" si="106"/>
        <v>24.99</v>
      </c>
      <c r="K871">
        <f t="shared" si="107"/>
        <v>25.497700000000002</v>
      </c>
      <c r="L871" t="b">
        <f t="shared" si="108"/>
        <v>0</v>
      </c>
      <c r="M871" t="b">
        <f t="shared" si="111"/>
        <v>0</v>
      </c>
      <c r="N871" t="str">
        <f t="shared" si="109"/>
        <v/>
      </c>
    </row>
    <row r="872" spans="1:14">
      <c r="A872" s="93">
        <v>43679</v>
      </c>
      <c r="B872" s="67">
        <v>25.89</v>
      </c>
      <c r="C872" s="67">
        <v>26.25</v>
      </c>
      <c r="D872" s="67">
        <v>25.65</v>
      </c>
      <c r="E872" s="67">
        <v>25.89</v>
      </c>
      <c r="F872">
        <f t="shared" si="104"/>
        <v>0</v>
      </c>
      <c r="G872">
        <f t="shared" si="105"/>
        <v>0.24000000000000199</v>
      </c>
      <c r="H872" t="b">
        <f t="shared" si="110"/>
        <v>1</v>
      </c>
      <c r="I872">
        <f t="shared" si="106"/>
        <v>25.89</v>
      </c>
      <c r="K872">
        <f t="shared" si="107"/>
        <v>26.052</v>
      </c>
      <c r="L872" t="b">
        <f t="shared" si="108"/>
        <v>0</v>
      </c>
      <c r="M872" t="b">
        <f t="shared" si="111"/>
        <v>1</v>
      </c>
      <c r="N872" t="str">
        <f t="shared" si="109"/>
        <v/>
      </c>
    </row>
    <row r="873" spans="1:14">
      <c r="A873" s="93">
        <v>43682</v>
      </c>
      <c r="B873" s="67">
        <v>24.94</v>
      </c>
      <c r="C873" s="67">
        <v>25.51</v>
      </c>
      <c r="D873" s="67">
        <v>24.91</v>
      </c>
      <c r="E873" s="67">
        <v>24.94</v>
      </c>
      <c r="F873">
        <f t="shared" si="104"/>
        <v>0</v>
      </c>
      <c r="G873">
        <f t="shared" si="105"/>
        <v>3.0000000000001137E-2</v>
      </c>
      <c r="H873" t="b">
        <f t="shared" si="110"/>
        <v>1</v>
      </c>
      <c r="I873">
        <f t="shared" si="106"/>
        <v>24.94</v>
      </c>
      <c r="K873">
        <f t="shared" si="107"/>
        <v>25.312000000000001</v>
      </c>
      <c r="L873" t="b">
        <f t="shared" si="108"/>
        <v>0</v>
      </c>
      <c r="M873" t="b">
        <f t="shared" si="111"/>
        <v>0</v>
      </c>
      <c r="N873" t="str">
        <f t="shared" si="109"/>
        <v/>
      </c>
    </row>
    <row r="874" spans="1:14">
      <c r="A874" s="93">
        <v>43683</v>
      </c>
      <c r="B874" s="67">
        <v>25.26</v>
      </c>
      <c r="C874" s="67">
        <v>25.6</v>
      </c>
      <c r="D874" s="67">
        <v>25.07</v>
      </c>
      <c r="E874" s="67">
        <v>25.26</v>
      </c>
      <c r="F874">
        <f t="shared" si="104"/>
        <v>0</v>
      </c>
      <c r="G874">
        <f t="shared" si="105"/>
        <v>0.19000000000000128</v>
      </c>
      <c r="H874" t="b">
        <f t="shared" si="110"/>
        <v>1</v>
      </c>
      <c r="I874">
        <f t="shared" si="106"/>
        <v>25.26</v>
      </c>
      <c r="K874">
        <f t="shared" si="107"/>
        <v>25.4251</v>
      </c>
      <c r="L874" t="b">
        <f t="shared" si="108"/>
        <v>0</v>
      </c>
      <c r="M874" t="b">
        <f t="shared" si="111"/>
        <v>0</v>
      </c>
      <c r="N874" t="str">
        <f t="shared" si="109"/>
        <v/>
      </c>
    </row>
    <row r="875" spans="1:14">
      <c r="A875" s="93">
        <v>43684</v>
      </c>
      <c r="B875" s="67">
        <v>24.99</v>
      </c>
      <c r="C875" s="67">
        <v>25.12</v>
      </c>
      <c r="D875" s="67">
        <v>24.4</v>
      </c>
      <c r="E875" s="67">
        <v>24.99</v>
      </c>
      <c r="F875">
        <f t="shared" si="104"/>
        <v>0</v>
      </c>
      <c r="G875">
        <f t="shared" si="105"/>
        <v>0.58999999999999986</v>
      </c>
      <c r="H875" t="b">
        <f t="shared" si="110"/>
        <v>1</v>
      </c>
      <c r="I875">
        <f t="shared" si="106"/>
        <v>24.99</v>
      </c>
      <c r="K875">
        <f t="shared" si="107"/>
        <v>24.882400000000001</v>
      </c>
      <c r="L875" t="b">
        <f t="shared" si="108"/>
        <v>1</v>
      </c>
      <c r="M875" t="b">
        <f t="shared" si="111"/>
        <v>0</v>
      </c>
      <c r="N875" t="str">
        <f t="shared" si="109"/>
        <v/>
      </c>
    </row>
    <row r="876" spans="1:14">
      <c r="A876" s="93">
        <v>43685</v>
      </c>
      <c r="B876" s="67">
        <v>25.48</v>
      </c>
      <c r="C876" s="67">
        <v>25.72</v>
      </c>
      <c r="D876" s="67">
        <v>25.24</v>
      </c>
      <c r="E876" s="67">
        <v>25.7</v>
      </c>
      <c r="F876">
        <f t="shared" si="104"/>
        <v>0.21999999999999886</v>
      </c>
      <c r="G876">
        <f t="shared" si="105"/>
        <v>0.24000000000000199</v>
      </c>
      <c r="H876" t="b">
        <f t="shared" si="110"/>
        <v>0</v>
      </c>
      <c r="I876">
        <f t="shared" si="106"/>
        <v>25.48</v>
      </c>
      <c r="K876">
        <f t="shared" si="107"/>
        <v>25.561599999999999</v>
      </c>
      <c r="L876" t="b">
        <f t="shared" si="108"/>
        <v>0</v>
      </c>
      <c r="M876" t="b">
        <f t="shared" si="111"/>
        <v>0</v>
      </c>
      <c r="N876" t="str">
        <f t="shared" si="109"/>
        <v/>
      </c>
    </row>
    <row r="877" spans="1:14">
      <c r="A877" s="93">
        <v>43686</v>
      </c>
      <c r="B877" s="67">
        <v>25.67</v>
      </c>
      <c r="C877" s="67">
        <v>26.05</v>
      </c>
      <c r="D877" s="67">
        <v>25.48</v>
      </c>
      <c r="E877" s="67">
        <v>25.65</v>
      </c>
      <c r="F877">
        <f t="shared" si="104"/>
        <v>2.0000000000003126E-2</v>
      </c>
      <c r="G877">
        <f t="shared" si="105"/>
        <v>0.16999999999999815</v>
      </c>
      <c r="H877" t="b">
        <f t="shared" si="110"/>
        <v>1</v>
      </c>
      <c r="I877">
        <f t="shared" si="106"/>
        <v>25.65</v>
      </c>
      <c r="K877">
        <f t="shared" si="107"/>
        <v>25.861900000000002</v>
      </c>
      <c r="L877" t="b">
        <f t="shared" si="108"/>
        <v>0</v>
      </c>
      <c r="M877" t="b">
        <f t="shared" si="111"/>
        <v>0</v>
      </c>
      <c r="N877" t="str">
        <f t="shared" si="109"/>
        <v/>
      </c>
    </row>
    <row r="878" spans="1:14">
      <c r="A878" s="93">
        <v>43689</v>
      </c>
      <c r="B878" s="67">
        <v>25.04</v>
      </c>
      <c r="C878" s="67">
        <v>25.3</v>
      </c>
      <c r="D878" s="67">
        <v>24.93</v>
      </c>
      <c r="E878" s="67">
        <v>25.04</v>
      </c>
      <c r="F878">
        <f t="shared" si="104"/>
        <v>0</v>
      </c>
      <c r="G878">
        <f t="shared" si="105"/>
        <v>0.10999999999999943</v>
      </c>
      <c r="H878" t="b">
        <f t="shared" si="110"/>
        <v>1</v>
      </c>
      <c r="I878">
        <f t="shared" si="106"/>
        <v>25.04</v>
      </c>
      <c r="K878">
        <f t="shared" si="107"/>
        <v>25.177900000000001</v>
      </c>
      <c r="L878" t="b">
        <f t="shared" si="108"/>
        <v>0</v>
      </c>
      <c r="M878" t="b">
        <f t="shared" si="111"/>
        <v>0</v>
      </c>
      <c r="N878" t="str">
        <f t="shared" si="109"/>
        <v/>
      </c>
    </row>
    <row r="879" spans="1:14">
      <c r="A879" s="93">
        <v>43690</v>
      </c>
      <c r="B879" s="67">
        <v>24.92</v>
      </c>
      <c r="C879" s="67">
        <v>25.68</v>
      </c>
      <c r="D879" s="67">
        <v>24.8</v>
      </c>
      <c r="E879" s="67">
        <v>25.35</v>
      </c>
      <c r="F879">
        <f t="shared" si="104"/>
        <v>0.42999999999999972</v>
      </c>
      <c r="G879">
        <f t="shared" si="105"/>
        <v>0.12000000000000099</v>
      </c>
      <c r="H879" t="b">
        <f t="shared" si="110"/>
        <v>0</v>
      </c>
      <c r="I879">
        <f t="shared" si="106"/>
        <v>24.92</v>
      </c>
      <c r="K879">
        <f t="shared" si="107"/>
        <v>25.389600000000002</v>
      </c>
      <c r="L879" t="b">
        <f t="shared" si="108"/>
        <v>0</v>
      </c>
      <c r="M879" t="b">
        <f t="shared" si="111"/>
        <v>0</v>
      </c>
      <c r="N879" t="str">
        <f t="shared" si="109"/>
        <v/>
      </c>
    </row>
    <row r="880" spans="1:14">
      <c r="A880" s="93">
        <v>43691</v>
      </c>
      <c r="B880" s="67">
        <v>24.82</v>
      </c>
      <c r="C880" s="67">
        <v>24.94</v>
      </c>
      <c r="D880" s="67">
        <v>24.35</v>
      </c>
      <c r="E880" s="67">
        <v>24.49</v>
      </c>
      <c r="F880">
        <f t="shared" si="104"/>
        <v>0.33000000000000185</v>
      </c>
      <c r="G880">
        <f t="shared" si="105"/>
        <v>0.13999999999999702</v>
      </c>
      <c r="H880" t="b">
        <f t="shared" si="110"/>
        <v>0</v>
      </c>
      <c r="I880">
        <f t="shared" si="106"/>
        <v>24.49</v>
      </c>
      <c r="K880">
        <f t="shared" si="107"/>
        <v>24.7453</v>
      </c>
      <c r="L880" t="b">
        <f t="shared" si="108"/>
        <v>0</v>
      </c>
      <c r="M880" t="b">
        <f t="shared" si="111"/>
        <v>0</v>
      </c>
      <c r="N880" t="str">
        <f t="shared" si="109"/>
        <v/>
      </c>
    </row>
    <row r="881" spans="1:14">
      <c r="A881" s="93">
        <v>43692</v>
      </c>
      <c r="B881" s="67">
        <v>23.81</v>
      </c>
      <c r="C881" s="67">
        <v>24.57</v>
      </c>
      <c r="D881" s="67">
        <v>23.72</v>
      </c>
      <c r="E881" s="67">
        <v>23.81</v>
      </c>
      <c r="F881">
        <f t="shared" si="104"/>
        <v>0</v>
      </c>
      <c r="G881">
        <f t="shared" si="105"/>
        <v>8.9999999999999858E-2</v>
      </c>
      <c r="H881" t="b">
        <f t="shared" si="110"/>
        <v>1</v>
      </c>
      <c r="I881">
        <f t="shared" si="106"/>
        <v>23.81</v>
      </c>
      <c r="K881">
        <f t="shared" si="107"/>
        <v>24.2895</v>
      </c>
      <c r="L881" t="b">
        <f t="shared" si="108"/>
        <v>0</v>
      </c>
      <c r="M881" t="b">
        <f t="shared" si="111"/>
        <v>0</v>
      </c>
      <c r="N881" t="str">
        <f t="shared" si="109"/>
        <v/>
      </c>
    </row>
    <row r="882" spans="1:14">
      <c r="A882" s="93">
        <v>43693</v>
      </c>
      <c r="B882" s="67">
        <v>23.5</v>
      </c>
      <c r="C882" s="67">
        <v>24.34</v>
      </c>
      <c r="D882" s="67">
        <v>23.48</v>
      </c>
      <c r="E882" s="67">
        <v>23.5</v>
      </c>
      <c r="F882">
        <f t="shared" si="104"/>
        <v>0</v>
      </c>
      <c r="G882">
        <f t="shared" si="105"/>
        <v>1.9999999999999574E-2</v>
      </c>
      <c r="H882" t="b">
        <f t="shared" si="110"/>
        <v>1</v>
      </c>
      <c r="I882">
        <f t="shared" si="106"/>
        <v>23.5</v>
      </c>
      <c r="K882">
        <f t="shared" si="107"/>
        <v>24.0562</v>
      </c>
      <c r="L882" t="b">
        <f t="shared" si="108"/>
        <v>0</v>
      </c>
      <c r="M882" t="b">
        <f t="shared" si="111"/>
        <v>1</v>
      </c>
      <c r="N882" t="str">
        <f t="shared" si="109"/>
        <v/>
      </c>
    </row>
    <row r="883" spans="1:14">
      <c r="A883" s="93">
        <v>43696</v>
      </c>
      <c r="B883" s="67">
        <v>23.62</v>
      </c>
      <c r="C883" s="67">
        <v>24.08</v>
      </c>
      <c r="D883" s="67">
        <v>23.44</v>
      </c>
      <c r="E883" s="67">
        <v>23.62</v>
      </c>
      <c r="F883">
        <f t="shared" si="104"/>
        <v>0</v>
      </c>
      <c r="G883">
        <f t="shared" si="105"/>
        <v>0.17999999999999972</v>
      </c>
      <c r="H883" t="b">
        <f t="shared" si="110"/>
        <v>1</v>
      </c>
      <c r="I883">
        <f t="shared" si="106"/>
        <v>23.62</v>
      </c>
      <c r="K883">
        <f t="shared" si="107"/>
        <v>23.8688</v>
      </c>
      <c r="L883" t="b">
        <f t="shared" si="108"/>
        <v>0</v>
      </c>
      <c r="M883" t="b">
        <f t="shared" si="111"/>
        <v>1</v>
      </c>
      <c r="N883" t="str">
        <f t="shared" si="109"/>
        <v/>
      </c>
    </row>
    <row r="884" spans="1:14">
      <c r="A884" s="93">
        <v>43697</v>
      </c>
      <c r="B884" s="67">
        <v>23.61</v>
      </c>
      <c r="C884" s="67">
        <v>23.77</v>
      </c>
      <c r="D884" s="67">
        <v>23.27</v>
      </c>
      <c r="E884" s="67">
        <v>23.61</v>
      </c>
      <c r="F884">
        <f t="shared" si="104"/>
        <v>0</v>
      </c>
      <c r="G884">
        <f t="shared" si="105"/>
        <v>0.33999999999999986</v>
      </c>
      <c r="H884" t="b">
        <f t="shared" si="110"/>
        <v>1</v>
      </c>
      <c r="I884">
        <f t="shared" si="106"/>
        <v>23.61</v>
      </c>
      <c r="K884">
        <f t="shared" si="107"/>
        <v>23.605</v>
      </c>
      <c r="L884" t="b">
        <f t="shared" si="108"/>
        <v>1</v>
      </c>
      <c r="M884" t="b">
        <f t="shared" si="111"/>
        <v>0</v>
      </c>
      <c r="N884" t="str">
        <f t="shared" si="109"/>
        <v/>
      </c>
    </row>
    <row r="885" spans="1:14">
      <c r="A885" s="93">
        <v>43698</v>
      </c>
      <c r="B885" s="67">
        <v>25.01</v>
      </c>
      <c r="C885" s="67">
        <v>25.54</v>
      </c>
      <c r="D885" s="67">
        <v>23.76</v>
      </c>
      <c r="E885" s="67">
        <v>25.01</v>
      </c>
      <c r="F885">
        <f t="shared" si="104"/>
        <v>0</v>
      </c>
      <c r="G885">
        <f t="shared" si="105"/>
        <v>1.25</v>
      </c>
      <c r="H885" t="b">
        <f t="shared" si="110"/>
        <v>1</v>
      </c>
      <c r="I885">
        <f t="shared" si="106"/>
        <v>25.01</v>
      </c>
      <c r="K885">
        <f t="shared" si="107"/>
        <v>24.9526</v>
      </c>
      <c r="L885" t="b">
        <f t="shared" si="108"/>
        <v>1</v>
      </c>
      <c r="M885" t="b">
        <f t="shared" si="111"/>
        <v>0</v>
      </c>
      <c r="N885" t="str">
        <f t="shared" si="109"/>
        <v/>
      </c>
    </row>
    <row r="886" spans="1:14">
      <c r="A886" s="93">
        <v>43699</v>
      </c>
      <c r="B886" s="67">
        <v>24.79</v>
      </c>
      <c r="C886" s="67">
        <v>25.28</v>
      </c>
      <c r="D886" s="67">
        <v>24.73</v>
      </c>
      <c r="E886" s="67">
        <v>24.79</v>
      </c>
      <c r="F886">
        <f t="shared" si="104"/>
        <v>0</v>
      </c>
      <c r="G886">
        <f t="shared" si="105"/>
        <v>5.9999999999998721E-2</v>
      </c>
      <c r="H886" t="b">
        <f t="shared" si="110"/>
        <v>1</v>
      </c>
      <c r="I886">
        <f t="shared" si="106"/>
        <v>24.79</v>
      </c>
      <c r="K886">
        <f t="shared" si="107"/>
        <v>25.098500000000001</v>
      </c>
      <c r="L886" t="b">
        <f t="shared" si="108"/>
        <v>0</v>
      </c>
      <c r="M886" t="b">
        <f t="shared" si="111"/>
        <v>0</v>
      </c>
      <c r="N886" t="str">
        <f t="shared" si="109"/>
        <v/>
      </c>
    </row>
    <row r="887" spans="1:14">
      <c r="A887" s="93">
        <v>43700</v>
      </c>
      <c r="B887" s="67">
        <v>23.86</v>
      </c>
      <c r="C887" s="67">
        <v>24.93</v>
      </c>
      <c r="D887" s="67">
        <v>23.81</v>
      </c>
      <c r="E887" s="67">
        <v>23.86</v>
      </c>
      <c r="F887">
        <f t="shared" si="104"/>
        <v>0</v>
      </c>
      <c r="G887">
        <f t="shared" si="105"/>
        <v>5.0000000000000711E-2</v>
      </c>
      <c r="H887" t="b">
        <f t="shared" si="110"/>
        <v>1</v>
      </c>
      <c r="I887">
        <f t="shared" si="106"/>
        <v>23.86</v>
      </c>
      <c r="K887">
        <f t="shared" si="107"/>
        <v>24.560399999999998</v>
      </c>
      <c r="L887" t="b">
        <f t="shared" si="108"/>
        <v>0</v>
      </c>
      <c r="M887" t="b">
        <f t="shared" si="111"/>
        <v>0</v>
      </c>
      <c r="N887" t="str">
        <f t="shared" si="109"/>
        <v/>
      </c>
    </row>
    <row r="888" spans="1:14">
      <c r="A888" s="93">
        <v>43703</v>
      </c>
      <c r="B888" s="67">
        <v>23.55</v>
      </c>
      <c r="C888" s="67">
        <v>24.25</v>
      </c>
      <c r="D888" s="67">
        <v>23.36</v>
      </c>
      <c r="E888" s="67">
        <v>23.55</v>
      </c>
      <c r="F888">
        <f t="shared" si="104"/>
        <v>0</v>
      </c>
      <c r="G888">
        <f t="shared" si="105"/>
        <v>0.19000000000000128</v>
      </c>
      <c r="H888" t="b">
        <f t="shared" si="110"/>
        <v>1</v>
      </c>
      <c r="I888">
        <f t="shared" si="106"/>
        <v>23.55</v>
      </c>
      <c r="K888">
        <f t="shared" si="107"/>
        <v>23.956299999999999</v>
      </c>
      <c r="L888" t="b">
        <f t="shared" si="108"/>
        <v>0</v>
      </c>
      <c r="M888" t="b">
        <f t="shared" si="111"/>
        <v>0</v>
      </c>
      <c r="N888" t="str">
        <f t="shared" si="109"/>
        <v/>
      </c>
    </row>
    <row r="889" spans="1:14">
      <c r="A889" s="93">
        <v>43704</v>
      </c>
      <c r="B889" s="67">
        <v>23.92</v>
      </c>
      <c r="C889" s="67">
        <v>24.39</v>
      </c>
      <c r="D889" s="67">
        <v>23.4</v>
      </c>
      <c r="E889" s="67">
        <v>23.92</v>
      </c>
      <c r="F889">
        <f t="shared" si="104"/>
        <v>0</v>
      </c>
      <c r="G889">
        <f t="shared" si="105"/>
        <v>0.52000000000000313</v>
      </c>
      <c r="H889" t="b">
        <f t="shared" si="110"/>
        <v>1</v>
      </c>
      <c r="I889">
        <f t="shared" si="106"/>
        <v>23.92</v>
      </c>
      <c r="K889">
        <f t="shared" si="107"/>
        <v>24.063299999999998</v>
      </c>
      <c r="L889" t="b">
        <f t="shared" si="108"/>
        <v>0</v>
      </c>
      <c r="M889" t="b">
        <f t="shared" si="111"/>
        <v>1</v>
      </c>
      <c r="N889" t="str">
        <f t="shared" si="109"/>
        <v/>
      </c>
    </row>
    <row r="890" spans="1:14">
      <c r="A890" s="93">
        <v>43705</v>
      </c>
      <c r="B890" s="67">
        <v>24.17</v>
      </c>
      <c r="C890" s="67">
        <v>24.27</v>
      </c>
      <c r="D890" s="67">
        <v>23.7</v>
      </c>
      <c r="E890" s="67">
        <v>24.17</v>
      </c>
      <c r="F890">
        <f t="shared" si="104"/>
        <v>0</v>
      </c>
      <c r="G890">
        <f t="shared" si="105"/>
        <v>0.47000000000000242</v>
      </c>
      <c r="H890" t="b">
        <f t="shared" si="110"/>
        <v>1</v>
      </c>
      <c r="I890">
        <f t="shared" si="106"/>
        <v>24.17</v>
      </c>
      <c r="K890">
        <f t="shared" si="107"/>
        <v>24.081900000000001</v>
      </c>
      <c r="L890" t="b">
        <f t="shared" si="108"/>
        <v>1</v>
      </c>
      <c r="M890" t="b">
        <f t="shared" si="111"/>
        <v>0</v>
      </c>
      <c r="N890" t="str">
        <f t="shared" si="109"/>
        <v/>
      </c>
    </row>
    <row r="891" spans="1:14">
      <c r="A891" s="93">
        <v>43706</v>
      </c>
      <c r="B891" s="67">
        <v>25.06</v>
      </c>
      <c r="C891" s="67">
        <v>25.06</v>
      </c>
      <c r="D891" s="67">
        <v>24.25</v>
      </c>
      <c r="E891" s="67">
        <v>25.06</v>
      </c>
      <c r="F891">
        <f t="shared" si="104"/>
        <v>0</v>
      </c>
      <c r="G891">
        <f t="shared" si="105"/>
        <v>0.80999999999999872</v>
      </c>
      <c r="H891" t="b">
        <f t="shared" si="110"/>
        <v>1</v>
      </c>
      <c r="I891">
        <f t="shared" si="106"/>
        <v>25.06</v>
      </c>
      <c r="K891">
        <f t="shared" si="107"/>
        <v>24.7927</v>
      </c>
      <c r="L891" t="b">
        <f t="shared" si="108"/>
        <v>1</v>
      </c>
      <c r="M891" t="b">
        <f t="shared" si="111"/>
        <v>0</v>
      </c>
      <c r="N891" t="str">
        <f t="shared" si="109"/>
        <v/>
      </c>
    </row>
    <row r="892" spans="1:14">
      <c r="A892" s="93">
        <v>43707</v>
      </c>
      <c r="B892" s="67">
        <v>25.06</v>
      </c>
      <c r="C892" s="67">
        <v>25.06</v>
      </c>
      <c r="D892" s="67">
        <v>24.25</v>
      </c>
      <c r="E892" s="67">
        <v>25.06</v>
      </c>
      <c r="F892">
        <f t="shared" si="104"/>
        <v>0</v>
      </c>
      <c r="G892">
        <f t="shared" si="105"/>
        <v>0.80999999999999872</v>
      </c>
      <c r="H892" t="b">
        <f t="shared" si="110"/>
        <v>1</v>
      </c>
      <c r="I892">
        <f t="shared" si="106"/>
        <v>25.06</v>
      </c>
      <c r="K892">
        <f t="shared" si="107"/>
        <v>24.7927</v>
      </c>
      <c r="L892" t="b">
        <f t="shared" si="108"/>
        <v>1</v>
      </c>
      <c r="M892" t="b">
        <f t="shared" si="111"/>
        <v>0</v>
      </c>
      <c r="N892" t="str">
        <f t="shared" si="109"/>
        <v/>
      </c>
    </row>
    <row r="893" spans="1:14">
      <c r="A893" s="93">
        <v>43710</v>
      </c>
      <c r="B893" s="67">
        <v>24.86</v>
      </c>
      <c r="C893" s="67">
        <v>25.14</v>
      </c>
      <c r="D893" s="67">
        <v>24.81</v>
      </c>
      <c r="E893" s="67">
        <v>24.86</v>
      </c>
      <c r="F893">
        <f t="shared" si="104"/>
        <v>0</v>
      </c>
      <c r="G893">
        <f t="shared" si="105"/>
        <v>5.0000000000000711E-2</v>
      </c>
      <c r="H893" t="b">
        <f t="shared" si="110"/>
        <v>1</v>
      </c>
      <c r="I893">
        <f t="shared" si="106"/>
        <v>24.86</v>
      </c>
      <c r="K893">
        <f t="shared" si="107"/>
        <v>25.031099999999999</v>
      </c>
      <c r="L893" t="b">
        <f t="shared" si="108"/>
        <v>0</v>
      </c>
      <c r="M893" t="b">
        <f t="shared" si="111"/>
        <v>0</v>
      </c>
      <c r="N893" t="str">
        <f t="shared" si="109"/>
        <v/>
      </c>
    </row>
    <row r="894" spans="1:14">
      <c r="A894" s="93">
        <v>43711</v>
      </c>
      <c r="B894" s="67">
        <v>25.16</v>
      </c>
      <c r="C894" s="67">
        <v>25.22</v>
      </c>
      <c r="D894" s="67">
        <v>24.6</v>
      </c>
      <c r="E894" s="67">
        <v>25.16</v>
      </c>
      <c r="F894">
        <f t="shared" si="104"/>
        <v>0</v>
      </c>
      <c r="G894">
        <f t="shared" si="105"/>
        <v>0.55999999999999872</v>
      </c>
      <c r="H894" t="b">
        <f t="shared" si="110"/>
        <v>1</v>
      </c>
      <c r="I894">
        <f t="shared" si="106"/>
        <v>25.16</v>
      </c>
      <c r="K894">
        <f t="shared" si="107"/>
        <v>25.0154</v>
      </c>
      <c r="L894" t="b">
        <f t="shared" si="108"/>
        <v>1</v>
      </c>
      <c r="M894" t="b">
        <f t="shared" si="111"/>
        <v>0</v>
      </c>
      <c r="N894" t="str">
        <f t="shared" si="109"/>
        <v/>
      </c>
    </row>
    <row r="895" spans="1:14">
      <c r="A895" s="93">
        <v>43712</v>
      </c>
      <c r="B895" s="67">
        <v>25.71</v>
      </c>
      <c r="C895" s="67">
        <v>25.92</v>
      </c>
      <c r="D895" s="67">
        <v>25.55</v>
      </c>
      <c r="E895" s="67">
        <v>25.81</v>
      </c>
      <c r="F895">
        <f t="shared" si="104"/>
        <v>9.9999999999997868E-2</v>
      </c>
      <c r="G895">
        <f t="shared" si="105"/>
        <v>0.16000000000000014</v>
      </c>
      <c r="H895" t="b">
        <f t="shared" si="110"/>
        <v>0</v>
      </c>
      <c r="I895">
        <f t="shared" si="106"/>
        <v>25.71</v>
      </c>
      <c r="K895">
        <f t="shared" si="107"/>
        <v>25.797900000000002</v>
      </c>
      <c r="L895" t="b">
        <f t="shared" si="108"/>
        <v>0</v>
      </c>
      <c r="M895" t="b">
        <f t="shared" si="111"/>
        <v>0</v>
      </c>
      <c r="N895" t="str">
        <f t="shared" si="109"/>
        <v/>
      </c>
    </row>
    <row r="896" spans="1:14">
      <c r="A896" s="93">
        <v>43713</v>
      </c>
      <c r="B896" s="67">
        <v>25.94</v>
      </c>
      <c r="C896" s="67">
        <v>26.33</v>
      </c>
      <c r="D896" s="67">
        <v>25.89</v>
      </c>
      <c r="E896" s="67">
        <v>25.94</v>
      </c>
      <c r="F896">
        <f t="shared" si="104"/>
        <v>0</v>
      </c>
      <c r="G896">
        <f t="shared" si="105"/>
        <v>5.0000000000000711E-2</v>
      </c>
      <c r="H896" t="b">
        <f t="shared" si="110"/>
        <v>1</v>
      </c>
      <c r="I896">
        <f t="shared" si="106"/>
        <v>25.94</v>
      </c>
      <c r="K896">
        <f t="shared" si="107"/>
        <v>26.184799999999999</v>
      </c>
      <c r="L896" t="b">
        <f t="shared" si="108"/>
        <v>0</v>
      </c>
      <c r="M896" t="b">
        <f t="shared" si="111"/>
        <v>0</v>
      </c>
      <c r="N896" t="str">
        <f t="shared" si="109"/>
        <v/>
      </c>
    </row>
    <row r="897" spans="1:14">
      <c r="A897" s="93">
        <v>43714</v>
      </c>
      <c r="B897" s="67">
        <v>26.06</v>
      </c>
      <c r="C897" s="67">
        <v>26.4</v>
      </c>
      <c r="D897" s="67">
        <v>25.75</v>
      </c>
      <c r="E897" s="67">
        <v>26.06</v>
      </c>
      <c r="F897">
        <f t="shared" si="104"/>
        <v>0</v>
      </c>
      <c r="G897">
        <f t="shared" si="105"/>
        <v>0.30999999999999872</v>
      </c>
      <c r="H897" t="b">
        <f t="shared" si="110"/>
        <v>1</v>
      </c>
      <c r="I897">
        <f t="shared" si="106"/>
        <v>26.06</v>
      </c>
      <c r="K897">
        <f t="shared" si="107"/>
        <v>26.185499999999998</v>
      </c>
      <c r="L897" t="b">
        <f t="shared" si="108"/>
        <v>0</v>
      </c>
      <c r="M897" t="b">
        <f t="shared" si="111"/>
        <v>0</v>
      </c>
      <c r="N897" t="str">
        <f t="shared" si="109"/>
        <v/>
      </c>
    </row>
    <row r="898" spans="1:14">
      <c r="A898" s="93">
        <v>43717</v>
      </c>
      <c r="B898" s="67">
        <v>26.47</v>
      </c>
      <c r="C898" s="67">
        <v>26.55</v>
      </c>
      <c r="D898" s="67">
        <v>26.24</v>
      </c>
      <c r="E898" s="67">
        <v>26.47</v>
      </c>
      <c r="F898">
        <f t="shared" ref="F898:F961" si="112">ABS(B898-E898)</f>
        <v>0</v>
      </c>
      <c r="G898">
        <f t="shared" ref="G898:G961" si="113">ABS(MIN(B898,E898) - D898)</f>
        <v>0.23000000000000043</v>
      </c>
      <c r="H898" t="b">
        <f t="shared" si="110"/>
        <v>1</v>
      </c>
      <c r="I898">
        <f t="shared" ref="I898:I961" si="114">MIN(E898,B898)</f>
        <v>26.47</v>
      </c>
      <c r="K898">
        <f t="shared" ref="K898:K961" si="115">D898 + J$2*(C898-D898)</f>
        <v>26.447700000000001</v>
      </c>
      <c r="L898" t="b">
        <f t="shared" si="108"/>
        <v>1</v>
      </c>
      <c r="M898" t="b">
        <f t="shared" si="111"/>
        <v>0</v>
      </c>
      <c r="N898" t="str">
        <f t="shared" si="109"/>
        <v/>
      </c>
    </row>
    <row r="899" spans="1:14">
      <c r="A899" s="93">
        <v>43718</v>
      </c>
      <c r="B899" s="67">
        <v>26.63</v>
      </c>
      <c r="C899" s="68">
        <v>26.88</v>
      </c>
      <c r="D899" s="67">
        <v>26.32</v>
      </c>
      <c r="E899" s="67">
        <v>26.63</v>
      </c>
      <c r="F899">
        <f t="shared" si="112"/>
        <v>0</v>
      </c>
      <c r="G899">
        <f t="shared" si="113"/>
        <v>0.30999999999999872</v>
      </c>
      <c r="H899" t="b">
        <f t="shared" si="110"/>
        <v>1</v>
      </c>
      <c r="I899">
        <f t="shared" si="114"/>
        <v>26.63</v>
      </c>
      <c r="K899">
        <f t="shared" si="115"/>
        <v>26.6952</v>
      </c>
      <c r="L899" t="b">
        <f t="shared" ref="L899:L962" si="116">IF(I899 &gt;= K899, TRUE, FALSE)</f>
        <v>0</v>
      </c>
      <c r="M899" t="b">
        <f t="shared" si="111"/>
        <v>0</v>
      </c>
      <c r="N899" t="str">
        <f t="shared" si="109"/>
        <v/>
      </c>
    </row>
    <row r="900" spans="1:14">
      <c r="A900" s="93">
        <v>43719</v>
      </c>
      <c r="B900" s="67">
        <v>26.41</v>
      </c>
      <c r="C900" s="68">
        <v>26.88</v>
      </c>
      <c r="D900" s="67">
        <v>26.37</v>
      </c>
      <c r="E900" s="67">
        <v>26.41</v>
      </c>
      <c r="F900">
        <f t="shared" si="112"/>
        <v>0</v>
      </c>
      <c r="G900">
        <f t="shared" si="113"/>
        <v>3.9999999999999147E-2</v>
      </c>
      <c r="H900" t="b">
        <f t="shared" si="110"/>
        <v>1</v>
      </c>
      <c r="I900">
        <f t="shared" si="114"/>
        <v>26.41</v>
      </c>
      <c r="K900">
        <f t="shared" si="115"/>
        <v>26.7117</v>
      </c>
      <c r="L900" t="b">
        <f t="shared" si="116"/>
        <v>0</v>
      </c>
      <c r="M900" t="b">
        <f t="shared" si="111"/>
        <v>0</v>
      </c>
      <c r="N900" t="str">
        <f t="shared" ref="N900:N963" si="117">IF(AND($H900,$L900, $M900), "HAMMER","")</f>
        <v/>
      </c>
    </row>
    <row r="901" spans="1:14">
      <c r="A901" s="93">
        <v>43720</v>
      </c>
      <c r="B901" s="67">
        <v>26.4</v>
      </c>
      <c r="C901" s="67">
        <v>26.67</v>
      </c>
      <c r="D901" s="67">
        <v>26.18</v>
      </c>
      <c r="E901" s="67">
        <v>26.59</v>
      </c>
      <c r="F901">
        <f t="shared" si="112"/>
        <v>0.19000000000000128</v>
      </c>
      <c r="G901">
        <f t="shared" si="113"/>
        <v>0.21999999999999886</v>
      </c>
      <c r="H901" t="b">
        <f t="shared" ref="H901:H964" si="118">IF(G901 &gt;= 2*F901, TRUE, FALSE)</f>
        <v>0</v>
      </c>
      <c r="I901">
        <f t="shared" si="114"/>
        <v>26.4</v>
      </c>
      <c r="K901">
        <f t="shared" si="115"/>
        <v>26.508300000000002</v>
      </c>
      <c r="L901" t="b">
        <f t="shared" si="116"/>
        <v>0</v>
      </c>
      <c r="M901" t="b">
        <f t="shared" si="111"/>
        <v>0</v>
      </c>
      <c r="N901" t="str">
        <f t="shared" si="117"/>
        <v/>
      </c>
    </row>
    <row r="902" spans="1:14">
      <c r="A902" s="93">
        <v>43721</v>
      </c>
      <c r="B902" s="67">
        <v>26.42</v>
      </c>
      <c r="C902" s="67">
        <v>26.73</v>
      </c>
      <c r="D902" s="67">
        <v>26.36</v>
      </c>
      <c r="E902" s="67">
        <v>26.42</v>
      </c>
      <c r="F902">
        <f t="shared" si="112"/>
        <v>0</v>
      </c>
      <c r="G902">
        <f t="shared" si="113"/>
        <v>6.0000000000002274E-2</v>
      </c>
      <c r="H902" t="b">
        <f t="shared" si="118"/>
        <v>1</v>
      </c>
      <c r="I902">
        <f t="shared" si="114"/>
        <v>26.42</v>
      </c>
      <c r="K902">
        <f t="shared" si="115"/>
        <v>26.607900000000001</v>
      </c>
      <c r="L902" t="b">
        <f t="shared" si="116"/>
        <v>0</v>
      </c>
      <c r="M902" t="b">
        <f t="shared" ref="M902:M965" si="119">IF(AND(D901&lt;=D900,D900&lt;=D899,E900&lt;=E899,E901&lt;=E900), TRUE, FALSE)</f>
        <v>0</v>
      </c>
      <c r="N902" t="str">
        <f t="shared" si="117"/>
        <v/>
      </c>
    </row>
    <row r="903" spans="1:14">
      <c r="A903" s="93">
        <v>43724</v>
      </c>
      <c r="B903" s="67">
        <v>27.64</v>
      </c>
      <c r="C903" s="67">
        <v>27.75</v>
      </c>
      <c r="D903" s="67">
        <v>27.21</v>
      </c>
      <c r="E903" s="67">
        <v>27.58</v>
      </c>
      <c r="F903">
        <f t="shared" si="112"/>
        <v>6.0000000000002274E-2</v>
      </c>
      <c r="G903">
        <f t="shared" si="113"/>
        <v>0.36999999999999744</v>
      </c>
      <c r="H903" t="b">
        <f t="shared" si="118"/>
        <v>1</v>
      </c>
      <c r="I903">
        <f t="shared" si="114"/>
        <v>27.58</v>
      </c>
      <c r="K903">
        <f t="shared" si="115"/>
        <v>27.5718</v>
      </c>
      <c r="L903" t="b">
        <f t="shared" si="116"/>
        <v>1</v>
      </c>
      <c r="M903" t="b">
        <f t="shared" si="119"/>
        <v>0</v>
      </c>
      <c r="N903" t="str">
        <f t="shared" si="117"/>
        <v/>
      </c>
    </row>
    <row r="904" spans="1:14">
      <c r="A904" s="93">
        <v>43725</v>
      </c>
      <c r="B904" s="67">
        <v>27.21</v>
      </c>
      <c r="C904" s="67">
        <v>27.27</v>
      </c>
      <c r="D904" s="67">
        <v>26.69</v>
      </c>
      <c r="E904" s="67">
        <v>27.21</v>
      </c>
      <c r="F904">
        <f t="shared" si="112"/>
        <v>0</v>
      </c>
      <c r="G904">
        <f t="shared" si="113"/>
        <v>0.51999999999999957</v>
      </c>
      <c r="H904" t="b">
        <f t="shared" si="118"/>
        <v>1</v>
      </c>
      <c r="I904">
        <f t="shared" si="114"/>
        <v>27.21</v>
      </c>
      <c r="K904">
        <f t="shared" si="115"/>
        <v>27.078600000000002</v>
      </c>
      <c r="L904" t="b">
        <f t="shared" si="116"/>
        <v>1</v>
      </c>
      <c r="M904" t="b">
        <f t="shared" si="119"/>
        <v>0</v>
      </c>
      <c r="N904" t="str">
        <f t="shared" si="117"/>
        <v/>
      </c>
    </row>
    <row r="905" spans="1:14">
      <c r="A905" s="93">
        <v>43726</v>
      </c>
      <c r="B905" s="67">
        <v>26.75</v>
      </c>
      <c r="C905" s="67">
        <v>27.02</v>
      </c>
      <c r="D905" s="67">
        <v>26.75</v>
      </c>
      <c r="E905" s="67">
        <v>26.75</v>
      </c>
      <c r="F905">
        <f t="shared" si="112"/>
        <v>0</v>
      </c>
      <c r="G905">
        <f t="shared" si="113"/>
        <v>0</v>
      </c>
      <c r="H905" t="b">
        <f t="shared" si="118"/>
        <v>1</v>
      </c>
      <c r="I905">
        <f t="shared" si="114"/>
        <v>26.75</v>
      </c>
      <c r="K905">
        <f t="shared" si="115"/>
        <v>26.930900000000001</v>
      </c>
      <c r="L905" t="b">
        <f t="shared" si="116"/>
        <v>0</v>
      </c>
      <c r="M905" t="b">
        <f t="shared" si="119"/>
        <v>0</v>
      </c>
      <c r="N905" t="str">
        <f t="shared" si="117"/>
        <v/>
      </c>
    </row>
    <row r="906" spans="1:14">
      <c r="A906" s="93">
        <v>43727</v>
      </c>
      <c r="B906" s="67">
        <v>26.82</v>
      </c>
      <c r="C906" s="67">
        <v>27.37</v>
      </c>
      <c r="D906" s="67">
        <v>26.75</v>
      </c>
      <c r="E906" s="67">
        <v>26.82</v>
      </c>
      <c r="F906">
        <f t="shared" si="112"/>
        <v>0</v>
      </c>
      <c r="G906">
        <f t="shared" si="113"/>
        <v>7.0000000000000284E-2</v>
      </c>
      <c r="H906" t="b">
        <f t="shared" si="118"/>
        <v>1</v>
      </c>
      <c r="I906">
        <f t="shared" si="114"/>
        <v>26.82</v>
      </c>
      <c r="K906">
        <f t="shared" si="115"/>
        <v>27.165400000000002</v>
      </c>
      <c r="L906" t="b">
        <f t="shared" si="116"/>
        <v>0</v>
      </c>
      <c r="M906" t="b">
        <f t="shared" si="119"/>
        <v>0</v>
      </c>
      <c r="N906" t="str">
        <f t="shared" si="117"/>
        <v/>
      </c>
    </row>
    <row r="907" spans="1:14">
      <c r="A907" s="93">
        <v>43728</v>
      </c>
      <c r="B907" s="67">
        <v>26.53</v>
      </c>
      <c r="C907" s="67">
        <v>26.96</v>
      </c>
      <c r="D907" s="67">
        <v>26.53</v>
      </c>
      <c r="E907" s="67">
        <v>26.53</v>
      </c>
      <c r="F907">
        <f t="shared" si="112"/>
        <v>0</v>
      </c>
      <c r="G907">
        <f t="shared" si="113"/>
        <v>0</v>
      </c>
      <c r="H907" t="b">
        <f t="shared" si="118"/>
        <v>1</v>
      </c>
      <c r="I907">
        <f t="shared" si="114"/>
        <v>26.53</v>
      </c>
      <c r="K907">
        <f t="shared" si="115"/>
        <v>26.818100000000001</v>
      </c>
      <c r="L907" t="b">
        <f t="shared" si="116"/>
        <v>0</v>
      </c>
      <c r="M907" t="b">
        <f t="shared" si="119"/>
        <v>0</v>
      </c>
      <c r="N907" t="str">
        <f t="shared" si="117"/>
        <v/>
      </c>
    </row>
    <row r="908" spans="1:14">
      <c r="A908" s="93">
        <v>43731</v>
      </c>
      <c r="B908" s="67">
        <v>27.01</v>
      </c>
      <c r="C908" s="67">
        <v>27.02</v>
      </c>
      <c r="D908" s="67">
        <v>26.46</v>
      </c>
      <c r="E908" s="67">
        <v>27.01</v>
      </c>
      <c r="F908">
        <f t="shared" si="112"/>
        <v>0</v>
      </c>
      <c r="G908">
        <f t="shared" si="113"/>
        <v>0.55000000000000071</v>
      </c>
      <c r="H908" t="b">
        <f t="shared" si="118"/>
        <v>1</v>
      </c>
      <c r="I908">
        <f t="shared" si="114"/>
        <v>27.01</v>
      </c>
      <c r="K908">
        <f t="shared" si="115"/>
        <v>26.8352</v>
      </c>
      <c r="L908" t="b">
        <f t="shared" si="116"/>
        <v>1</v>
      </c>
      <c r="M908" t="b">
        <f t="shared" si="119"/>
        <v>0</v>
      </c>
      <c r="N908" t="str">
        <f t="shared" si="117"/>
        <v/>
      </c>
    </row>
    <row r="909" spans="1:14">
      <c r="A909" s="93">
        <v>43732</v>
      </c>
      <c r="B909" s="67">
        <v>26.8</v>
      </c>
      <c r="C909" s="67">
        <v>27.07</v>
      </c>
      <c r="D909" s="67">
        <v>26.68</v>
      </c>
      <c r="E909" s="67">
        <v>26.8</v>
      </c>
      <c r="F909">
        <f t="shared" si="112"/>
        <v>0</v>
      </c>
      <c r="G909">
        <f t="shared" si="113"/>
        <v>0.12000000000000099</v>
      </c>
      <c r="H909" t="b">
        <f t="shared" si="118"/>
        <v>1</v>
      </c>
      <c r="I909">
        <f t="shared" si="114"/>
        <v>26.8</v>
      </c>
      <c r="K909">
        <f t="shared" si="115"/>
        <v>26.941300000000002</v>
      </c>
      <c r="L909" t="b">
        <f t="shared" si="116"/>
        <v>0</v>
      </c>
      <c r="M909" t="b">
        <f t="shared" si="119"/>
        <v>0</v>
      </c>
      <c r="N909" t="str">
        <f t="shared" si="117"/>
        <v/>
      </c>
    </row>
    <row r="910" spans="1:14">
      <c r="A910" s="93">
        <v>43733</v>
      </c>
      <c r="B910" s="67">
        <v>26.87</v>
      </c>
      <c r="C910" s="67">
        <v>26.88</v>
      </c>
      <c r="D910" s="67">
        <v>26.32</v>
      </c>
      <c r="E910" s="67">
        <v>26.87</v>
      </c>
      <c r="F910">
        <f t="shared" si="112"/>
        <v>0</v>
      </c>
      <c r="G910">
        <f t="shared" si="113"/>
        <v>0.55000000000000071</v>
      </c>
      <c r="H910" t="b">
        <f t="shared" si="118"/>
        <v>1</v>
      </c>
      <c r="I910">
        <f t="shared" si="114"/>
        <v>26.87</v>
      </c>
      <c r="K910">
        <f t="shared" si="115"/>
        <v>26.6952</v>
      </c>
      <c r="L910" t="b">
        <f t="shared" si="116"/>
        <v>1</v>
      </c>
      <c r="M910" t="b">
        <f t="shared" si="119"/>
        <v>0</v>
      </c>
      <c r="N910" t="str">
        <f t="shared" si="117"/>
        <v/>
      </c>
    </row>
    <row r="911" spans="1:14">
      <c r="A911" s="93">
        <v>43734</v>
      </c>
      <c r="B911" s="67">
        <v>27.22</v>
      </c>
      <c r="C911" s="67">
        <v>27.22</v>
      </c>
      <c r="D911" s="67">
        <v>26.76</v>
      </c>
      <c r="E911" s="67">
        <v>27.22</v>
      </c>
      <c r="F911">
        <f t="shared" si="112"/>
        <v>0</v>
      </c>
      <c r="G911">
        <f t="shared" si="113"/>
        <v>0.4599999999999973</v>
      </c>
      <c r="H911" t="b">
        <f t="shared" si="118"/>
        <v>1</v>
      </c>
      <c r="I911">
        <f t="shared" si="114"/>
        <v>27.22</v>
      </c>
      <c r="K911">
        <f t="shared" si="115"/>
        <v>27.068200000000001</v>
      </c>
      <c r="L911" t="b">
        <f t="shared" si="116"/>
        <v>1</v>
      </c>
      <c r="M911" t="b">
        <f t="shared" si="119"/>
        <v>0</v>
      </c>
      <c r="N911" t="str">
        <f t="shared" si="117"/>
        <v/>
      </c>
    </row>
    <row r="912" spans="1:14">
      <c r="A912" s="93">
        <v>43735</v>
      </c>
      <c r="B912" s="67">
        <v>27.18</v>
      </c>
      <c r="C912" s="67">
        <v>27.47</v>
      </c>
      <c r="D912" s="67">
        <v>27.05</v>
      </c>
      <c r="E912" s="67">
        <v>27.18</v>
      </c>
      <c r="F912">
        <f t="shared" si="112"/>
        <v>0</v>
      </c>
      <c r="G912">
        <f t="shared" si="113"/>
        <v>0.12999999999999901</v>
      </c>
      <c r="H912" t="b">
        <f t="shared" si="118"/>
        <v>1</v>
      </c>
      <c r="I912">
        <f t="shared" si="114"/>
        <v>27.18</v>
      </c>
      <c r="K912">
        <f t="shared" si="115"/>
        <v>27.331399999999999</v>
      </c>
      <c r="L912" t="b">
        <f t="shared" si="116"/>
        <v>0</v>
      </c>
      <c r="M912" t="b">
        <f t="shared" si="119"/>
        <v>0</v>
      </c>
      <c r="N912" t="str">
        <f t="shared" si="117"/>
        <v/>
      </c>
    </row>
    <row r="913" spans="1:14">
      <c r="A913" s="93">
        <v>43738</v>
      </c>
      <c r="B913" s="67">
        <v>27.08</v>
      </c>
      <c r="C913" s="67">
        <v>27.16</v>
      </c>
      <c r="D913" s="67">
        <v>26.93</v>
      </c>
      <c r="E913" s="67">
        <v>27.08</v>
      </c>
      <c r="F913">
        <f t="shared" si="112"/>
        <v>0</v>
      </c>
      <c r="G913">
        <f t="shared" si="113"/>
        <v>0.14999999999999858</v>
      </c>
      <c r="H913" t="b">
        <f t="shared" si="118"/>
        <v>1</v>
      </c>
      <c r="I913">
        <f t="shared" si="114"/>
        <v>27.08</v>
      </c>
      <c r="K913">
        <f t="shared" si="115"/>
        <v>27.084099999999999</v>
      </c>
      <c r="L913" t="b">
        <f t="shared" si="116"/>
        <v>0</v>
      </c>
      <c r="M913" t="b">
        <f t="shared" si="119"/>
        <v>0</v>
      </c>
      <c r="N913" t="str">
        <f t="shared" si="117"/>
        <v/>
      </c>
    </row>
    <row r="914" spans="1:14">
      <c r="A914" s="93">
        <v>43739</v>
      </c>
      <c r="B914" s="67">
        <v>27.04</v>
      </c>
      <c r="C914" s="67">
        <v>27.25</v>
      </c>
      <c r="D914" s="67">
        <v>26.89</v>
      </c>
      <c r="E914" s="67">
        <v>27.04</v>
      </c>
      <c r="F914">
        <f t="shared" si="112"/>
        <v>0</v>
      </c>
      <c r="G914">
        <f t="shared" si="113"/>
        <v>0.14999999999999858</v>
      </c>
      <c r="H914" t="b">
        <f t="shared" si="118"/>
        <v>1</v>
      </c>
      <c r="I914">
        <f t="shared" si="114"/>
        <v>27.04</v>
      </c>
      <c r="K914">
        <f t="shared" si="115"/>
        <v>27.1312</v>
      </c>
      <c r="L914" t="b">
        <f t="shared" si="116"/>
        <v>0</v>
      </c>
      <c r="M914" t="b">
        <f t="shared" si="119"/>
        <v>0</v>
      </c>
      <c r="N914" t="str">
        <f t="shared" si="117"/>
        <v/>
      </c>
    </row>
    <row r="915" spans="1:14">
      <c r="A915" s="93">
        <v>43740</v>
      </c>
      <c r="B915" s="67">
        <v>26.26</v>
      </c>
      <c r="C915" s="67">
        <v>26.79</v>
      </c>
      <c r="D915" s="67">
        <v>26.15</v>
      </c>
      <c r="E915" s="67">
        <v>26.26</v>
      </c>
      <c r="F915">
        <f t="shared" si="112"/>
        <v>0</v>
      </c>
      <c r="G915">
        <f t="shared" si="113"/>
        <v>0.11000000000000298</v>
      </c>
      <c r="H915" t="b">
        <f t="shared" si="118"/>
        <v>1</v>
      </c>
      <c r="I915">
        <f t="shared" si="114"/>
        <v>26.26</v>
      </c>
      <c r="K915">
        <f t="shared" si="115"/>
        <v>26.578799999999998</v>
      </c>
      <c r="L915" t="b">
        <f t="shared" si="116"/>
        <v>0</v>
      </c>
      <c r="M915" t="b">
        <f t="shared" si="119"/>
        <v>1</v>
      </c>
      <c r="N915" t="str">
        <f t="shared" si="117"/>
        <v/>
      </c>
    </row>
    <row r="916" spans="1:14">
      <c r="A916" s="93">
        <v>43741</v>
      </c>
      <c r="B916" s="67">
        <v>26.28</v>
      </c>
      <c r="C916" s="67">
        <v>26.35</v>
      </c>
      <c r="D916" s="67">
        <v>25.83</v>
      </c>
      <c r="E916" s="67">
        <v>26.28</v>
      </c>
      <c r="F916">
        <f t="shared" si="112"/>
        <v>0</v>
      </c>
      <c r="G916">
        <f t="shared" si="113"/>
        <v>0.45000000000000284</v>
      </c>
      <c r="H916" t="b">
        <f t="shared" si="118"/>
        <v>1</v>
      </c>
      <c r="I916">
        <f t="shared" si="114"/>
        <v>26.28</v>
      </c>
      <c r="K916">
        <f t="shared" si="115"/>
        <v>26.1784</v>
      </c>
      <c r="L916" t="b">
        <f t="shared" si="116"/>
        <v>1</v>
      </c>
      <c r="M916" t="b">
        <f t="shared" si="119"/>
        <v>1</v>
      </c>
      <c r="N916" t="str">
        <f t="shared" si="117"/>
        <v>HAMMER</v>
      </c>
    </row>
    <row r="917" spans="1:14">
      <c r="A917" s="93">
        <v>43742</v>
      </c>
      <c r="B917" s="67">
        <v>26.39</v>
      </c>
      <c r="C917" s="67">
        <v>26.46</v>
      </c>
      <c r="D917" s="67">
        <v>25.82</v>
      </c>
      <c r="E917" s="67">
        <v>26.05</v>
      </c>
      <c r="F917">
        <f t="shared" si="112"/>
        <v>0.33999999999999986</v>
      </c>
      <c r="G917">
        <f t="shared" si="113"/>
        <v>0.23000000000000043</v>
      </c>
      <c r="H917" t="b">
        <f t="shared" si="118"/>
        <v>0</v>
      </c>
      <c r="I917">
        <f t="shared" si="114"/>
        <v>26.05</v>
      </c>
      <c r="K917">
        <f t="shared" si="115"/>
        <v>26.248799999999999</v>
      </c>
      <c r="L917" t="b">
        <f t="shared" si="116"/>
        <v>0</v>
      </c>
      <c r="M917" t="b">
        <f t="shared" si="119"/>
        <v>0</v>
      </c>
      <c r="N917" t="str">
        <f t="shared" si="117"/>
        <v/>
      </c>
    </row>
    <row r="918" spans="1:14">
      <c r="A918" s="93">
        <v>43745</v>
      </c>
      <c r="B918" s="67">
        <v>25.92</v>
      </c>
      <c r="C918" s="67">
        <v>26.14</v>
      </c>
      <c r="D918" s="67">
        <v>25.65</v>
      </c>
      <c r="E918" s="67">
        <v>25.72</v>
      </c>
      <c r="F918">
        <f t="shared" si="112"/>
        <v>0.20000000000000284</v>
      </c>
      <c r="G918">
        <f t="shared" si="113"/>
        <v>7.0000000000000284E-2</v>
      </c>
      <c r="H918" t="b">
        <f t="shared" si="118"/>
        <v>0</v>
      </c>
      <c r="I918">
        <f t="shared" si="114"/>
        <v>25.72</v>
      </c>
      <c r="K918">
        <f t="shared" si="115"/>
        <v>25.978300000000001</v>
      </c>
      <c r="L918" t="b">
        <f t="shared" si="116"/>
        <v>0</v>
      </c>
      <c r="M918" t="b">
        <f t="shared" si="119"/>
        <v>0</v>
      </c>
      <c r="N918" t="str">
        <f t="shared" si="117"/>
        <v/>
      </c>
    </row>
    <row r="919" spans="1:14">
      <c r="A919" s="93">
        <v>43746</v>
      </c>
      <c r="B919" s="67">
        <v>25.72</v>
      </c>
      <c r="C919" s="67">
        <v>25.98</v>
      </c>
      <c r="D919" s="67">
        <v>25.5</v>
      </c>
      <c r="E919" s="67">
        <v>25.57</v>
      </c>
      <c r="F919">
        <f t="shared" si="112"/>
        <v>0.14999999999999858</v>
      </c>
      <c r="G919">
        <f t="shared" si="113"/>
        <v>7.0000000000000284E-2</v>
      </c>
      <c r="H919" t="b">
        <f t="shared" si="118"/>
        <v>0</v>
      </c>
      <c r="I919">
        <f t="shared" si="114"/>
        <v>25.57</v>
      </c>
      <c r="K919">
        <f t="shared" si="115"/>
        <v>25.8216</v>
      </c>
      <c r="L919" t="b">
        <f t="shared" si="116"/>
        <v>0</v>
      </c>
      <c r="M919" t="b">
        <f t="shared" si="119"/>
        <v>1</v>
      </c>
      <c r="N919" t="str">
        <f t="shared" si="117"/>
        <v/>
      </c>
    </row>
    <row r="920" spans="1:14">
      <c r="A920" s="93">
        <v>43747</v>
      </c>
      <c r="B920" s="67">
        <v>25.9</v>
      </c>
      <c r="C920" s="67">
        <v>26.25</v>
      </c>
      <c r="D920" s="67">
        <v>25.7</v>
      </c>
      <c r="E920" s="67">
        <v>26.06</v>
      </c>
      <c r="F920">
        <f t="shared" si="112"/>
        <v>0.16000000000000014</v>
      </c>
      <c r="G920">
        <f t="shared" si="113"/>
        <v>0.19999999999999929</v>
      </c>
      <c r="H920" t="b">
        <f t="shared" si="118"/>
        <v>0</v>
      </c>
      <c r="I920">
        <f t="shared" si="114"/>
        <v>25.9</v>
      </c>
      <c r="K920">
        <f t="shared" si="115"/>
        <v>26.0685</v>
      </c>
      <c r="L920" t="b">
        <f t="shared" si="116"/>
        <v>0</v>
      </c>
      <c r="M920" t="b">
        <f t="shared" si="119"/>
        <v>1</v>
      </c>
      <c r="N920" t="str">
        <f t="shared" si="117"/>
        <v/>
      </c>
    </row>
    <row r="921" spans="1:14">
      <c r="A921" s="93">
        <v>43748</v>
      </c>
      <c r="B921" s="67">
        <v>26.13</v>
      </c>
      <c r="C921" s="67">
        <v>26.42</v>
      </c>
      <c r="D921" s="67">
        <v>26.08</v>
      </c>
      <c r="E921" s="67">
        <v>26.28</v>
      </c>
      <c r="F921">
        <f t="shared" si="112"/>
        <v>0.15000000000000213</v>
      </c>
      <c r="G921">
        <f t="shared" si="113"/>
        <v>5.0000000000000711E-2</v>
      </c>
      <c r="H921" t="b">
        <f t="shared" si="118"/>
        <v>0</v>
      </c>
      <c r="I921">
        <f t="shared" si="114"/>
        <v>26.13</v>
      </c>
      <c r="K921">
        <f t="shared" si="115"/>
        <v>26.3078</v>
      </c>
      <c r="L921" t="b">
        <f t="shared" si="116"/>
        <v>0</v>
      </c>
      <c r="M921" t="b">
        <f t="shared" si="119"/>
        <v>0</v>
      </c>
      <c r="N921" t="str">
        <f t="shared" si="117"/>
        <v/>
      </c>
    </row>
    <row r="922" spans="1:14">
      <c r="A922" s="93">
        <v>43749</v>
      </c>
      <c r="B922" s="67">
        <v>26.47</v>
      </c>
      <c r="C922" s="67">
        <v>26.89</v>
      </c>
      <c r="D922" s="67">
        <v>26.47</v>
      </c>
      <c r="E922" s="67">
        <v>26.79</v>
      </c>
      <c r="F922">
        <f t="shared" si="112"/>
        <v>0.32000000000000028</v>
      </c>
      <c r="G922">
        <f t="shared" si="113"/>
        <v>0</v>
      </c>
      <c r="H922" t="b">
        <f t="shared" si="118"/>
        <v>0</v>
      </c>
      <c r="I922">
        <f t="shared" si="114"/>
        <v>26.47</v>
      </c>
      <c r="K922">
        <f t="shared" si="115"/>
        <v>26.7514</v>
      </c>
      <c r="L922" t="b">
        <f t="shared" si="116"/>
        <v>0</v>
      </c>
      <c r="M922" t="b">
        <f t="shared" si="119"/>
        <v>0</v>
      </c>
      <c r="N922" t="str">
        <f t="shared" si="117"/>
        <v/>
      </c>
    </row>
    <row r="923" spans="1:14">
      <c r="A923" s="93">
        <v>43752</v>
      </c>
      <c r="B923" s="67">
        <v>26.57</v>
      </c>
      <c r="C923" s="67">
        <v>26.86</v>
      </c>
      <c r="D923" s="67">
        <v>26.48</v>
      </c>
      <c r="E923" s="67">
        <v>26.84</v>
      </c>
      <c r="F923">
        <f t="shared" si="112"/>
        <v>0.26999999999999957</v>
      </c>
      <c r="G923">
        <f t="shared" si="113"/>
        <v>8.9999999999999858E-2</v>
      </c>
      <c r="H923" t="b">
        <f t="shared" si="118"/>
        <v>0</v>
      </c>
      <c r="I923">
        <f t="shared" si="114"/>
        <v>26.57</v>
      </c>
      <c r="K923">
        <f t="shared" si="115"/>
        <v>26.7346</v>
      </c>
      <c r="L923" t="b">
        <f t="shared" si="116"/>
        <v>0</v>
      </c>
      <c r="M923" t="b">
        <f t="shared" si="119"/>
        <v>0</v>
      </c>
      <c r="N923" t="str">
        <f t="shared" si="117"/>
        <v/>
      </c>
    </row>
    <row r="924" spans="1:14">
      <c r="A924" s="93">
        <v>43753</v>
      </c>
      <c r="B924" s="67">
        <v>26.84</v>
      </c>
      <c r="C924" s="67">
        <v>27.4</v>
      </c>
      <c r="D924" s="67">
        <v>26.84</v>
      </c>
      <c r="E924" s="67">
        <v>27.12</v>
      </c>
      <c r="F924">
        <f t="shared" si="112"/>
        <v>0.28000000000000114</v>
      </c>
      <c r="G924">
        <f t="shared" si="113"/>
        <v>0</v>
      </c>
      <c r="H924" t="b">
        <f t="shared" si="118"/>
        <v>0</v>
      </c>
      <c r="I924">
        <f t="shared" si="114"/>
        <v>26.84</v>
      </c>
      <c r="K924">
        <f t="shared" si="115"/>
        <v>27.215199999999999</v>
      </c>
      <c r="L924" t="b">
        <f t="shared" si="116"/>
        <v>0</v>
      </c>
      <c r="M924" t="b">
        <f t="shared" si="119"/>
        <v>0</v>
      </c>
      <c r="N924" t="str">
        <f t="shared" si="117"/>
        <v/>
      </c>
    </row>
    <row r="925" spans="1:14">
      <c r="A925" s="93">
        <v>43754</v>
      </c>
      <c r="B925" s="67">
        <v>27.08</v>
      </c>
      <c r="C925" s="67">
        <v>27.49</v>
      </c>
      <c r="D925" s="67">
        <v>26.89</v>
      </c>
      <c r="E925" s="67">
        <v>27.45</v>
      </c>
      <c r="F925">
        <f t="shared" si="112"/>
        <v>0.37000000000000099</v>
      </c>
      <c r="G925">
        <f t="shared" si="113"/>
        <v>0.18999999999999773</v>
      </c>
      <c r="H925" t="b">
        <f t="shared" si="118"/>
        <v>0</v>
      </c>
      <c r="I925">
        <f t="shared" si="114"/>
        <v>27.08</v>
      </c>
      <c r="K925">
        <f t="shared" si="115"/>
        <v>27.291999999999998</v>
      </c>
      <c r="L925" t="b">
        <f t="shared" si="116"/>
        <v>0</v>
      </c>
      <c r="M925" t="b">
        <f t="shared" si="119"/>
        <v>0</v>
      </c>
      <c r="N925" t="str">
        <f t="shared" si="117"/>
        <v/>
      </c>
    </row>
    <row r="926" spans="1:14">
      <c r="A926" s="93">
        <v>43755</v>
      </c>
      <c r="B926" s="67">
        <v>27.45</v>
      </c>
      <c r="C926" s="67">
        <v>27.52</v>
      </c>
      <c r="D926" s="67">
        <v>27.11</v>
      </c>
      <c r="E926" s="67">
        <v>27.18</v>
      </c>
      <c r="F926">
        <f t="shared" si="112"/>
        <v>0.26999999999999957</v>
      </c>
      <c r="G926">
        <f t="shared" si="113"/>
        <v>7.0000000000000284E-2</v>
      </c>
      <c r="H926" t="b">
        <f t="shared" si="118"/>
        <v>0</v>
      </c>
      <c r="I926">
        <f t="shared" si="114"/>
        <v>27.18</v>
      </c>
      <c r="K926">
        <f t="shared" si="115"/>
        <v>27.384699999999999</v>
      </c>
      <c r="L926" t="b">
        <f t="shared" si="116"/>
        <v>0</v>
      </c>
      <c r="M926" t="b">
        <f t="shared" si="119"/>
        <v>0</v>
      </c>
      <c r="N926" t="str">
        <f t="shared" si="117"/>
        <v/>
      </c>
    </row>
    <row r="927" spans="1:14">
      <c r="A927" s="93">
        <v>43756</v>
      </c>
      <c r="B927" s="67">
        <v>27.41</v>
      </c>
      <c r="C927" s="67">
        <v>27.51</v>
      </c>
      <c r="D927" s="67">
        <v>27.12</v>
      </c>
      <c r="E927" s="67">
        <v>27.12</v>
      </c>
      <c r="F927">
        <f t="shared" si="112"/>
        <v>0.28999999999999915</v>
      </c>
      <c r="G927">
        <f t="shared" si="113"/>
        <v>0</v>
      </c>
      <c r="H927" t="b">
        <f t="shared" si="118"/>
        <v>0</v>
      </c>
      <c r="I927">
        <f t="shared" si="114"/>
        <v>27.12</v>
      </c>
      <c r="K927">
        <f t="shared" si="115"/>
        <v>27.381300000000003</v>
      </c>
      <c r="L927" t="b">
        <f t="shared" si="116"/>
        <v>0</v>
      </c>
      <c r="M927" t="b">
        <f t="shared" si="119"/>
        <v>0</v>
      </c>
      <c r="N927" t="str">
        <f t="shared" si="117"/>
        <v/>
      </c>
    </row>
    <row r="928" spans="1:14">
      <c r="A928" s="93">
        <v>43759</v>
      </c>
      <c r="B928" s="67">
        <v>27.27</v>
      </c>
      <c r="C928" s="67">
        <v>27.33</v>
      </c>
      <c r="D928" s="67">
        <v>27.12</v>
      </c>
      <c r="E928" s="67">
        <v>27.29</v>
      </c>
      <c r="F928">
        <f t="shared" si="112"/>
        <v>1.9999999999999574E-2</v>
      </c>
      <c r="G928">
        <f t="shared" si="113"/>
        <v>0.14999999999999858</v>
      </c>
      <c r="H928" t="b">
        <f t="shared" si="118"/>
        <v>1</v>
      </c>
      <c r="I928">
        <f t="shared" si="114"/>
        <v>27.27</v>
      </c>
      <c r="K928">
        <f t="shared" si="115"/>
        <v>27.2607</v>
      </c>
      <c r="L928" t="b">
        <f t="shared" si="116"/>
        <v>1</v>
      </c>
      <c r="M928" t="b">
        <f t="shared" si="119"/>
        <v>0</v>
      </c>
      <c r="N928" t="str">
        <f t="shared" si="117"/>
        <v/>
      </c>
    </row>
    <row r="929" spans="1:14">
      <c r="A929" s="93">
        <v>43760</v>
      </c>
      <c r="B929" s="67">
        <v>27.32</v>
      </c>
      <c r="C929" s="67">
        <v>28.19</v>
      </c>
      <c r="D929" s="67">
        <v>27.29</v>
      </c>
      <c r="E929" s="67">
        <v>28.08</v>
      </c>
      <c r="F929">
        <f t="shared" si="112"/>
        <v>0.75999999999999801</v>
      </c>
      <c r="G929">
        <f t="shared" si="113"/>
        <v>3.0000000000001137E-2</v>
      </c>
      <c r="H929" t="b">
        <f t="shared" si="118"/>
        <v>0</v>
      </c>
      <c r="I929">
        <f t="shared" si="114"/>
        <v>27.32</v>
      </c>
      <c r="K929">
        <f t="shared" si="115"/>
        <v>27.893000000000001</v>
      </c>
      <c r="L929" t="b">
        <f t="shared" si="116"/>
        <v>0</v>
      </c>
      <c r="M929" t="b">
        <f t="shared" si="119"/>
        <v>0</v>
      </c>
      <c r="N929" t="str">
        <f t="shared" si="117"/>
        <v/>
      </c>
    </row>
    <row r="930" spans="1:14">
      <c r="A930" s="93">
        <v>43761</v>
      </c>
      <c r="B930" s="67">
        <v>28.04</v>
      </c>
      <c r="C930" s="67">
        <v>28.58</v>
      </c>
      <c r="D930" s="67">
        <v>27.96</v>
      </c>
      <c r="E930" s="67">
        <v>28.45</v>
      </c>
      <c r="F930">
        <f t="shared" si="112"/>
        <v>0.41000000000000014</v>
      </c>
      <c r="G930">
        <f t="shared" si="113"/>
        <v>7.9999999999998295E-2</v>
      </c>
      <c r="H930" t="b">
        <f t="shared" si="118"/>
        <v>0</v>
      </c>
      <c r="I930">
        <f t="shared" si="114"/>
        <v>28.04</v>
      </c>
      <c r="K930">
        <f t="shared" si="115"/>
        <v>28.375399999999999</v>
      </c>
      <c r="L930" t="b">
        <f t="shared" si="116"/>
        <v>0</v>
      </c>
      <c r="M930" t="b">
        <f t="shared" si="119"/>
        <v>0</v>
      </c>
      <c r="N930" t="str">
        <f t="shared" si="117"/>
        <v/>
      </c>
    </row>
    <row r="931" spans="1:14">
      <c r="A931" s="93">
        <v>43762</v>
      </c>
      <c r="B931" s="67">
        <v>28.65</v>
      </c>
      <c r="C931" s="67">
        <v>28.75</v>
      </c>
      <c r="D931" s="67">
        <v>27.74</v>
      </c>
      <c r="E931" s="67">
        <v>27.83</v>
      </c>
      <c r="F931">
        <f t="shared" si="112"/>
        <v>0.82000000000000028</v>
      </c>
      <c r="G931">
        <f t="shared" si="113"/>
        <v>8.9999999999999858E-2</v>
      </c>
      <c r="H931" t="b">
        <f t="shared" si="118"/>
        <v>0</v>
      </c>
      <c r="I931">
        <f t="shared" si="114"/>
        <v>27.83</v>
      </c>
      <c r="K931">
        <f t="shared" si="115"/>
        <v>28.416699999999999</v>
      </c>
      <c r="L931" t="b">
        <f t="shared" si="116"/>
        <v>0</v>
      </c>
      <c r="M931" t="b">
        <f t="shared" si="119"/>
        <v>0</v>
      </c>
      <c r="N931" t="str">
        <f t="shared" si="117"/>
        <v/>
      </c>
    </row>
    <row r="932" spans="1:14">
      <c r="A932" s="93">
        <v>43763</v>
      </c>
      <c r="B932" s="67">
        <v>28.7</v>
      </c>
      <c r="C932" s="67">
        <v>29.04</v>
      </c>
      <c r="D932" s="67">
        <v>28.51</v>
      </c>
      <c r="E932" s="67">
        <v>28.75</v>
      </c>
      <c r="F932">
        <f t="shared" si="112"/>
        <v>5.0000000000000711E-2</v>
      </c>
      <c r="G932">
        <f t="shared" si="113"/>
        <v>0.18999999999999773</v>
      </c>
      <c r="H932" t="b">
        <f t="shared" si="118"/>
        <v>1</v>
      </c>
      <c r="I932">
        <f t="shared" si="114"/>
        <v>28.7</v>
      </c>
      <c r="K932">
        <f t="shared" si="115"/>
        <v>28.865099999999998</v>
      </c>
      <c r="L932" t="b">
        <f t="shared" si="116"/>
        <v>0</v>
      </c>
      <c r="M932" t="b">
        <f t="shared" si="119"/>
        <v>0</v>
      </c>
      <c r="N932" t="str">
        <f t="shared" si="117"/>
        <v/>
      </c>
    </row>
    <row r="933" spans="1:14">
      <c r="A933" s="93">
        <v>43766</v>
      </c>
      <c r="B933" s="67">
        <v>28.72</v>
      </c>
      <c r="C933" s="67">
        <v>29.15</v>
      </c>
      <c r="D933" s="67">
        <v>28.62</v>
      </c>
      <c r="E933" s="67">
        <v>29.09</v>
      </c>
      <c r="F933">
        <f t="shared" si="112"/>
        <v>0.37000000000000099</v>
      </c>
      <c r="G933">
        <f t="shared" si="113"/>
        <v>9.9999999999997868E-2</v>
      </c>
      <c r="H933" t="b">
        <f t="shared" si="118"/>
        <v>0</v>
      </c>
      <c r="I933">
        <f t="shared" si="114"/>
        <v>28.72</v>
      </c>
      <c r="K933">
        <f t="shared" si="115"/>
        <v>28.975099999999998</v>
      </c>
      <c r="L933" t="b">
        <f t="shared" si="116"/>
        <v>0</v>
      </c>
      <c r="M933" t="b">
        <f t="shared" si="119"/>
        <v>0</v>
      </c>
      <c r="N933" t="str">
        <f t="shared" si="117"/>
        <v/>
      </c>
    </row>
    <row r="934" spans="1:14">
      <c r="A934" s="93">
        <v>43767</v>
      </c>
      <c r="B934" s="67">
        <v>28.89</v>
      </c>
      <c r="C934" s="67">
        <v>29.42</v>
      </c>
      <c r="D934" s="67">
        <v>28.76</v>
      </c>
      <c r="E934" s="67">
        <v>29.31</v>
      </c>
      <c r="F934">
        <f t="shared" si="112"/>
        <v>0.41999999999999815</v>
      </c>
      <c r="G934">
        <f t="shared" si="113"/>
        <v>0.12999999999999901</v>
      </c>
      <c r="H934" t="b">
        <f t="shared" si="118"/>
        <v>0</v>
      </c>
      <c r="I934">
        <f t="shared" si="114"/>
        <v>28.89</v>
      </c>
      <c r="K934">
        <f t="shared" si="115"/>
        <v>29.202200000000001</v>
      </c>
      <c r="L934" t="b">
        <f t="shared" si="116"/>
        <v>0</v>
      </c>
      <c r="M934" t="b">
        <f t="shared" si="119"/>
        <v>0</v>
      </c>
      <c r="N934" t="str">
        <f t="shared" si="117"/>
        <v/>
      </c>
    </row>
    <row r="935" spans="1:14">
      <c r="A935" s="93">
        <v>43768</v>
      </c>
      <c r="B935" s="67">
        <v>29.26</v>
      </c>
      <c r="C935" s="67">
        <v>29.57</v>
      </c>
      <c r="D935" s="67">
        <v>28.96</v>
      </c>
      <c r="E935" s="67">
        <v>29.56</v>
      </c>
      <c r="F935">
        <f t="shared" si="112"/>
        <v>0.29999999999999716</v>
      </c>
      <c r="G935">
        <f t="shared" si="113"/>
        <v>0.30000000000000071</v>
      </c>
      <c r="H935" t="b">
        <f t="shared" si="118"/>
        <v>0</v>
      </c>
      <c r="I935">
        <f t="shared" si="114"/>
        <v>29.26</v>
      </c>
      <c r="K935">
        <f t="shared" si="115"/>
        <v>29.3687</v>
      </c>
      <c r="L935" t="b">
        <f t="shared" si="116"/>
        <v>0</v>
      </c>
      <c r="M935" t="b">
        <f t="shared" si="119"/>
        <v>0</v>
      </c>
      <c r="N935" t="str">
        <f t="shared" si="117"/>
        <v/>
      </c>
    </row>
    <row r="936" spans="1:14">
      <c r="A936" s="93">
        <v>43769</v>
      </c>
      <c r="B936" s="67">
        <v>29.35</v>
      </c>
      <c r="C936" s="67">
        <v>29.94</v>
      </c>
      <c r="D936" s="67">
        <v>29.13</v>
      </c>
      <c r="E936" s="67">
        <v>29.87</v>
      </c>
      <c r="F936">
        <f t="shared" si="112"/>
        <v>0.51999999999999957</v>
      </c>
      <c r="G936">
        <f t="shared" si="113"/>
        <v>0.22000000000000242</v>
      </c>
      <c r="H936" t="b">
        <f t="shared" si="118"/>
        <v>0</v>
      </c>
      <c r="I936">
        <f t="shared" si="114"/>
        <v>29.35</v>
      </c>
      <c r="K936">
        <f t="shared" si="115"/>
        <v>29.672699999999999</v>
      </c>
      <c r="L936" t="b">
        <f t="shared" si="116"/>
        <v>0</v>
      </c>
      <c r="M936" t="b">
        <f t="shared" si="119"/>
        <v>0</v>
      </c>
      <c r="N936" t="str">
        <f t="shared" si="117"/>
        <v/>
      </c>
    </row>
    <row r="937" spans="1:14">
      <c r="A937" s="93">
        <v>43770</v>
      </c>
      <c r="B937" s="67">
        <v>30.06</v>
      </c>
      <c r="C937" s="67">
        <v>30.69</v>
      </c>
      <c r="D937" s="67">
        <v>29.33</v>
      </c>
      <c r="E937" s="67">
        <v>29.91</v>
      </c>
      <c r="F937">
        <f t="shared" si="112"/>
        <v>0.14999999999999858</v>
      </c>
      <c r="G937">
        <f t="shared" si="113"/>
        <v>0.58000000000000185</v>
      </c>
      <c r="H937" t="b">
        <f t="shared" si="118"/>
        <v>1</v>
      </c>
      <c r="I937">
        <f t="shared" si="114"/>
        <v>29.91</v>
      </c>
      <c r="K937">
        <f t="shared" si="115"/>
        <v>30.241199999999999</v>
      </c>
      <c r="L937" t="b">
        <f t="shared" si="116"/>
        <v>0</v>
      </c>
      <c r="M937" t="b">
        <f t="shared" si="119"/>
        <v>0</v>
      </c>
      <c r="N937" t="str">
        <f t="shared" si="117"/>
        <v/>
      </c>
    </row>
    <row r="938" spans="1:14">
      <c r="A938" s="93">
        <v>43773</v>
      </c>
      <c r="B938" s="67">
        <v>30.36</v>
      </c>
      <c r="C938" s="67">
        <v>30.68</v>
      </c>
      <c r="D938" s="67">
        <v>29.44</v>
      </c>
      <c r="E938" s="67">
        <v>29.84</v>
      </c>
      <c r="F938">
        <f t="shared" si="112"/>
        <v>0.51999999999999957</v>
      </c>
      <c r="G938">
        <f t="shared" si="113"/>
        <v>0.39999999999999858</v>
      </c>
      <c r="H938" t="b">
        <f t="shared" si="118"/>
        <v>0</v>
      </c>
      <c r="I938">
        <f t="shared" si="114"/>
        <v>29.84</v>
      </c>
      <c r="K938">
        <f t="shared" si="115"/>
        <v>30.270800000000001</v>
      </c>
      <c r="L938" t="b">
        <f t="shared" si="116"/>
        <v>0</v>
      </c>
      <c r="M938" t="b">
        <f t="shared" si="119"/>
        <v>0</v>
      </c>
      <c r="N938" t="str">
        <f t="shared" si="117"/>
        <v/>
      </c>
    </row>
    <row r="939" spans="1:14">
      <c r="A939" s="93">
        <v>43774</v>
      </c>
      <c r="B939" s="67">
        <v>29.89</v>
      </c>
      <c r="C939" s="67">
        <v>30.07</v>
      </c>
      <c r="D939" s="67">
        <v>29.07</v>
      </c>
      <c r="E939" s="67">
        <v>29.14</v>
      </c>
      <c r="F939">
        <f t="shared" si="112"/>
        <v>0.75</v>
      </c>
      <c r="G939">
        <f t="shared" si="113"/>
        <v>7.0000000000000284E-2</v>
      </c>
      <c r="H939" t="b">
        <f t="shared" si="118"/>
        <v>0</v>
      </c>
      <c r="I939">
        <f t="shared" si="114"/>
        <v>29.14</v>
      </c>
      <c r="K939">
        <f t="shared" si="115"/>
        <v>29.740000000000002</v>
      </c>
      <c r="L939" t="b">
        <f t="shared" si="116"/>
        <v>0</v>
      </c>
      <c r="M939" t="b">
        <f t="shared" si="119"/>
        <v>0</v>
      </c>
      <c r="N939" t="str">
        <f t="shared" si="117"/>
        <v/>
      </c>
    </row>
    <row r="940" spans="1:14">
      <c r="A940" s="93">
        <v>43775</v>
      </c>
      <c r="B940" s="67">
        <v>29.53</v>
      </c>
      <c r="C940" s="67">
        <v>30.17</v>
      </c>
      <c r="D940" s="67">
        <v>27.62</v>
      </c>
      <c r="E940" s="67">
        <v>29.2</v>
      </c>
      <c r="F940">
        <f t="shared" si="112"/>
        <v>0.33000000000000185</v>
      </c>
      <c r="G940">
        <f t="shared" si="113"/>
        <v>1.5799999999999983</v>
      </c>
      <c r="H940" t="b">
        <f t="shared" si="118"/>
        <v>1</v>
      </c>
      <c r="I940">
        <f t="shared" si="114"/>
        <v>29.2</v>
      </c>
      <c r="K940">
        <f t="shared" si="115"/>
        <v>29.328500000000002</v>
      </c>
      <c r="L940" t="b">
        <f t="shared" si="116"/>
        <v>0</v>
      </c>
      <c r="M940" t="b">
        <f t="shared" si="119"/>
        <v>0</v>
      </c>
      <c r="N940" t="str">
        <f t="shared" si="117"/>
        <v/>
      </c>
    </row>
    <row r="941" spans="1:14">
      <c r="A941" s="93">
        <v>43776</v>
      </c>
      <c r="B941" s="67">
        <v>29.48</v>
      </c>
      <c r="C941" s="67">
        <v>30.53</v>
      </c>
      <c r="D941" s="67">
        <v>29.03</v>
      </c>
      <c r="E941" s="67">
        <v>30.37</v>
      </c>
      <c r="F941">
        <f t="shared" si="112"/>
        <v>0.89000000000000057</v>
      </c>
      <c r="G941">
        <f t="shared" si="113"/>
        <v>0.44999999999999929</v>
      </c>
      <c r="H941" t="b">
        <f t="shared" si="118"/>
        <v>0</v>
      </c>
      <c r="I941">
        <f t="shared" si="114"/>
        <v>29.48</v>
      </c>
      <c r="K941">
        <f t="shared" si="115"/>
        <v>30.035</v>
      </c>
      <c r="L941" t="b">
        <f t="shared" si="116"/>
        <v>0</v>
      </c>
      <c r="M941" t="b">
        <f t="shared" si="119"/>
        <v>0</v>
      </c>
      <c r="N941" t="str">
        <f t="shared" si="117"/>
        <v/>
      </c>
    </row>
    <row r="942" spans="1:14">
      <c r="A942" s="93">
        <v>43777</v>
      </c>
      <c r="B942" s="67">
        <v>29.93</v>
      </c>
      <c r="C942" s="67">
        <v>30.26</v>
      </c>
      <c r="D942" s="67">
        <v>29.41</v>
      </c>
      <c r="E942" s="67">
        <v>29.5</v>
      </c>
      <c r="F942">
        <f t="shared" si="112"/>
        <v>0.42999999999999972</v>
      </c>
      <c r="G942">
        <f t="shared" si="113"/>
        <v>8.9999999999999858E-2</v>
      </c>
      <c r="H942" t="b">
        <f t="shared" si="118"/>
        <v>0</v>
      </c>
      <c r="I942">
        <f t="shared" si="114"/>
        <v>29.5</v>
      </c>
      <c r="K942">
        <f t="shared" si="115"/>
        <v>29.979500000000002</v>
      </c>
      <c r="L942" t="b">
        <f t="shared" si="116"/>
        <v>0</v>
      </c>
      <c r="M942" t="b">
        <f t="shared" si="119"/>
        <v>0</v>
      </c>
      <c r="N942" t="str">
        <f t="shared" si="117"/>
        <v/>
      </c>
    </row>
    <row r="943" spans="1:14">
      <c r="A943" s="93">
        <v>43780</v>
      </c>
      <c r="B943" s="67">
        <v>29.34</v>
      </c>
      <c r="C943" s="67">
        <v>29.93</v>
      </c>
      <c r="D943" s="67">
        <v>29.28</v>
      </c>
      <c r="E943" s="67">
        <v>29.93</v>
      </c>
      <c r="F943">
        <f t="shared" si="112"/>
        <v>0.58999999999999986</v>
      </c>
      <c r="G943">
        <f t="shared" si="113"/>
        <v>5.9999999999998721E-2</v>
      </c>
      <c r="H943" t="b">
        <f t="shared" si="118"/>
        <v>0</v>
      </c>
      <c r="I943">
        <f t="shared" si="114"/>
        <v>29.34</v>
      </c>
      <c r="K943">
        <f t="shared" si="115"/>
        <v>29.715499999999999</v>
      </c>
      <c r="L943" t="b">
        <f t="shared" si="116"/>
        <v>0</v>
      </c>
      <c r="M943" t="b">
        <f t="shared" si="119"/>
        <v>0</v>
      </c>
      <c r="N943" t="str">
        <f t="shared" si="117"/>
        <v/>
      </c>
    </row>
    <row r="944" spans="1:14">
      <c r="A944" s="93">
        <v>43781</v>
      </c>
      <c r="B944" s="67">
        <v>29.69</v>
      </c>
      <c r="C944" s="67">
        <v>30.25</v>
      </c>
      <c r="D944" s="67">
        <v>29.66</v>
      </c>
      <c r="E944" s="67">
        <v>29.67</v>
      </c>
      <c r="F944">
        <f t="shared" si="112"/>
        <v>1.9999999999999574E-2</v>
      </c>
      <c r="G944">
        <f t="shared" si="113"/>
        <v>1.0000000000001563E-2</v>
      </c>
      <c r="H944" t="b">
        <f t="shared" si="118"/>
        <v>0</v>
      </c>
      <c r="I944">
        <f t="shared" si="114"/>
        <v>29.67</v>
      </c>
      <c r="K944">
        <f t="shared" si="115"/>
        <v>30.055299999999999</v>
      </c>
      <c r="L944" t="b">
        <f t="shared" si="116"/>
        <v>0</v>
      </c>
      <c r="M944" t="b">
        <f t="shared" si="119"/>
        <v>0</v>
      </c>
      <c r="N944" t="str">
        <f t="shared" si="117"/>
        <v/>
      </c>
    </row>
    <row r="945" spans="1:14">
      <c r="A945" s="93">
        <v>43782</v>
      </c>
      <c r="B945" s="67">
        <v>29.6</v>
      </c>
      <c r="C945" s="67">
        <v>29.78</v>
      </c>
      <c r="D945" s="67">
        <v>29.26</v>
      </c>
      <c r="E945" s="67">
        <v>29.55</v>
      </c>
      <c r="F945">
        <f t="shared" si="112"/>
        <v>5.0000000000000711E-2</v>
      </c>
      <c r="G945">
        <f t="shared" si="113"/>
        <v>0.28999999999999915</v>
      </c>
      <c r="H945" t="b">
        <f t="shared" si="118"/>
        <v>1</v>
      </c>
      <c r="I945">
        <f t="shared" si="114"/>
        <v>29.55</v>
      </c>
      <c r="K945">
        <f t="shared" si="115"/>
        <v>29.6084</v>
      </c>
      <c r="L945" t="b">
        <f t="shared" si="116"/>
        <v>0</v>
      </c>
      <c r="M945" t="b">
        <f t="shared" si="119"/>
        <v>0</v>
      </c>
      <c r="N945" t="str">
        <f t="shared" si="117"/>
        <v/>
      </c>
    </row>
    <row r="946" spans="1:14">
      <c r="A946" s="93">
        <v>43783</v>
      </c>
      <c r="B946" s="67">
        <v>29.53</v>
      </c>
      <c r="C946" s="67">
        <v>29.75</v>
      </c>
      <c r="D946" s="67">
        <v>28.93</v>
      </c>
      <c r="E946" s="67">
        <v>28.96</v>
      </c>
      <c r="F946">
        <f t="shared" si="112"/>
        <v>0.57000000000000028</v>
      </c>
      <c r="G946">
        <f t="shared" si="113"/>
        <v>3.0000000000001137E-2</v>
      </c>
      <c r="H946" t="b">
        <f t="shared" si="118"/>
        <v>0</v>
      </c>
      <c r="I946">
        <f t="shared" si="114"/>
        <v>28.96</v>
      </c>
      <c r="K946">
        <f t="shared" si="115"/>
        <v>29.479399999999998</v>
      </c>
      <c r="L946" t="b">
        <f t="shared" si="116"/>
        <v>0</v>
      </c>
      <c r="M946" t="b">
        <f t="shared" si="119"/>
        <v>0</v>
      </c>
      <c r="N946" t="str">
        <f t="shared" si="117"/>
        <v/>
      </c>
    </row>
    <row r="947" spans="1:14">
      <c r="A947" s="93">
        <v>43787</v>
      </c>
      <c r="B947" s="67">
        <v>29.35</v>
      </c>
      <c r="C947" s="67">
        <v>29.5</v>
      </c>
      <c r="D947" s="67">
        <v>28.73</v>
      </c>
      <c r="E947" s="67">
        <v>28.74</v>
      </c>
      <c r="F947">
        <f t="shared" si="112"/>
        <v>0.61000000000000298</v>
      </c>
      <c r="G947">
        <f t="shared" si="113"/>
        <v>9.9999999999980105E-3</v>
      </c>
      <c r="H947" t="b">
        <f t="shared" si="118"/>
        <v>0</v>
      </c>
      <c r="I947">
        <f t="shared" si="114"/>
        <v>28.74</v>
      </c>
      <c r="K947">
        <f t="shared" si="115"/>
        <v>29.245899999999999</v>
      </c>
      <c r="L947" t="b">
        <f t="shared" si="116"/>
        <v>0</v>
      </c>
      <c r="M947" t="b">
        <f t="shared" si="119"/>
        <v>1</v>
      </c>
      <c r="N947" t="str">
        <f t="shared" si="117"/>
        <v/>
      </c>
    </row>
    <row r="948" spans="1:14">
      <c r="A948" s="93">
        <v>43788</v>
      </c>
      <c r="B948" s="67">
        <v>28.91</v>
      </c>
      <c r="C948" s="67">
        <v>29.15</v>
      </c>
      <c r="D948" s="67">
        <v>28.39</v>
      </c>
      <c r="E948" s="67">
        <v>28.44</v>
      </c>
      <c r="F948">
        <f t="shared" si="112"/>
        <v>0.46999999999999886</v>
      </c>
      <c r="G948">
        <f t="shared" si="113"/>
        <v>5.0000000000000711E-2</v>
      </c>
      <c r="H948" t="b">
        <f t="shared" si="118"/>
        <v>0</v>
      </c>
      <c r="I948">
        <f t="shared" si="114"/>
        <v>28.44</v>
      </c>
      <c r="K948">
        <f t="shared" si="115"/>
        <v>28.8992</v>
      </c>
      <c r="L948" t="b">
        <f t="shared" si="116"/>
        <v>0</v>
      </c>
      <c r="M948" t="b">
        <f t="shared" si="119"/>
        <v>1</v>
      </c>
      <c r="N948" t="str">
        <f t="shared" si="117"/>
        <v/>
      </c>
    </row>
    <row r="949" spans="1:14">
      <c r="A949" s="93">
        <v>43790</v>
      </c>
      <c r="B949" s="67">
        <v>28.59</v>
      </c>
      <c r="C949" s="67">
        <v>29.5</v>
      </c>
      <c r="D949" s="67">
        <v>28.54</v>
      </c>
      <c r="E949" s="67">
        <v>29.5</v>
      </c>
      <c r="F949">
        <f t="shared" si="112"/>
        <v>0.91000000000000014</v>
      </c>
      <c r="G949">
        <f t="shared" si="113"/>
        <v>5.0000000000000711E-2</v>
      </c>
      <c r="H949" t="b">
        <f t="shared" si="118"/>
        <v>0</v>
      </c>
      <c r="I949">
        <f t="shared" si="114"/>
        <v>28.59</v>
      </c>
      <c r="K949">
        <f t="shared" si="115"/>
        <v>29.183199999999999</v>
      </c>
      <c r="L949" t="b">
        <f t="shared" si="116"/>
        <v>0</v>
      </c>
      <c r="M949" t="b">
        <f t="shared" si="119"/>
        <v>1</v>
      </c>
      <c r="N949" t="str">
        <f t="shared" si="117"/>
        <v/>
      </c>
    </row>
    <row r="950" spans="1:14">
      <c r="A950" s="93">
        <v>43791</v>
      </c>
      <c r="B950" s="67">
        <v>29.41</v>
      </c>
      <c r="C950" s="67">
        <v>29.99</v>
      </c>
      <c r="D950" s="67">
        <v>29.21</v>
      </c>
      <c r="E950" s="67">
        <v>29.63</v>
      </c>
      <c r="F950">
        <f t="shared" si="112"/>
        <v>0.21999999999999886</v>
      </c>
      <c r="G950">
        <f t="shared" si="113"/>
        <v>0.19999999999999929</v>
      </c>
      <c r="H950" t="b">
        <f t="shared" si="118"/>
        <v>0</v>
      </c>
      <c r="I950">
        <f t="shared" si="114"/>
        <v>29.41</v>
      </c>
      <c r="K950">
        <f t="shared" si="115"/>
        <v>29.732599999999998</v>
      </c>
      <c r="L950" t="b">
        <f t="shared" si="116"/>
        <v>0</v>
      </c>
      <c r="M950" t="b">
        <f t="shared" si="119"/>
        <v>0</v>
      </c>
      <c r="N950" t="str">
        <f t="shared" si="117"/>
        <v/>
      </c>
    </row>
    <row r="951" spans="1:14">
      <c r="A951" s="93">
        <v>43794</v>
      </c>
      <c r="B951" s="67">
        <v>29.57</v>
      </c>
      <c r="C951" s="67">
        <v>29.75</v>
      </c>
      <c r="D951" s="67">
        <v>29.28</v>
      </c>
      <c r="E951" s="67">
        <v>29.38</v>
      </c>
      <c r="F951">
        <f t="shared" si="112"/>
        <v>0.19000000000000128</v>
      </c>
      <c r="G951">
        <f t="shared" si="113"/>
        <v>9.9999999999997868E-2</v>
      </c>
      <c r="H951" t="b">
        <f t="shared" si="118"/>
        <v>0</v>
      </c>
      <c r="I951">
        <f t="shared" si="114"/>
        <v>29.38</v>
      </c>
      <c r="K951">
        <f t="shared" si="115"/>
        <v>29.594899999999999</v>
      </c>
      <c r="L951" t="b">
        <f t="shared" si="116"/>
        <v>0</v>
      </c>
      <c r="M951" t="b">
        <f t="shared" si="119"/>
        <v>0</v>
      </c>
      <c r="N951" t="str">
        <f t="shared" si="117"/>
        <v/>
      </c>
    </row>
    <row r="952" spans="1:14">
      <c r="A952" s="93">
        <v>43795</v>
      </c>
      <c r="B952" s="67">
        <v>29.27</v>
      </c>
      <c r="C952" s="67">
        <v>29.38</v>
      </c>
      <c r="D952" s="67">
        <v>28.76</v>
      </c>
      <c r="E952" s="67">
        <v>28.85</v>
      </c>
      <c r="F952">
        <f t="shared" si="112"/>
        <v>0.41999999999999815</v>
      </c>
      <c r="G952">
        <f t="shared" si="113"/>
        <v>8.9999999999999858E-2</v>
      </c>
      <c r="H952" t="b">
        <f t="shared" si="118"/>
        <v>0</v>
      </c>
      <c r="I952">
        <f t="shared" si="114"/>
        <v>28.85</v>
      </c>
      <c r="K952">
        <f t="shared" si="115"/>
        <v>29.1754</v>
      </c>
      <c r="L952" t="b">
        <f t="shared" si="116"/>
        <v>0</v>
      </c>
      <c r="M952" t="b">
        <f t="shared" si="119"/>
        <v>0</v>
      </c>
      <c r="N952" t="str">
        <f t="shared" si="117"/>
        <v/>
      </c>
    </row>
    <row r="953" spans="1:14">
      <c r="A953" s="93">
        <v>43796</v>
      </c>
      <c r="B953" s="67">
        <v>29.01</v>
      </c>
      <c r="C953" s="67">
        <v>29.3</v>
      </c>
      <c r="D953" s="67">
        <v>28.8</v>
      </c>
      <c r="E953" s="67">
        <v>28.99</v>
      </c>
      <c r="F953">
        <f t="shared" si="112"/>
        <v>2.0000000000003126E-2</v>
      </c>
      <c r="G953">
        <f t="shared" si="113"/>
        <v>0.18999999999999773</v>
      </c>
      <c r="H953" t="b">
        <f t="shared" si="118"/>
        <v>1</v>
      </c>
      <c r="I953">
        <f t="shared" si="114"/>
        <v>28.99</v>
      </c>
      <c r="K953">
        <f t="shared" si="115"/>
        <v>29.135000000000002</v>
      </c>
      <c r="L953" t="b">
        <f t="shared" si="116"/>
        <v>0</v>
      </c>
      <c r="M953" t="b">
        <f t="shared" si="119"/>
        <v>0</v>
      </c>
      <c r="N953" t="str">
        <f t="shared" si="117"/>
        <v/>
      </c>
    </row>
    <row r="954" spans="1:14">
      <c r="A954" s="93">
        <v>43797</v>
      </c>
      <c r="B954" s="67">
        <v>28.98</v>
      </c>
      <c r="C954" s="67">
        <v>29.19</v>
      </c>
      <c r="D954" s="67">
        <v>28.47</v>
      </c>
      <c r="E954" s="67">
        <v>29.18</v>
      </c>
      <c r="F954">
        <f t="shared" si="112"/>
        <v>0.19999999999999929</v>
      </c>
      <c r="G954">
        <f t="shared" si="113"/>
        <v>0.51000000000000156</v>
      </c>
      <c r="H954" t="b">
        <f t="shared" si="118"/>
        <v>1</v>
      </c>
      <c r="I954">
        <f t="shared" si="114"/>
        <v>28.98</v>
      </c>
      <c r="K954">
        <f t="shared" si="115"/>
        <v>28.952400000000001</v>
      </c>
      <c r="L954" t="b">
        <f t="shared" si="116"/>
        <v>1</v>
      </c>
      <c r="M954" t="b">
        <f t="shared" si="119"/>
        <v>0</v>
      </c>
      <c r="N954" t="str">
        <f t="shared" si="117"/>
        <v/>
      </c>
    </row>
    <row r="955" spans="1:14">
      <c r="A955" s="93">
        <v>43798</v>
      </c>
      <c r="B955" s="67">
        <v>29.15</v>
      </c>
      <c r="C955" s="67">
        <v>29.21</v>
      </c>
      <c r="D955" s="67">
        <v>28.67</v>
      </c>
      <c r="E955" s="67">
        <v>28.81</v>
      </c>
      <c r="F955">
        <f t="shared" si="112"/>
        <v>0.33999999999999986</v>
      </c>
      <c r="G955">
        <f t="shared" si="113"/>
        <v>0.13999999999999702</v>
      </c>
      <c r="H955" t="b">
        <f t="shared" si="118"/>
        <v>0</v>
      </c>
      <c r="I955">
        <f t="shared" si="114"/>
        <v>28.81</v>
      </c>
      <c r="K955">
        <f t="shared" si="115"/>
        <v>29.0318</v>
      </c>
      <c r="L955" t="b">
        <f t="shared" si="116"/>
        <v>0</v>
      </c>
      <c r="M955" t="b">
        <f t="shared" si="119"/>
        <v>0</v>
      </c>
      <c r="N955" t="str">
        <f t="shared" si="117"/>
        <v/>
      </c>
    </row>
    <row r="956" spans="1:14">
      <c r="A956" s="93">
        <v>43801</v>
      </c>
      <c r="B956" s="67">
        <v>29.06</v>
      </c>
      <c r="C956" s="67">
        <v>29.15</v>
      </c>
      <c r="D956" s="67">
        <v>28.73</v>
      </c>
      <c r="E956" s="67">
        <v>28.73</v>
      </c>
      <c r="F956">
        <f t="shared" si="112"/>
        <v>0.32999999999999829</v>
      </c>
      <c r="G956">
        <f t="shared" si="113"/>
        <v>0</v>
      </c>
      <c r="H956" t="b">
        <f t="shared" si="118"/>
        <v>0</v>
      </c>
      <c r="I956">
        <f t="shared" si="114"/>
        <v>28.73</v>
      </c>
      <c r="K956">
        <f t="shared" si="115"/>
        <v>29.011399999999998</v>
      </c>
      <c r="L956" t="b">
        <f t="shared" si="116"/>
        <v>0</v>
      </c>
      <c r="M956" t="b">
        <f t="shared" si="119"/>
        <v>0</v>
      </c>
      <c r="N956" t="str">
        <f t="shared" si="117"/>
        <v/>
      </c>
    </row>
    <row r="957" spans="1:14">
      <c r="A957" s="93">
        <v>43802</v>
      </c>
      <c r="B957" s="67">
        <v>28.83</v>
      </c>
      <c r="C957" s="67">
        <v>28.85</v>
      </c>
      <c r="D957" s="67">
        <v>28.39</v>
      </c>
      <c r="E957" s="67">
        <v>28.64</v>
      </c>
      <c r="F957">
        <f t="shared" si="112"/>
        <v>0.18999999999999773</v>
      </c>
      <c r="G957">
        <f t="shared" si="113"/>
        <v>0.25</v>
      </c>
      <c r="H957" t="b">
        <f t="shared" si="118"/>
        <v>0</v>
      </c>
      <c r="I957">
        <f t="shared" si="114"/>
        <v>28.64</v>
      </c>
      <c r="K957">
        <f t="shared" si="115"/>
        <v>28.6982</v>
      </c>
      <c r="L957" t="b">
        <f t="shared" si="116"/>
        <v>0</v>
      </c>
      <c r="M957" t="b">
        <f t="shared" si="119"/>
        <v>0</v>
      </c>
      <c r="N957" t="str">
        <f t="shared" si="117"/>
        <v/>
      </c>
    </row>
    <row r="958" spans="1:14">
      <c r="A958" s="93">
        <v>43803</v>
      </c>
      <c r="B958" s="67">
        <v>28.92</v>
      </c>
      <c r="C958" s="67">
        <v>29.31</v>
      </c>
      <c r="D958" s="67">
        <v>28.77</v>
      </c>
      <c r="E958" s="67">
        <v>29.31</v>
      </c>
      <c r="F958">
        <f t="shared" si="112"/>
        <v>0.38999999999999702</v>
      </c>
      <c r="G958">
        <f t="shared" si="113"/>
        <v>0.15000000000000213</v>
      </c>
      <c r="H958" t="b">
        <f t="shared" si="118"/>
        <v>0</v>
      </c>
      <c r="I958">
        <f t="shared" si="114"/>
        <v>28.92</v>
      </c>
      <c r="K958">
        <f t="shared" si="115"/>
        <v>29.131799999999998</v>
      </c>
      <c r="L958" t="b">
        <f t="shared" si="116"/>
        <v>0</v>
      </c>
      <c r="M958" t="b">
        <f t="shared" si="119"/>
        <v>0</v>
      </c>
      <c r="N958" t="str">
        <f t="shared" si="117"/>
        <v/>
      </c>
    </row>
    <row r="959" spans="1:14">
      <c r="A959" s="93">
        <v>43804</v>
      </c>
      <c r="B959" s="67">
        <v>29.29</v>
      </c>
      <c r="C959" s="67">
        <v>30.03</v>
      </c>
      <c r="D959" s="67">
        <v>29.17</v>
      </c>
      <c r="E959" s="67">
        <v>29.7</v>
      </c>
      <c r="F959">
        <f t="shared" si="112"/>
        <v>0.41000000000000014</v>
      </c>
      <c r="G959">
        <f t="shared" si="113"/>
        <v>0.11999999999999744</v>
      </c>
      <c r="H959" t="b">
        <f t="shared" si="118"/>
        <v>0</v>
      </c>
      <c r="I959">
        <f t="shared" si="114"/>
        <v>29.29</v>
      </c>
      <c r="K959">
        <f t="shared" si="115"/>
        <v>29.746200000000002</v>
      </c>
      <c r="L959" t="b">
        <f t="shared" si="116"/>
        <v>0</v>
      </c>
      <c r="M959" t="b">
        <f t="shared" si="119"/>
        <v>0</v>
      </c>
      <c r="N959" t="str">
        <f t="shared" si="117"/>
        <v/>
      </c>
    </row>
    <row r="960" spans="1:14">
      <c r="A960" s="93">
        <v>43805</v>
      </c>
      <c r="B960" s="67">
        <v>29.8</v>
      </c>
      <c r="C960" s="67">
        <v>30.23</v>
      </c>
      <c r="D960" s="67">
        <v>29.78</v>
      </c>
      <c r="E960" s="67">
        <v>29.99</v>
      </c>
      <c r="F960">
        <f t="shared" si="112"/>
        <v>0.18999999999999773</v>
      </c>
      <c r="G960">
        <f t="shared" si="113"/>
        <v>1.9999999999999574E-2</v>
      </c>
      <c r="H960" t="b">
        <f t="shared" si="118"/>
        <v>0</v>
      </c>
      <c r="I960">
        <f t="shared" si="114"/>
        <v>29.8</v>
      </c>
      <c r="K960">
        <f t="shared" si="115"/>
        <v>30.081500000000002</v>
      </c>
      <c r="L960" t="b">
        <f t="shared" si="116"/>
        <v>0</v>
      </c>
      <c r="M960" t="b">
        <f t="shared" si="119"/>
        <v>0</v>
      </c>
      <c r="N960" t="str">
        <f t="shared" si="117"/>
        <v/>
      </c>
    </row>
    <row r="961" spans="1:14">
      <c r="A961" s="93">
        <v>43808</v>
      </c>
      <c r="B961" s="67">
        <v>29.95</v>
      </c>
      <c r="C961" s="67">
        <v>30.12</v>
      </c>
      <c r="D961" s="67">
        <v>29.77</v>
      </c>
      <c r="E961" s="67">
        <v>29.86</v>
      </c>
      <c r="F961">
        <f t="shared" si="112"/>
        <v>8.9999999999999858E-2</v>
      </c>
      <c r="G961">
        <f t="shared" si="113"/>
        <v>8.9999999999999858E-2</v>
      </c>
      <c r="H961" t="b">
        <f t="shared" si="118"/>
        <v>0</v>
      </c>
      <c r="I961">
        <f t="shared" si="114"/>
        <v>29.86</v>
      </c>
      <c r="K961">
        <f t="shared" si="115"/>
        <v>30.0045</v>
      </c>
      <c r="L961" t="b">
        <f t="shared" si="116"/>
        <v>0</v>
      </c>
      <c r="M961" t="b">
        <f t="shared" si="119"/>
        <v>0</v>
      </c>
      <c r="N961" t="str">
        <f t="shared" si="117"/>
        <v/>
      </c>
    </row>
    <row r="962" spans="1:14">
      <c r="A962" s="93">
        <v>43809</v>
      </c>
      <c r="B962" s="67">
        <v>29.75</v>
      </c>
      <c r="C962" s="67">
        <v>30.08</v>
      </c>
      <c r="D962" s="67">
        <v>29.55</v>
      </c>
      <c r="E962" s="67">
        <v>30.08</v>
      </c>
      <c r="F962">
        <f t="shared" ref="F962:F1025" si="120">ABS(B962-E962)</f>
        <v>0.32999999999999829</v>
      </c>
      <c r="G962">
        <f t="shared" ref="G962:G1025" si="121">ABS(MIN(B962,E962) - D962)</f>
        <v>0.19999999999999929</v>
      </c>
      <c r="H962" t="b">
        <f t="shared" si="118"/>
        <v>0</v>
      </c>
      <c r="I962">
        <f t="shared" ref="I962:I1025" si="122">MIN(E962,B962)</f>
        <v>29.75</v>
      </c>
      <c r="K962">
        <f t="shared" ref="K962:K1025" si="123">D962 + J$2*(C962-D962)</f>
        <v>29.905099999999997</v>
      </c>
      <c r="L962" t="b">
        <f t="shared" si="116"/>
        <v>0</v>
      </c>
      <c r="M962" t="b">
        <f t="shared" si="119"/>
        <v>0</v>
      </c>
      <c r="N962" t="str">
        <f t="shared" si="117"/>
        <v/>
      </c>
    </row>
    <row r="963" spans="1:14">
      <c r="A963" s="93">
        <v>43810</v>
      </c>
      <c r="B963" s="67">
        <v>30.15</v>
      </c>
      <c r="C963" s="67">
        <v>30.35</v>
      </c>
      <c r="D963" s="67">
        <v>29.91</v>
      </c>
      <c r="E963" s="67">
        <v>30.04</v>
      </c>
      <c r="F963">
        <f t="shared" si="120"/>
        <v>0.10999999999999943</v>
      </c>
      <c r="G963">
        <f t="shared" si="121"/>
        <v>0.12999999999999901</v>
      </c>
      <c r="H963" t="b">
        <f t="shared" si="118"/>
        <v>0</v>
      </c>
      <c r="I963">
        <f t="shared" si="122"/>
        <v>30.04</v>
      </c>
      <c r="K963">
        <f t="shared" si="123"/>
        <v>30.204800000000002</v>
      </c>
      <c r="L963" t="b">
        <f t="shared" ref="L963:L1026" si="124">IF(I963 &gt;= K963, TRUE, FALSE)</f>
        <v>0</v>
      </c>
      <c r="M963" t="b">
        <f t="shared" si="119"/>
        <v>0</v>
      </c>
      <c r="N963" t="str">
        <f t="shared" si="117"/>
        <v/>
      </c>
    </row>
    <row r="964" spans="1:14">
      <c r="A964" s="93">
        <v>43811</v>
      </c>
      <c r="B964" s="67">
        <v>30.28</v>
      </c>
      <c r="C964" s="67">
        <v>30.69</v>
      </c>
      <c r="D964" s="67">
        <v>30.12</v>
      </c>
      <c r="E964" s="67">
        <v>30.61</v>
      </c>
      <c r="F964">
        <f t="shared" si="120"/>
        <v>0.32999999999999829</v>
      </c>
      <c r="G964">
        <f t="shared" si="121"/>
        <v>0.16000000000000014</v>
      </c>
      <c r="H964" t="b">
        <f t="shared" si="118"/>
        <v>0</v>
      </c>
      <c r="I964">
        <f t="shared" si="122"/>
        <v>30.28</v>
      </c>
      <c r="K964">
        <f t="shared" si="123"/>
        <v>30.501900000000003</v>
      </c>
      <c r="L964" t="b">
        <f t="shared" si="124"/>
        <v>0</v>
      </c>
      <c r="M964" t="b">
        <f t="shared" si="119"/>
        <v>0</v>
      </c>
      <c r="N964" t="str">
        <f t="shared" ref="N964:N1027" si="125">IF(AND($H964,$L964, $M964), "HAMMER","")</f>
        <v/>
      </c>
    </row>
    <row r="965" spans="1:14">
      <c r="A965" s="93">
        <v>43812</v>
      </c>
      <c r="B965" s="67">
        <v>30.53</v>
      </c>
      <c r="C965" s="67">
        <v>30.61</v>
      </c>
      <c r="D965" s="67">
        <v>29.52</v>
      </c>
      <c r="E965" s="67">
        <v>29.63</v>
      </c>
      <c r="F965">
        <f t="shared" si="120"/>
        <v>0.90000000000000213</v>
      </c>
      <c r="G965">
        <f t="shared" si="121"/>
        <v>0.10999999999999943</v>
      </c>
      <c r="H965" t="b">
        <f t="shared" ref="H965:H1028" si="126">IF(G965 &gt;= 2*F965, TRUE, FALSE)</f>
        <v>0</v>
      </c>
      <c r="I965">
        <f t="shared" si="122"/>
        <v>29.63</v>
      </c>
      <c r="K965">
        <f t="shared" si="123"/>
        <v>30.250299999999999</v>
      </c>
      <c r="L965" t="b">
        <f t="shared" si="124"/>
        <v>0</v>
      </c>
      <c r="M965" t="b">
        <f t="shared" si="119"/>
        <v>0</v>
      </c>
      <c r="N965" t="str">
        <f t="shared" si="125"/>
        <v/>
      </c>
    </row>
    <row r="966" spans="1:14">
      <c r="A966" s="93">
        <v>43815</v>
      </c>
      <c r="B966" s="67">
        <v>29.7</v>
      </c>
      <c r="C966" s="67">
        <v>29.82</v>
      </c>
      <c r="D966" s="67">
        <v>29.07</v>
      </c>
      <c r="E966" s="67">
        <v>29.07</v>
      </c>
      <c r="F966">
        <f t="shared" si="120"/>
        <v>0.62999999999999901</v>
      </c>
      <c r="G966">
        <f t="shared" si="121"/>
        <v>0</v>
      </c>
      <c r="H966" t="b">
        <f t="shared" si="126"/>
        <v>0</v>
      </c>
      <c r="I966">
        <f t="shared" si="122"/>
        <v>29.07</v>
      </c>
      <c r="K966">
        <f t="shared" si="123"/>
        <v>29.572500000000002</v>
      </c>
      <c r="L966" t="b">
        <f t="shared" si="124"/>
        <v>0</v>
      </c>
      <c r="M966" t="b">
        <f t="shared" ref="M966:M1029" si="127">IF(AND(D965&lt;=D964,D964&lt;=D963,E964&lt;=E963,E965&lt;=E964), TRUE, FALSE)</f>
        <v>0</v>
      </c>
      <c r="N966" t="str">
        <f t="shared" si="125"/>
        <v/>
      </c>
    </row>
    <row r="967" spans="1:14">
      <c r="A967" s="93">
        <v>43816</v>
      </c>
      <c r="B967" s="67">
        <v>29.29</v>
      </c>
      <c r="C967" s="67">
        <v>29.55</v>
      </c>
      <c r="D967" s="67">
        <v>29.09</v>
      </c>
      <c r="E967" s="67">
        <v>29.5</v>
      </c>
      <c r="F967">
        <f t="shared" si="120"/>
        <v>0.21000000000000085</v>
      </c>
      <c r="G967">
        <f t="shared" si="121"/>
        <v>0.19999999999999929</v>
      </c>
      <c r="H967" t="b">
        <f t="shared" si="126"/>
        <v>0</v>
      </c>
      <c r="I967">
        <f t="shared" si="122"/>
        <v>29.29</v>
      </c>
      <c r="K967">
        <f t="shared" si="123"/>
        <v>29.398199999999999</v>
      </c>
      <c r="L967" t="b">
        <f t="shared" si="124"/>
        <v>0</v>
      </c>
      <c r="M967" t="b">
        <f t="shared" si="127"/>
        <v>1</v>
      </c>
      <c r="N967" t="str">
        <f t="shared" si="125"/>
        <v/>
      </c>
    </row>
    <row r="968" spans="1:14">
      <c r="A968" s="93">
        <v>43817</v>
      </c>
      <c r="B968" s="67">
        <v>29.4</v>
      </c>
      <c r="C968" s="67">
        <v>30.21</v>
      </c>
      <c r="D968" s="67">
        <v>29.35</v>
      </c>
      <c r="E968" s="67">
        <v>30.18</v>
      </c>
      <c r="F968">
        <f t="shared" si="120"/>
        <v>0.78000000000000114</v>
      </c>
      <c r="G968">
        <f t="shared" si="121"/>
        <v>4.9999999999997158E-2</v>
      </c>
      <c r="H968" t="b">
        <f t="shared" si="126"/>
        <v>0</v>
      </c>
      <c r="I968">
        <f t="shared" si="122"/>
        <v>29.4</v>
      </c>
      <c r="K968">
        <f t="shared" si="123"/>
        <v>29.926200000000001</v>
      </c>
      <c r="L968" t="b">
        <f t="shared" si="124"/>
        <v>0</v>
      </c>
      <c r="M968" t="b">
        <f t="shared" si="127"/>
        <v>0</v>
      </c>
      <c r="N968" t="str">
        <f t="shared" si="125"/>
        <v/>
      </c>
    </row>
    <row r="969" spans="1:14">
      <c r="A969" s="93">
        <v>43818</v>
      </c>
      <c r="B969" s="67">
        <v>30.09</v>
      </c>
      <c r="C969" s="67">
        <v>30.39</v>
      </c>
      <c r="D969" s="67">
        <v>30.06</v>
      </c>
      <c r="E969" s="67">
        <v>30.25</v>
      </c>
      <c r="F969">
        <f t="shared" si="120"/>
        <v>0.16000000000000014</v>
      </c>
      <c r="G969">
        <f t="shared" si="121"/>
        <v>3.0000000000001137E-2</v>
      </c>
      <c r="H969" t="b">
        <f t="shared" si="126"/>
        <v>0</v>
      </c>
      <c r="I969">
        <f t="shared" si="122"/>
        <v>30.09</v>
      </c>
      <c r="K969">
        <f t="shared" si="123"/>
        <v>30.281099999999999</v>
      </c>
      <c r="L969" t="b">
        <f t="shared" si="124"/>
        <v>0</v>
      </c>
      <c r="M969" t="b">
        <f t="shared" si="127"/>
        <v>0</v>
      </c>
      <c r="N969" t="str">
        <f t="shared" si="125"/>
        <v/>
      </c>
    </row>
    <row r="970" spans="1:14">
      <c r="A970" s="93">
        <v>43819</v>
      </c>
      <c r="B970" s="67">
        <v>30.24</v>
      </c>
      <c r="C970" s="67">
        <v>30.24</v>
      </c>
      <c r="D970" s="67">
        <v>29.67</v>
      </c>
      <c r="E970" s="67">
        <v>29.91</v>
      </c>
      <c r="F970">
        <f t="shared" si="120"/>
        <v>0.32999999999999829</v>
      </c>
      <c r="G970">
        <f t="shared" si="121"/>
        <v>0.23999999999999844</v>
      </c>
      <c r="H970" t="b">
        <f t="shared" si="126"/>
        <v>0</v>
      </c>
      <c r="I970">
        <f t="shared" si="122"/>
        <v>29.91</v>
      </c>
      <c r="K970">
        <f t="shared" si="123"/>
        <v>30.0519</v>
      </c>
      <c r="L970" t="b">
        <f t="shared" si="124"/>
        <v>0</v>
      </c>
      <c r="M970" t="b">
        <f t="shared" si="127"/>
        <v>0</v>
      </c>
      <c r="N970" t="str">
        <f t="shared" si="125"/>
        <v/>
      </c>
    </row>
    <row r="971" spans="1:14">
      <c r="A971" s="93">
        <v>43822</v>
      </c>
      <c r="B971" s="67">
        <v>29.84</v>
      </c>
      <c r="C971" s="67">
        <v>30.14</v>
      </c>
      <c r="D971" s="67">
        <v>29.68</v>
      </c>
      <c r="E971" s="67">
        <v>30.14</v>
      </c>
      <c r="F971">
        <f t="shared" si="120"/>
        <v>0.30000000000000071</v>
      </c>
      <c r="G971">
        <f t="shared" si="121"/>
        <v>0.16000000000000014</v>
      </c>
      <c r="H971" t="b">
        <f t="shared" si="126"/>
        <v>0</v>
      </c>
      <c r="I971">
        <f t="shared" si="122"/>
        <v>29.84</v>
      </c>
      <c r="K971">
        <f t="shared" si="123"/>
        <v>29.988199999999999</v>
      </c>
      <c r="L971" t="b">
        <f t="shared" si="124"/>
        <v>0</v>
      </c>
      <c r="M971" t="b">
        <f t="shared" si="127"/>
        <v>0</v>
      </c>
      <c r="N971" t="str">
        <f t="shared" si="125"/>
        <v/>
      </c>
    </row>
    <row r="972" spans="1:14">
      <c r="A972" s="93">
        <v>43825</v>
      </c>
      <c r="B972" s="67">
        <v>30.23</v>
      </c>
      <c r="C972" s="67">
        <v>30.57</v>
      </c>
      <c r="D972" s="67">
        <v>30.14</v>
      </c>
      <c r="E972" s="67">
        <v>30.55</v>
      </c>
      <c r="F972">
        <f t="shared" si="120"/>
        <v>0.32000000000000028</v>
      </c>
      <c r="G972">
        <f t="shared" si="121"/>
        <v>8.9999999999999858E-2</v>
      </c>
      <c r="H972" t="b">
        <f t="shared" si="126"/>
        <v>0</v>
      </c>
      <c r="I972">
        <f t="shared" si="122"/>
        <v>30.23</v>
      </c>
      <c r="K972">
        <f t="shared" si="123"/>
        <v>30.428100000000001</v>
      </c>
      <c r="L972" t="b">
        <f t="shared" si="124"/>
        <v>0</v>
      </c>
      <c r="M972" t="b">
        <f t="shared" si="127"/>
        <v>0</v>
      </c>
      <c r="N972" t="str">
        <f t="shared" si="125"/>
        <v/>
      </c>
    </row>
    <row r="973" spans="1:14">
      <c r="A973" s="93">
        <v>43826</v>
      </c>
      <c r="B973" s="67">
        <v>30.69</v>
      </c>
      <c r="C973" s="67">
        <v>30.92</v>
      </c>
      <c r="D973" s="67">
        <v>30.29</v>
      </c>
      <c r="E973" s="67">
        <v>30.52</v>
      </c>
      <c r="F973">
        <f t="shared" si="120"/>
        <v>0.17000000000000171</v>
      </c>
      <c r="G973">
        <f t="shared" si="121"/>
        <v>0.23000000000000043</v>
      </c>
      <c r="H973" t="b">
        <f t="shared" si="126"/>
        <v>0</v>
      </c>
      <c r="I973">
        <f t="shared" si="122"/>
        <v>30.52</v>
      </c>
      <c r="K973">
        <f t="shared" si="123"/>
        <v>30.7121</v>
      </c>
      <c r="L973" t="b">
        <f t="shared" si="124"/>
        <v>0</v>
      </c>
      <c r="M973" t="b">
        <f t="shared" si="127"/>
        <v>0</v>
      </c>
      <c r="N973" t="str">
        <f t="shared" si="125"/>
        <v/>
      </c>
    </row>
    <row r="974" spans="1:14">
      <c r="A974" s="93">
        <v>43829</v>
      </c>
      <c r="B974" s="67">
        <v>30.55</v>
      </c>
      <c r="C974" s="67">
        <v>30.71</v>
      </c>
      <c r="D974" s="67">
        <v>30.15</v>
      </c>
      <c r="E974" s="67">
        <v>30.18</v>
      </c>
      <c r="F974">
        <f t="shared" si="120"/>
        <v>0.37000000000000099</v>
      </c>
      <c r="G974">
        <f t="shared" si="121"/>
        <v>3.0000000000001137E-2</v>
      </c>
      <c r="H974" t="b">
        <f t="shared" si="126"/>
        <v>0</v>
      </c>
      <c r="I974">
        <f t="shared" si="122"/>
        <v>30.18</v>
      </c>
      <c r="K974">
        <f t="shared" si="123"/>
        <v>30.525200000000002</v>
      </c>
      <c r="L974" t="b">
        <f t="shared" si="124"/>
        <v>0</v>
      </c>
      <c r="M974" t="b">
        <f t="shared" si="127"/>
        <v>0</v>
      </c>
      <c r="N974" t="str">
        <f t="shared" si="125"/>
        <v/>
      </c>
    </row>
    <row r="975" spans="1:14">
      <c r="A975" s="93">
        <v>43832</v>
      </c>
      <c r="B975" s="67">
        <v>30.51</v>
      </c>
      <c r="C975" s="67">
        <v>30.7</v>
      </c>
      <c r="D975" s="67">
        <v>30.31</v>
      </c>
      <c r="E975" s="67">
        <v>30.7</v>
      </c>
      <c r="F975">
        <f t="shared" si="120"/>
        <v>0.18999999999999773</v>
      </c>
      <c r="G975">
        <f t="shared" si="121"/>
        <v>0.20000000000000284</v>
      </c>
      <c r="H975" t="b">
        <f t="shared" si="126"/>
        <v>0</v>
      </c>
      <c r="I975">
        <f t="shared" si="122"/>
        <v>30.51</v>
      </c>
      <c r="K975">
        <f t="shared" si="123"/>
        <v>30.571300000000001</v>
      </c>
      <c r="L975" t="b">
        <f t="shared" si="124"/>
        <v>0</v>
      </c>
      <c r="M975" t="b">
        <f t="shared" si="127"/>
        <v>0</v>
      </c>
      <c r="N975" t="str">
        <f t="shared" si="125"/>
        <v/>
      </c>
    </row>
    <row r="976" spans="1:14">
      <c r="A976" s="93">
        <v>43833</v>
      </c>
      <c r="B976" s="67">
        <v>30.88</v>
      </c>
      <c r="C976" s="67">
        <v>31.24</v>
      </c>
      <c r="D976" s="67">
        <v>30.45</v>
      </c>
      <c r="E976" s="67">
        <v>30.45</v>
      </c>
      <c r="F976">
        <f t="shared" si="120"/>
        <v>0.42999999999999972</v>
      </c>
      <c r="G976">
        <f t="shared" si="121"/>
        <v>0</v>
      </c>
      <c r="H976" t="b">
        <f t="shared" si="126"/>
        <v>0</v>
      </c>
      <c r="I976">
        <f t="shared" si="122"/>
        <v>30.45</v>
      </c>
      <c r="K976">
        <f t="shared" si="123"/>
        <v>30.979299999999999</v>
      </c>
      <c r="L976" t="b">
        <f t="shared" si="124"/>
        <v>0</v>
      </c>
      <c r="M976" t="b">
        <f t="shared" si="127"/>
        <v>0</v>
      </c>
      <c r="N976" t="str">
        <f t="shared" si="125"/>
        <v/>
      </c>
    </row>
    <row r="977" spans="1:14">
      <c r="A977" s="93">
        <v>43836</v>
      </c>
      <c r="B977" s="67">
        <v>30.43</v>
      </c>
      <c r="C977" s="67">
        <v>30.94</v>
      </c>
      <c r="D977" s="67">
        <v>29.95</v>
      </c>
      <c r="E977" s="67">
        <v>30.81</v>
      </c>
      <c r="F977">
        <f t="shared" si="120"/>
        <v>0.37999999999999901</v>
      </c>
      <c r="G977">
        <f t="shared" si="121"/>
        <v>0.48000000000000043</v>
      </c>
      <c r="H977" t="b">
        <f t="shared" si="126"/>
        <v>0</v>
      </c>
      <c r="I977">
        <f t="shared" si="122"/>
        <v>30.43</v>
      </c>
      <c r="K977">
        <f t="shared" si="123"/>
        <v>30.613300000000002</v>
      </c>
      <c r="L977" t="b">
        <f t="shared" si="124"/>
        <v>0</v>
      </c>
      <c r="M977" t="b">
        <f t="shared" si="127"/>
        <v>0</v>
      </c>
      <c r="N977" t="str">
        <f t="shared" si="125"/>
        <v/>
      </c>
    </row>
    <row r="978" spans="1:14">
      <c r="A978" s="93">
        <v>43837</v>
      </c>
      <c r="B978" s="67">
        <v>30.82</v>
      </c>
      <c r="C978" s="67">
        <v>30.88</v>
      </c>
      <c r="D978" s="67">
        <v>30.47</v>
      </c>
      <c r="E978" s="67">
        <v>30.69</v>
      </c>
      <c r="F978">
        <f t="shared" si="120"/>
        <v>0.12999999999999901</v>
      </c>
      <c r="G978">
        <f t="shared" si="121"/>
        <v>0.22000000000000242</v>
      </c>
      <c r="H978" t="b">
        <f t="shared" si="126"/>
        <v>0</v>
      </c>
      <c r="I978">
        <f t="shared" si="122"/>
        <v>30.69</v>
      </c>
      <c r="K978">
        <f t="shared" si="123"/>
        <v>30.744699999999998</v>
      </c>
      <c r="L978" t="b">
        <f t="shared" si="124"/>
        <v>0</v>
      </c>
      <c r="M978" t="b">
        <f t="shared" si="127"/>
        <v>0</v>
      </c>
      <c r="N978" t="str">
        <f t="shared" si="125"/>
        <v/>
      </c>
    </row>
    <row r="979" spans="1:14">
      <c r="A979" s="93">
        <v>43838</v>
      </c>
      <c r="B979" s="67">
        <v>30.69</v>
      </c>
      <c r="C979" s="67">
        <v>30.77</v>
      </c>
      <c r="D979" s="67">
        <v>30.24</v>
      </c>
      <c r="E979" s="67">
        <v>30.5</v>
      </c>
      <c r="F979">
        <f t="shared" si="120"/>
        <v>0.19000000000000128</v>
      </c>
      <c r="G979">
        <f t="shared" si="121"/>
        <v>0.26000000000000156</v>
      </c>
      <c r="H979" t="b">
        <f t="shared" si="126"/>
        <v>0</v>
      </c>
      <c r="I979">
        <f t="shared" si="122"/>
        <v>30.5</v>
      </c>
      <c r="K979">
        <f t="shared" si="123"/>
        <v>30.595099999999999</v>
      </c>
      <c r="L979" t="b">
        <f t="shared" si="124"/>
        <v>0</v>
      </c>
      <c r="M979" t="b">
        <f t="shared" si="127"/>
        <v>0</v>
      </c>
      <c r="N979" t="str">
        <f t="shared" si="125"/>
        <v/>
      </c>
    </row>
    <row r="980" spans="1:14">
      <c r="A980" s="93">
        <v>43839</v>
      </c>
      <c r="B980" s="67">
        <v>30.47</v>
      </c>
      <c r="C980" s="67">
        <v>30.62</v>
      </c>
      <c r="D980" s="67">
        <v>30.25</v>
      </c>
      <c r="E980" s="67">
        <v>30.4</v>
      </c>
      <c r="F980">
        <f t="shared" si="120"/>
        <v>7.0000000000000284E-2</v>
      </c>
      <c r="G980">
        <f t="shared" si="121"/>
        <v>0.14999999999999858</v>
      </c>
      <c r="H980" t="b">
        <f t="shared" si="126"/>
        <v>1</v>
      </c>
      <c r="I980">
        <f t="shared" si="122"/>
        <v>30.4</v>
      </c>
      <c r="K980">
        <f t="shared" si="123"/>
        <v>30.497900000000001</v>
      </c>
      <c r="L980" t="b">
        <f t="shared" si="124"/>
        <v>0</v>
      </c>
      <c r="M980" t="b">
        <f t="shared" si="127"/>
        <v>0</v>
      </c>
      <c r="N980" t="str">
        <f t="shared" si="125"/>
        <v/>
      </c>
    </row>
    <row r="981" spans="1:14">
      <c r="A981" s="93">
        <v>43840</v>
      </c>
      <c r="B981" s="67">
        <v>30.39</v>
      </c>
      <c r="C981" s="67">
        <v>30.44</v>
      </c>
      <c r="D981" s="67">
        <v>30.13</v>
      </c>
      <c r="E981" s="67">
        <v>30.27</v>
      </c>
      <c r="F981">
        <f t="shared" si="120"/>
        <v>0.12000000000000099</v>
      </c>
      <c r="G981">
        <f t="shared" si="121"/>
        <v>0.14000000000000057</v>
      </c>
      <c r="H981" t="b">
        <f t="shared" si="126"/>
        <v>0</v>
      </c>
      <c r="I981">
        <f t="shared" si="122"/>
        <v>30.27</v>
      </c>
      <c r="K981">
        <f t="shared" si="123"/>
        <v>30.337700000000002</v>
      </c>
      <c r="L981" t="b">
        <f t="shared" si="124"/>
        <v>0</v>
      </c>
      <c r="M981" t="b">
        <f t="shared" si="127"/>
        <v>0</v>
      </c>
      <c r="N981" t="str">
        <f t="shared" si="125"/>
        <v/>
      </c>
    </row>
    <row r="982" spans="1:14">
      <c r="A982" s="93">
        <v>43843</v>
      </c>
      <c r="B982" s="67">
        <v>30.35</v>
      </c>
      <c r="C982" s="67">
        <v>30.43</v>
      </c>
      <c r="D982" s="67">
        <v>30.21</v>
      </c>
      <c r="E982" s="67">
        <v>30.33</v>
      </c>
      <c r="F982">
        <f t="shared" si="120"/>
        <v>2.0000000000003126E-2</v>
      </c>
      <c r="G982">
        <f t="shared" si="121"/>
        <v>0.11999999999999744</v>
      </c>
      <c r="H982" t="b">
        <f t="shared" si="126"/>
        <v>1</v>
      </c>
      <c r="I982">
        <f t="shared" si="122"/>
        <v>30.33</v>
      </c>
      <c r="K982">
        <f t="shared" si="123"/>
        <v>30.357399999999998</v>
      </c>
      <c r="L982" t="b">
        <f t="shared" si="124"/>
        <v>0</v>
      </c>
      <c r="M982" t="b">
        <f t="shared" si="127"/>
        <v>0</v>
      </c>
      <c r="N982" t="str">
        <f t="shared" si="125"/>
        <v/>
      </c>
    </row>
    <row r="983" spans="1:14">
      <c r="A983" s="93">
        <v>43844</v>
      </c>
      <c r="B983" s="67">
        <v>30.23</v>
      </c>
      <c r="C983" s="67">
        <v>30.27</v>
      </c>
      <c r="D983" s="67">
        <v>29.77</v>
      </c>
      <c r="E983" s="67">
        <v>30</v>
      </c>
      <c r="F983">
        <f t="shared" si="120"/>
        <v>0.23000000000000043</v>
      </c>
      <c r="G983">
        <f t="shared" si="121"/>
        <v>0.23000000000000043</v>
      </c>
      <c r="H983" t="b">
        <f t="shared" si="126"/>
        <v>0</v>
      </c>
      <c r="I983">
        <f t="shared" si="122"/>
        <v>30</v>
      </c>
      <c r="K983">
        <f t="shared" si="123"/>
        <v>30.105</v>
      </c>
      <c r="L983" t="b">
        <f t="shared" si="124"/>
        <v>0</v>
      </c>
      <c r="M983" t="b">
        <f t="shared" si="127"/>
        <v>0</v>
      </c>
      <c r="N983" t="str">
        <f t="shared" si="125"/>
        <v/>
      </c>
    </row>
    <row r="984" spans="1:14">
      <c r="A984" s="93">
        <v>43845</v>
      </c>
      <c r="B984" s="67">
        <v>29.9</v>
      </c>
      <c r="C984" s="67">
        <v>29.93</v>
      </c>
      <c r="D984" s="67">
        <v>29.54</v>
      </c>
      <c r="E984" s="67">
        <v>29.55</v>
      </c>
      <c r="F984">
        <f t="shared" si="120"/>
        <v>0.34999999999999787</v>
      </c>
      <c r="G984">
        <f t="shared" si="121"/>
        <v>1.0000000000001563E-2</v>
      </c>
      <c r="H984" t="b">
        <f t="shared" si="126"/>
        <v>0</v>
      </c>
      <c r="I984">
        <f t="shared" si="122"/>
        <v>29.55</v>
      </c>
      <c r="K984">
        <f t="shared" si="123"/>
        <v>29.801300000000001</v>
      </c>
      <c r="L984" t="b">
        <f t="shared" si="124"/>
        <v>0</v>
      </c>
      <c r="M984" t="b">
        <f t="shared" si="127"/>
        <v>0</v>
      </c>
      <c r="N984" t="str">
        <f t="shared" si="125"/>
        <v/>
      </c>
    </row>
    <row r="985" spans="1:14">
      <c r="A985" s="93">
        <v>43846</v>
      </c>
      <c r="B985" s="67">
        <v>29.6</v>
      </c>
      <c r="C985" s="67">
        <v>29.7</v>
      </c>
      <c r="D985" s="67">
        <v>29.33</v>
      </c>
      <c r="E985" s="67">
        <v>29.52</v>
      </c>
      <c r="F985">
        <f t="shared" si="120"/>
        <v>8.0000000000001847E-2</v>
      </c>
      <c r="G985">
        <f t="shared" si="121"/>
        <v>0.19000000000000128</v>
      </c>
      <c r="H985" t="b">
        <f t="shared" si="126"/>
        <v>1</v>
      </c>
      <c r="I985">
        <f t="shared" si="122"/>
        <v>29.52</v>
      </c>
      <c r="K985">
        <f t="shared" si="123"/>
        <v>29.5779</v>
      </c>
      <c r="L985" t="b">
        <f t="shared" si="124"/>
        <v>0</v>
      </c>
      <c r="M985" t="b">
        <f t="shared" si="127"/>
        <v>1</v>
      </c>
      <c r="N985" t="str">
        <f t="shared" si="125"/>
        <v/>
      </c>
    </row>
    <row r="986" spans="1:14">
      <c r="A986" s="93">
        <v>43847</v>
      </c>
      <c r="B986" s="67">
        <v>29.72</v>
      </c>
      <c r="C986" s="67">
        <v>29.85</v>
      </c>
      <c r="D986" s="67">
        <v>29.54</v>
      </c>
      <c r="E986" s="67">
        <v>29.85</v>
      </c>
      <c r="F986">
        <f t="shared" si="120"/>
        <v>0.13000000000000256</v>
      </c>
      <c r="G986">
        <f t="shared" si="121"/>
        <v>0.17999999999999972</v>
      </c>
      <c r="H986" t="b">
        <f t="shared" si="126"/>
        <v>0</v>
      </c>
      <c r="I986">
        <f t="shared" si="122"/>
        <v>29.72</v>
      </c>
      <c r="K986">
        <f t="shared" si="123"/>
        <v>29.747700000000002</v>
      </c>
      <c r="L986" t="b">
        <f t="shared" si="124"/>
        <v>0</v>
      </c>
      <c r="M986" t="b">
        <f t="shared" si="127"/>
        <v>1</v>
      </c>
      <c r="N986" t="str">
        <f t="shared" si="125"/>
        <v/>
      </c>
    </row>
    <row r="987" spans="1:14">
      <c r="A987" s="93">
        <v>43850</v>
      </c>
      <c r="B987" s="67">
        <v>29.7</v>
      </c>
      <c r="C987" s="67">
        <v>30.1</v>
      </c>
      <c r="D987" s="67">
        <v>29.65</v>
      </c>
      <c r="E987" s="67">
        <v>30</v>
      </c>
      <c r="F987">
        <f t="shared" si="120"/>
        <v>0.30000000000000071</v>
      </c>
      <c r="G987">
        <f t="shared" si="121"/>
        <v>5.0000000000000711E-2</v>
      </c>
      <c r="H987" t="b">
        <f t="shared" si="126"/>
        <v>0</v>
      </c>
      <c r="I987">
        <f t="shared" si="122"/>
        <v>29.7</v>
      </c>
      <c r="K987">
        <f t="shared" si="123"/>
        <v>29.951499999999999</v>
      </c>
      <c r="L987" t="b">
        <f t="shared" si="124"/>
        <v>0</v>
      </c>
      <c r="M987" t="b">
        <f t="shared" si="127"/>
        <v>0</v>
      </c>
      <c r="N987" t="str">
        <f t="shared" si="125"/>
        <v/>
      </c>
    </row>
    <row r="988" spans="1:14">
      <c r="A988" s="93">
        <v>43851</v>
      </c>
      <c r="B988" s="67">
        <v>29.8</v>
      </c>
      <c r="C988" s="67">
        <v>29.94</v>
      </c>
      <c r="D988" s="67">
        <v>29.55</v>
      </c>
      <c r="E988" s="67">
        <v>29.62</v>
      </c>
      <c r="F988">
        <f t="shared" si="120"/>
        <v>0.17999999999999972</v>
      </c>
      <c r="G988">
        <f t="shared" si="121"/>
        <v>7.0000000000000284E-2</v>
      </c>
      <c r="H988" t="b">
        <f t="shared" si="126"/>
        <v>0</v>
      </c>
      <c r="I988">
        <f t="shared" si="122"/>
        <v>29.62</v>
      </c>
      <c r="K988">
        <f t="shared" si="123"/>
        <v>29.811300000000003</v>
      </c>
      <c r="L988" t="b">
        <f t="shared" si="124"/>
        <v>0</v>
      </c>
      <c r="M988" t="b">
        <f t="shared" si="127"/>
        <v>0</v>
      </c>
      <c r="N988" t="str">
        <f t="shared" si="125"/>
        <v/>
      </c>
    </row>
    <row r="989" spans="1:14">
      <c r="A989" s="93">
        <v>43852</v>
      </c>
      <c r="B989" s="67">
        <v>29.73</v>
      </c>
      <c r="C989" s="67">
        <v>29.81</v>
      </c>
      <c r="D989" s="67">
        <v>29.27</v>
      </c>
      <c r="E989" s="67">
        <v>29.29</v>
      </c>
      <c r="F989">
        <f t="shared" si="120"/>
        <v>0.44000000000000128</v>
      </c>
      <c r="G989">
        <f t="shared" si="121"/>
        <v>1.9999999999999574E-2</v>
      </c>
      <c r="H989" t="b">
        <f t="shared" si="126"/>
        <v>0</v>
      </c>
      <c r="I989">
        <f t="shared" si="122"/>
        <v>29.29</v>
      </c>
      <c r="K989">
        <f t="shared" si="123"/>
        <v>29.631799999999998</v>
      </c>
      <c r="L989" t="b">
        <f t="shared" si="124"/>
        <v>0</v>
      </c>
      <c r="M989" t="b">
        <f t="shared" si="127"/>
        <v>0</v>
      </c>
      <c r="N989" t="str">
        <f t="shared" si="125"/>
        <v/>
      </c>
    </row>
    <row r="990" spans="1:14">
      <c r="A990" s="93">
        <v>43853</v>
      </c>
      <c r="B990" s="67">
        <v>29.09</v>
      </c>
      <c r="C990" s="67">
        <v>29.76</v>
      </c>
      <c r="D990" s="67">
        <v>28.82</v>
      </c>
      <c r="E990" s="67">
        <v>29.6</v>
      </c>
      <c r="F990">
        <f t="shared" si="120"/>
        <v>0.51000000000000156</v>
      </c>
      <c r="G990">
        <f t="shared" si="121"/>
        <v>0.26999999999999957</v>
      </c>
      <c r="H990" t="b">
        <f t="shared" si="126"/>
        <v>0</v>
      </c>
      <c r="I990">
        <f t="shared" si="122"/>
        <v>29.09</v>
      </c>
      <c r="K990">
        <f t="shared" si="123"/>
        <v>29.4498</v>
      </c>
      <c r="L990" t="b">
        <f t="shared" si="124"/>
        <v>0</v>
      </c>
      <c r="M990" t="b">
        <f t="shared" si="127"/>
        <v>1</v>
      </c>
      <c r="N990" t="str">
        <f t="shared" si="125"/>
        <v/>
      </c>
    </row>
    <row r="991" spans="1:14">
      <c r="A991" s="93">
        <v>43854</v>
      </c>
      <c r="B991" s="67">
        <v>29.56</v>
      </c>
      <c r="C991" s="67">
        <v>29.78</v>
      </c>
      <c r="D991" s="67">
        <v>29.14</v>
      </c>
      <c r="E991" s="67">
        <v>29.3</v>
      </c>
      <c r="F991">
        <f t="shared" si="120"/>
        <v>0.25999999999999801</v>
      </c>
      <c r="G991">
        <f t="shared" si="121"/>
        <v>0.16000000000000014</v>
      </c>
      <c r="H991" t="b">
        <f t="shared" si="126"/>
        <v>0</v>
      </c>
      <c r="I991">
        <f t="shared" si="122"/>
        <v>29.3</v>
      </c>
      <c r="K991">
        <f t="shared" si="123"/>
        <v>29.5688</v>
      </c>
      <c r="L991" t="b">
        <f t="shared" si="124"/>
        <v>0</v>
      </c>
      <c r="M991" t="b">
        <f t="shared" si="127"/>
        <v>0</v>
      </c>
      <c r="N991" t="str">
        <f t="shared" si="125"/>
        <v/>
      </c>
    </row>
    <row r="992" spans="1:14">
      <c r="A992" s="93">
        <v>43857</v>
      </c>
      <c r="B992" s="67">
        <v>28.63</v>
      </c>
      <c r="C992" s="68">
        <v>28.64</v>
      </c>
      <c r="D992" s="67">
        <v>27.67</v>
      </c>
      <c r="E992" s="67">
        <v>28.03</v>
      </c>
      <c r="F992">
        <f t="shared" si="120"/>
        <v>0.59999999999999787</v>
      </c>
      <c r="G992">
        <f t="shared" si="121"/>
        <v>0.35999999999999943</v>
      </c>
      <c r="H992" t="b">
        <f t="shared" si="126"/>
        <v>0</v>
      </c>
      <c r="I992">
        <f t="shared" si="122"/>
        <v>28.03</v>
      </c>
      <c r="K992">
        <f t="shared" si="123"/>
        <v>28.319900000000001</v>
      </c>
      <c r="L992" t="b">
        <f t="shared" si="124"/>
        <v>0</v>
      </c>
      <c r="M992" t="b">
        <f t="shared" si="127"/>
        <v>0</v>
      </c>
      <c r="N992" t="str">
        <f t="shared" si="125"/>
        <v/>
      </c>
    </row>
    <row r="993" spans="1:14">
      <c r="A993" s="93">
        <v>43858</v>
      </c>
      <c r="B993" s="67">
        <v>28.43</v>
      </c>
      <c r="C993" s="68">
        <v>29.14</v>
      </c>
      <c r="D993" s="67">
        <v>28.42</v>
      </c>
      <c r="E993" s="67">
        <v>28.8</v>
      </c>
      <c r="F993">
        <f t="shared" si="120"/>
        <v>0.37000000000000099</v>
      </c>
      <c r="G993">
        <f t="shared" si="121"/>
        <v>9.9999999999980105E-3</v>
      </c>
      <c r="H993" t="b">
        <f t="shared" si="126"/>
        <v>0</v>
      </c>
      <c r="I993">
        <f t="shared" si="122"/>
        <v>28.43</v>
      </c>
      <c r="K993">
        <f t="shared" si="123"/>
        <v>28.9024</v>
      </c>
      <c r="L993" t="b">
        <f t="shared" si="124"/>
        <v>0</v>
      </c>
      <c r="M993" t="b">
        <f t="shared" si="127"/>
        <v>0</v>
      </c>
      <c r="N993" t="str">
        <f t="shared" si="125"/>
        <v/>
      </c>
    </row>
    <row r="994" spans="1:14">
      <c r="A994" s="93">
        <v>43859</v>
      </c>
      <c r="B994" s="67">
        <v>29</v>
      </c>
      <c r="C994" s="68">
        <v>29.08</v>
      </c>
      <c r="D994" s="67">
        <v>28.67</v>
      </c>
      <c r="E994" s="67">
        <v>28.85</v>
      </c>
      <c r="F994">
        <f t="shared" si="120"/>
        <v>0.14999999999999858</v>
      </c>
      <c r="G994">
        <f t="shared" si="121"/>
        <v>0.17999999999999972</v>
      </c>
      <c r="H994" t="b">
        <f t="shared" si="126"/>
        <v>0</v>
      </c>
      <c r="I994">
        <f t="shared" si="122"/>
        <v>28.85</v>
      </c>
      <c r="K994">
        <f t="shared" si="123"/>
        <v>28.944700000000001</v>
      </c>
      <c r="L994" t="b">
        <f t="shared" si="124"/>
        <v>0</v>
      </c>
      <c r="M994" t="b">
        <f t="shared" si="127"/>
        <v>0</v>
      </c>
      <c r="N994" t="str">
        <f t="shared" si="125"/>
        <v/>
      </c>
    </row>
    <row r="995" spans="1:14">
      <c r="A995" s="93">
        <v>43860</v>
      </c>
      <c r="B995" s="67">
        <v>28.28</v>
      </c>
      <c r="C995" s="67">
        <v>29.04</v>
      </c>
      <c r="D995" s="67">
        <v>28.18</v>
      </c>
      <c r="E995" s="67">
        <v>28.94</v>
      </c>
      <c r="F995">
        <f t="shared" si="120"/>
        <v>0.66000000000000014</v>
      </c>
      <c r="G995">
        <f t="shared" si="121"/>
        <v>0.10000000000000142</v>
      </c>
      <c r="H995" t="b">
        <f t="shared" si="126"/>
        <v>0</v>
      </c>
      <c r="I995">
        <f t="shared" si="122"/>
        <v>28.28</v>
      </c>
      <c r="K995">
        <f t="shared" si="123"/>
        <v>28.7562</v>
      </c>
      <c r="L995" t="b">
        <f t="shared" si="124"/>
        <v>0</v>
      </c>
      <c r="M995" t="b">
        <f t="shared" si="127"/>
        <v>0</v>
      </c>
      <c r="N995" t="str">
        <f t="shared" si="125"/>
        <v/>
      </c>
    </row>
    <row r="996" spans="1:14">
      <c r="A996" s="93">
        <v>43861</v>
      </c>
      <c r="B996" s="67">
        <v>28.63</v>
      </c>
      <c r="C996" s="67">
        <v>28.84</v>
      </c>
      <c r="D996" s="67">
        <v>28.31</v>
      </c>
      <c r="E996" s="67">
        <v>28.45</v>
      </c>
      <c r="F996">
        <f t="shared" si="120"/>
        <v>0.17999999999999972</v>
      </c>
      <c r="G996">
        <f t="shared" si="121"/>
        <v>0.14000000000000057</v>
      </c>
      <c r="H996" t="b">
        <f t="shared" si="126"/>
        <v>0</v>
      </c>
      <c r="I996">
        <f t="shared" si="122"/>
        <v>28.45</v>
      </c>
      <c r="K996">
        <f t="shared" si="123"/>
        <v>28.665099999999999</v>
      </c>
      <c r="L996" t="b">
        <f t="shared" si="124"/>
        <v>0</v>
      </c>
      <c r="M996" t="b">
        <f t="shared" si="127"/>
        <v>0</v>
      </c>
      <c r="N996" t="str">
        <f t="shared" si="125"/>
        <v/>
      </c>
    </row>
    <row r="997" spans="1:14">
      <c r="A997" s="93">
        <v>43864</v>
      </c>
      <c r="B997" s="67">
        <v>28.52</v>
      </c>
      <c r="C997" s="67">
        <v>28.73</v>
      </c>
      <c r="D997" s="67">
        <v>28.16</v>
      </c>
      <c r="E997" s="67">
        <v>28.18</v>
      </c>
      <c r="F997">
        <f t="shared" si="120"/>
        <v>0.33999999999999986</v>
      </c>
      <c r="G997">
        <f t="shared" si="121"/>
        <v>1.9999999999999574E-2</v>
      </c>
      <c r="H997" t="b">
        <f t="shared" si="126"/>
        <v>0</v>
      </c>
      <c r="I997">
        <f t="shared" si="122"/>
        <v>28.18</v>
      </c>
      <c r="K997">
        <f t="shared" si="123"/>
        <v>28.541900000000002</v>
      </c>
      <c r="L997" t="b">
        <f t="shared" si="124"/>
        <v>0</v>
      </c>
      <c r="M997" t="b">
        <f t="shared" si="127"/>
        <v>0</v>
      </c>
      <c r="N997" t="str">
        <f t="shared" si="125"/>
        <v/>
      </c>
    </row>
    <row r="998" spans="1:14">
      <c r="A998" s="93">
        <v>43865</v>
      </c>
      <c r="B998" s="67">
        <v>28.65</v>
      </c>
      <c r="C998" s="67">
        <v>29.04</v>
      </c>
      <c r="D998" s="67">
        <v>28.56</v>
      </c>
      <c r="E998" s="67">
        <v>28.63</v>
      </c>
      <c r="F998">
        <f t="shared" si="120"/>
        <v>1.9999999999999574E-2</v>
      </c>
      <c r="G998">
        <f t="shared" si="121"/>
        <v>7.0000000000000284E-2</v>
      </c>
      <c r="H998" t="b">
        <f t="shared" si="126"/>
        <v>1</v>
      </c>
      <c r="I998">
        <f t="shared" si="122"/>
        <v>28.63</v>
      </c>
      <c r="K998">
        <f t="shared" si="123"/>
        <v>28.881599999999999</v>
      </c>
      <c r="L998" t="b">
        <f t="shared" si="124"/>
        <v>0</v>
      </c>
      <c r="M998" t="b">
        <f t="shared" si="127"/>
        <v>0</v>
      </c>
      <c r="N998" t="str">
        <f t="shared" si="125"/>
        <v/>
      </c>
    </row>
    <row r="999" spans="1:14">
      <c r="A999" s="93">
        <v>43866</v>
      </c>
      <c r="B999" s="67">
        <v>29.05</v>
      </c>
      <c r="C999" s="67">
        <v>29.22</v>
      </c>
      <c r="D999" s="67">
        <v>28.39</v>
      </c>
      <c r="E999" s="67">
        <v>28.39</v>
      </c>
      <c r="F999">
        <f t="shared" si="120"/>
        <v>0.66000000000000014</v>
      </c>
      <c r="G999">
        <f t="shared" si="121"/>
        <v>0</v>
      </c>
      <c r="H999" t="b">
        <f t="shared" si="126"/>
        <v>0</v>
      </c>
      <c r="I999">
        <f t="shared" si="122"/>
        <v>28.39</v>
      </c>
      <c r="K999">
        <f t="shared" si="123"/>
        <v>28.946100000000001</v>
      </c>
      <c r="L999" t="b">
        <f t="shared" si="124"/>
        <v>0</v>
      </c>
      <c r="M999" t="b">
        <f t="shared" si="127"/>
        <v>0</v>
      </c>
      <c r="N999" t="str">
        <f t="shared" si="125"/>
        <v/>
      </c>
    </row>
    <row r="1000" spans="1:14">
      <c r="A1000" s="93">
        <v>43867</v>
      </c>
      <c r="B1000" s="67">
        <v>28.7</v>
      </c>
      <c r="C1000" s="67">
        <v>29.51</v>
      </c>
      <c r="D1000" s="67">
        <v>28.12</v>
      </c>
      <c r="E1000" s="67">
        <v>29.18</v>
      </c>
      <c r="F1000">
        <f t="shared" si="120"/>
        <v>0.48000000000000043</v>
      </c>
      <c r="G1000">
        <f t="shared" si="121"/>
        <v>0.57999999999999829</v>
      </c>
      <c r="H1000" t="b">
        <f t="shared" si="126"/>
        <v>0</v>
      </c>
      <c r="I1000">
        <f t="shared" si="122"/>
        <v>28.7</v>
      </c>
      <c r="K1000">
        <f t="shared" si="123"/>
        <v>29.051300000000001</v>
      </c>
      <c r="L1000" t="b">
        <f t="shared" si="124"/>
        <v>0</v>
      </c>
      <c r="M1000" t="b">
        <f t="shared" si="127"/>
        <v>0</v>
      </c>
      <c r="N1000" t="str">
        <f t="shared" si="125"/>
        <v/>
      </c>
    </row>
    <row r="1001" spans="1:14">
      <c r="A1001" s="93">
        <v>43868</v>
      </c>
      <c r="B1001" s="67">
        <v>29</v>
      </c>
      <c r="C1001" s="67">
        <v>29.35</v>
      </c>
      <c r="D1001" s="67">
        <v>28.73</v>
      </c>
      <c r="E1001" s="67">
        <v>28.93</v>
      </c>
      <c r="F1001">
        <f t="shared" si="120"/>
        <v>7.0000000000000284E-2</v>
      </c>
      <c r="G1001">
        <f t="shared" si="121"/>
        <v>0.19999999999999929</v>
      </c>
      <c r="H1001" t="b">
        <f t="shared" si="126"/>
        <v>1</v>
      </c>
      <c r="I1001">
        <f t="shared" si="122"/>
        <v>28.93</v>
      </c>
      <c r="K1001">
        <f t="shared" si="123"/>
        <v>29.145400000000002</v>
      </c>
      <c r="L1001" t="b">
        <f t="shared" si="124"/>
        <v>0</v>
      </c>
      <c r="M1001" t="b">
        <f t="shared" si="127"/>
        <v>0</v>
      </c>
      <c r="N1001" t="str">
        <f t="shared" si="125"/>
        <v/>
      </c>
    </row>
    <row r="1002" spans="1:14">
      <c r="A1002" s="93">
        <v>43871</v>
      </c>
      <c r="B1002" s="67">
        <v>28.89</v>
      </c>
      <c r="C1002" s="67">
        <v>29.13</v>
      </c>
      <c r="D1002" s="67">
        <v>28.64</v>
      </c>
      <c r="E1002" s="67">
        <v>29.13</v>
      </c>
      <c r="F1002">
        <f t="shared" si="120"/>
        <v>0.23999999999999844</v>
      </c>
      <c r="G1002">
        <f t="shared" si="121"/>
        <v>0.25</v>
      </c>
      <c r="H1002" t="b">
        <f t="shared" si="126"/>
        <v>0</v>
      </c>
      <c r="I1002">
        <f t="shared" si="122"/>
        <v>28.89</v>
      </c>
      <c r="K1002">
        <f t="shared" si="123"/>
        <v>28.968299999999999</v>
      </c>
      <c r="L1002" t="b">
        <f t="shared" si="124"/>
        <v>0</v>
      </c>
      <c r="M1002" t="b">
        <f t="shared" si="127"/>
        <v>0</v>
      </c>
      <c r="N1002" t="str">
        <f t="shared" si="125"/>
        <v/>
      </c>
    </row>
    <row r="1003" spans="1:14">
      <c r="A1003" s="93">
        <v>43872</v>
      </c>
      <c r="B1003" s="67">
        <v>29.4</v>
      </c>
      <c r="C1003" s="67">
        <v>29.63</v>
      </c>
      <c r="D1003" s="67">
        <v>29.26</v>
      </c>
      <c r="E1003" s="67">
        <v>29.48</v>
      </c>
      <c r="F1003">
        <f t="shared" si="120"/>
        <v>8.0000000000001847E-2</v>
      </c>
      <c r="G1003">
        <f t="shared" si="121"/>
        <v>0.13999999999999702</v>
      </c>
      <c r="H1003" t="b">
        <f t="shared" si="126"/>
        <v>0</v>
      </c>
      <c r="I1003">
        <f t="shared" si="122"/>
        <v>29.4</v>
      </c>
      <c r="K1003">
        <f t="shared" si="123"/>
        <v>29.507899999999999</v>
      </c>
      <c r="L1003" t="b">
        <f t="shared" si="124"/>
        <v>0</v>
      </c>
      <c r="M1003" t="b">
        <f t="shared" si="127"/>
        <v>0</v>
      </c>
      <c r="N1003" t="str">
        <f t="shared" si="125"/>
        <v/>
      </c>
    </row>
    <row r="1004" spans="1:14">
      <c r="A1004" s="93">
        <v>43873</v>
      </c>
      <c r="B1004" s="67">
        <v>29.64</v>
      </c>
      <c r="C1004" s="67">
        <v>30.28</v>
      </c>
      <c r="D1004" s="67">
        <v>29.63</v>
      </c>
      <c r="E1004" s="67">
        <v>30.13</v>
      </c>
      <c r="F1004">
        <f t="shared" si="120"/>
        <v>0.48999999999999844</v>
      </c>
      <c r="G1004">
        <f t="shared" si="121"/>
        <v>1.0000000000001563E-2</v>
      </c>
      <c r="H1004" t="b">
        <f t="shared" si="126"/>
        <v>0</v>
      </c>
      <c r="I1004">
        <f t="shared" si="122"/>
        <v>29.64</v>
      </c>
      <c r="K1004">
        <f t="shared" si="123"/>
        <v>30.0655</v>
      </c>
      <c r="L1004" t="b">
        <f t="shared" si="124"/>
        <v>0</v>
      </c>
      <c r="M1004" t="b">
        <f t="shared" si="127"/>
        <v>0</v>
      </c>
      <c r="N1004" t="str">
        <f t="shared" si="125"/>
        <v/>
      </c>
    </row>
    <row r="1005" spans="1:14">
      <c r="A1005" s="93">
        <v>43874</v>
      </c>
      <c r="B1005" s="67">
        <v>29.77</v>
      </c>
      <c r="C1005" s="67">
        <v>30.21</v>
      </c>
      <c r="D1005" s="67">
        <v>29.64</v>
      </c>
      <c r="E1005" s="67">
        <v>29.72</v>
      </c>
      <c r="F1005">
        <f t="shared" si="120"/>
        <v>5.0000000000000711E-2</v>
      </c>
      <c r="G1005">
        <f t="shared" si="121"/>
        <v>7.9999999999998295E-2</v>
      </c>
      <c r="H1005" t="b">
        <f t="shared" si="126"/>
        <v>0</v>
      </c>
      <c r="I1005">
        <f t="shared" si="122"/>
        <v>29.72</v>
      </c>
      <c r="K1005">
        <f t="shared" si="123"/>
        <v>30.021900000000002</v>
      </c>
      <c r="L1005" t="b">
        <f t="shared" si="124"/>
        <v>0</v>
      </c>
      <c r="M1005" t="b">
        <f t="shared" si="127"/>
        <v>0</v>
      </c>
      <c r="N1005" t="str">
        <f t="shared" si="125"/>
        <v/>
      </c>
    </row>
    <row r="1006" spans="1:14">
      <c r="A1006" s="93">
        <v>43875</v>
      </c>
      <c r="B1006" s="67">
        <v>29.86</v>
      </c>
      <c r="C1006" s="67">
        <v>29.96</v>
      </c>
      <c r="D1006" s="67">
        <v>29.34</v>
      </c>
      <c r="E1006" s="67">
        <v>29.42</v>
      </c>
      <c r="F1006">
        <f t="shared" si="120"/>
        <v>0.43999999999999773</v>
      </c>
      <c r="G1006">
        <f t="shared" si="121"/>
        <v>8.0000000000001847E-2</v>
      </c>
      <c r="H1006" t="b">
        <f t="shared" si="126"/>
        <v>0</v>
      </c>
      <c r="I1006">
        <f t="shared" si="122"/>
        <v>29.42</v>
      </c>
      <c r="K1006">
        <f t="shared" si="123"/>
        <v>29.755400000000002</v>
      </c>
      <c r="L1006" t="b">
        <f t="shared" si="124"/>
        <v>0</v>
      </c>
      <c r="M1006" t="b">
        <f t="shared" si="127"/>
        <v>0</v>
      </c>
      <c r="N1006" t="str">
        <f t="shared" si="125"/>
        <v/>
      </c>
    </row>
    <row r="1007" spans="1:14">
      <c r="A1007" s="93">
        <v>43878</v>
      </c>
      <c r="B1007" s="67">
        <v>29.63</v>
      </c>
      <c r="C1007" s="67">
        <v>29.77</v>
      </c>
      <c r="D1007" s="67">
        <v>29.31</v>
      </c>
      <c r="E1007" s="67">
        <v>29.36</v>
      </c>
      <c r="F1007">
        <f t="shared" si="120"/>
        <v>0.26999999999999957</v>
      </c>
      <c r="G1007">
        <f t="shared" si="121"/>
        <v>5.0000000000000711E-2</v>
      </c>
      <c r="H1007" t="b">
        <f t="shared" si="126"/>
        <v>0</v>
      </c>
      <c r="I1007">
        <f t="shared" si="122"/>
        <v>29.36</v>
      </c>
      <c r="K1007">
        <f t="shared" si="123"/>
        <v>29.618199999999998</v>
      </c>
      <c r="L1007" t="b">
        <f t="shared" si="124"/>
        <v>0</v>
      </c>
      <c r="M1007" t="b">
        <f t="shared" si="127"/>
        <v>0</v>
      </c>
      <c r="N1007" t="str">
        <f t="shared" si="125"/>
        <v/>
      </c>
    </row>
    <row r="1008" spans="1:14">
      <c r="A1008" s="93">
        <v>43879</v>
      </c>
      <c r="B1008" s="67">
        <v>29.06</v>
      </c>
      <c r="C1008" s="67">
        <v>29.77</v>
      </c>
      <c r="D1008" s="67">
        <v>28.95</v>
      </c>
      <c r="E1008" s="67">
        <v>29.75</v>
      </c>
      <c r="F1008">
        <f t="shared" si="120"/>
        <v>0.69000000000000128</v>
      </c>
      <c r="G1008">
        <f t="shared" si="121"/>
        <v>0.10999999999999943</v>
      </c>
      <c r="H1008" t="b">
        <f t="shared" si="126"/>
        <v>0</v>
      </c>
      <c r="I1008">
        <f t="shared" si="122"/>
        <v>29.06</v>
      </c>
      <c r="K1008">
        <f t="shared" si="123"/>
        <v>29.499399999999998</v>
      </c>
      <c r="L1008" t="b">
        <f t="shared" si="124"/>
        <v>0</v>
      </c>
      <c r="M1008" t="b">
        <f t="shared" si="127"/>
        <v>1</v>
      </c>
      <c r="N1008" t="str">
        <f t="shared" si="125"/>
        <v/>
      </c>
    </row>
    <row r="1009" spans="1:14">
      <c r="A1009" s="93">
        <v>43880</v>
      </c>
      <c r="B1009" s="67">
        <v>29.87</v>
      </c>
      <c r="C1009" s="67">
        <v>30.55</v>
      </c>
      <c r="D1009" s="67">
        <v>29.76</v>
      </c>
      <c r="E1009" s="67">
        <v>30.55</v>
      </c>
      <c r="F1009">
        <f t="shared" si="120"/>
        <v>0.67999999999999972</v>
      </c>
      <c r="G1009">
        <f t="shared" si="121"/>
        <v>0.10999999999999943</v>
      </c>
      <c r="H1009" t="b">
        <f t="shared" si="126"/>
        <v>0</v>
      </c>
      <c r="I1009">
        <f t="shared" si="122"/>
        <v>29.87</v>
      </c>
      <c r="K1009">
        <f t="shared" si="123"/>
        <v>30.289300000000001</v>
      </c>
      <c r="L1009" t="b">
        <f t="shared" si="124"/>
        <v>0</v>
      </c>
      <c r="M1009" t="b">
        <f t="shared" si="127"/>
        <v>0</v>
      </c>
      <c r="N1009" t="str">
        <f t="shared" si="125"/>
        <v/>
      </c>
    </row>
    <row r="1010" spans="1:14">
      <c r="A1010" s="93">
        <v>43881</v>
      </c>
      <c r="B1010" s="67">
        <v>30.8</v>
      </c>
      <c r="C1010" s="67">
        <v>30.89</v>
      </c>
      <c r="D1010" s="67">
        <v>29.75</v>
      </c>
      <c r="E1010" s="67">
        <v>29.92</v>
      </c>
      <c r="F1010">
        <f t="shared" si="120"/>
        <v>0.87999999999999901</v>
      </c>
      <c r="G1010">
        <f t="shared" si="121"/>
        <v>0.17000000000000171</v>
      </c>
      <c r="H1010" t="b">
        <f t="shared" si="126"/>
        <v>0</v>
      </c>
      <c r="I1010">
        <f t="shared" si="122"/>
        <v>29.92</v>
      </c>
      <c r="K1010">
        <f t="shared" si="123"/>
        <v>30.5138</v>
      </c>
      <c r="L1010" t="b">
        <f t="shared" si="124"/>
        <v>0</v>
      </c>
      <c r="M1010" t="b">
        <f t="shared" si="127"/>
        <v>0</v>
      </c>
      <c r="N1010" t="str">
        <f t="shared" si="125"/>
        <v/>
      </c>
    </row>
    <row r="1011" spans="1:14">
      <c r="A1011" s="93">
        <v>43882</v>
      </c>
      <c r="B1011" s="67">
        <v>29.51</v>
      </c>
      <c r="C1011" s="67">
        <v>29.68</v>
      </c>
      <c r="D1011" s="67">
        <v>29.03</v>
      </c>
      <c r="E1011" s="67">
        <v>29.14</v>
      </c>
      <c r="F1011">
        <f t="shared" si="120"/>
        <v>0.37000000000000099</v>
      </c>
      <c r="G1011">
        <f t="shared" si="121"/>
        <v>0.10999999999999943</v>
      </c>
      <c r="H1011" t="b">
        <f t="shared" si="126"/>
        <v>0</v>
      </c>
      <c r="I1011">
        <f t="shared" si="122"/>
        <v>29.14</v>
      </c>
      <c r="K1011">
        <f t="shared" si="123"/>
        <v>29.465499999999999</v>
      </c>
      <c r="L1011" t="b">
        <f t="shared" si="124"/>
        <v>0</v>
      </c>
      <c r="M1011" t="b">
        <f t="shared" si="127"/>
        <v>0</v>
      </c>
      <c r="N1011" t="str">
        <f t="shared" si="125"/>
        <v/>
      </c>
    </row>
    <row r="1012" spans="1:14">
      <c r="A1012" s="93">
        <v>43887</v>
      </c>
      <c r="B1012" s="67">
        <v>27.04</v>
      </c>
      <c r="C1012" s="67">
        <v>27.39</v>
      </c>
      <c r="D1012" s="67">
        <v>26.03</v>
      </c>
      <c r="E1012" s="67">
        <v>26.21</v>
      </c>
      <c r="F1012">
        <f t="shared" si="120"/>
        <v>0.82999999999999829</v>
      </c>
      <c r="G1012">
        <f t="shared" si="121"/>
        <v>0.17999999999999972</v>
      </c>
      <c r="H1012" t="b">
        <f t="shared" si="126"/>
        <v>0</v>
      </c>
      <c r="I1012">
        <f t="shared" si="122"/>
        <v>26.21</v>
      </c>
      <c r="K1012">
        <f t="shared" si="123"/>
        <v>26.941200000000002</v>
      </c>
      <c r="L1012" t="b">
        <f t="shared" si="124"/>
        <v>0</v>
      </c>
      <c r="M1012" t="b">
        <f t="shared" si="127"/>
        <v>1</v>
      </c>
      <c r="N1012" t="str">
        <f t="shared" si="125"/>
        <v/>
      </c>
    </row>
    <row r="1013" spans="1:14">
      <c r="A1013" s="93">
        <v>43888</v>
      </c>
      <c r="B1013" s="67">
        <v>25.72</v>
      </c>
      <c r="C1013" s="67">
        <v>26.53</v>
      </c>
      <c r="D1013" s="67">
        <v>24.89</v>
      </c>
      <c r="E1013" s="67">
        <v>25.3</v>
      </c>
      <c r="F1013">
        <f t="shared" si="120"/>
        <v>0.41999999999999815</v>
      </c>
      <c r="G1013">
        <f t="shared" si="121"/>
        <v>0.41000000000000014</v>
      </c>
      <c r="H1013" t="b">
        <f t="shared" si="126"/>
        <v>0</v>
      </c>
      <c r="I1013">
        <f t="shared" si="122"/>
        <v>25.3</v>
      </c>
      <c r="K1013">
        <f t="shared" si="123"/>
        <v>25.988800000000001</v>
      </c>
      <c r="L1013" t="b">
        <f t="shared" si="124"/>
        <v>0</v>
      </c>
      <c r="M1013" t="b">
        <f t="shared" si="127"/>
        <v>1</v>
      </c>
      <c r="N1013" t="str">
        <f t="shared" si="125"/>
        <v/>
      </c>
    </row>
    <row r="1014" spans="1:14">
      <c r="A1014" s="93">
        <v>43889</v>
      </c>
      <c r="B1014" s="67">
        <v>25.16</v>
      </c>
      <c r="C1014" s="67">
        <v>25.56</v>
      </c>
      <c r="D1014" s="67">
        <v>24.62</v>
      </c>
      <c r="E1014" s="67">
        <v>25.34</v>
      </c>
      <c r="F1014">
        <f t="shared" si="120"/>
        <v>0.17999999999999972</v>
      </c>
      <c r="G1014">
        <f t="shared" si="121"/>
        <v>0.53999999999999915</v>
      </c>
      <c r="H1014" t="b">
        <f t="shared" si="126"/>
        <v>1</v>
      </c>
      <c r="I1014">
        <f t="shared" si="122"/>
        <v>25.16</v>
      </c>
      <c r="K1014">
        <f t="shared" si="123"/>
        <v>25.2498</v>
      </c>
      <c r="L1014" t="b">
        <f t="shared" si="124"/>
        <v>0</v>
      </c>
      <c r="M1014" t="b">
        <f t="shared" si="127"/>
        <v>1</v>
      </c>
      <c r="N1014" t="str">
        <f t="shared" si="125"/>
        <v/>
      </c>
    </row>
    <row r="1015" spans="1:14">
      <c r="A1015" s="93">
        <v>43892</v>
      </c>
      <c r="B1015" s="67">
        <v>25.5</v>
      </c>
      <c r="C1015" s="67">
        <v>26.75</v>
      </c>
      <c r="D1015" s="67">
        <v>25.48</v>
      </c>
      <c r="E1015" s="67">
        <v>26.53</v>
      </c>
      <c r="F1015">
        <f t="shared" si="120"/>
        <v>1.0300000000000011</v>
      </c>
      <c r="G1015">
        <f t="shared" si="121"/>
        <v>1.9999999999999574E-2</v>
      </c>
      <c r="H1015" t="b">
        <f t="shared" si="126"/>
        <v>0</v>
      </c>
      <c r="I1015">
        <f t="shared" si="122"/>
        <v>25.5</v>
      </c>
      <c r="K1015">
        <f t="shared" si="123"/>
        <v>26.3309</v>
      </c>
      <c r="L1015" t="b">
        <f t="shared" si="124"/>
        <v>0</v>
      </c>
      <c r="M1015" t="b">
        <f t="shared" si="127"/>
        <v>0</v>
      </c>
      <c r="N1015" t="str">
        <f t="shared" si="125"/>
        <v/>
      </c>
    </row>
    <row r="1016" spans="1:14">
      <c r="A1016" s="93">
        <v>43893</v>
      </c>
      <c r="B1016" s="67">
        <v>26.57</v>
      </c>
      <c r="C1016" s="67">
        <v>27.48</v>
      </c>
      <c r="D1016" s="67">
        <v>25.76</v>
      </c>
      <c r="E1016" s="67">
        <v>26.05</v>
      </c>
      <c r="F1016">
        <f t="shared" si="120"/>
        <v>0.51999999999999957</v>
      </c>
      <c r="G1016">
        <f t="shared" si="121"/>
        <v>0.28999999999999915</v>
      </c>
      <c r="H1016" t="b">
        <f t="shared" si="126"/>
        <v>0</v>
      </c>
      <c r="I1016">
        <f t="shared" si="122"/>
        <v>26.05</v>
      </c>
      <c r="K1016">
        <f t="shared" si="123"/>
        <v>26.912400000000002</v>
      </c>
      <c r="L1016" t="b">
        <f t="shared" si="124"/>
        <v>0</v>
      </c>
      <c r="M1016" t="b">
        <f t="shared" si="127"/>
        <v>0</v>
      </c>
      <c r="N1016" t="str">
        <f t="shared" si="125"/>
        <v/>
      </c>
    </row>
    <row r="1017" spans="1:14">
      <c r="A1017" s="93">
        <v>43894</v>
      </c>
      <c r="B1017" s="67">
        <v>26.91</v>
      </c>
      <c r="C1017" s="67">
        <v>26.94</v>
      </c>
      <c r="D1017" s="67">
        <v>26.24</v>
      </c>
      <c r="E1017" s="67">
        <v>26.89</v>
      </c>
      <c r="F1017">
        <f t="shared" si="120"/>
        <v>1.9999999999999574E-2</v>
      </c>
      <c r="G1017">
        <f t="shared" si="121"/>
        <v>0.65000000000000213</v>
      </c>
      <c r="H1017" t="b">
        <f t="shared" si="126"/>
        <v>1</v>
      </c>
      <c r="I1017">
        <f t="shared" si="122"/>
        <v>26.89</v>
      </c>
      <c r="K1017">
        <f t="shared" si="123"/>
        <v>26.709</v>
      </c>
      <c r="L1017" t="b">
        <f t="shared" si="124"/>
        <v>1</v>
      </c>
      <c r="M1017" t="b">
        <f t="shared" si="127"/>
        <v>0</v>
      </c>
      <c r="N1017" t="str">
        <f t="shared" si="125"/>
        <v/>
      </c>
    </row>
    <row r="1018" spans="1:14">
      <c r="A1018" s="93">
        <v>43895</v>
      </c>
      <c r="B1018" s="67">
        <v>26.33</v>
      </c>
      <c r="C1018" s="67">
        <v>26.67</v>
      </c>
      <c r="D1018" s="67">
        <v>24.71</v>
      </c>
      <c r="E1018" s="67">
        <v>25.29</v>
      </c>
      <c r="F1018">
        <f t="shared" si="120"/>
        <v>1.0399999999999991</v>
      </c>
      <c r="G1018">
        <f t="shared" si="121"/>
        <v>0.57999999999999829</v>
      </c>
      <c r="H1018" t="b">
        <f t="shared" si="126"/>
        <v>0</v>
      </c>
      <c r="I1018">
        <f t="shared" si="122"/>
        <v>25.29</v>
      </c>
      <c r="K1018">
        <f t="shared" si="123"/>
        <v>26.023200000000003</v>
      </c>
      <c r="L1018" t="b">
        <f t="shared" si="124"/>
        <v>0</v>
      </c>
      <c r="M1018" t="b">
        <f t="shared" si="127"/>
        <v>0</v>
      </c>
      <c r="N1018" t="str">
        <f t="shared" si="125"/>
        <v/>
      </c>
    </row>
    <row r="1019" spans="1:14">
      <c r="A1019" s="93">
        <v>43896</v>
      </c>
      <c r="B1019" s="67">
        <v>24.1</v>
      </c>
      <c r="C1019" s="67">
        <v>24.13</v>
      </c>
      <c r="D1019" s="67">
        <v>22.55</v>
      </c>
      <c r="E1019" s="67">
        <v>22.83</v>
      </c>
      <c r="F1019">
        <f t="shared" si="120"/>
        <v>1.2700000000000031</v>
      </c>
      <c r="G1019">
        <f t="shared" si="121"/>
        <v>0.27999999999999758</v>
      </c>
      <c r="H1019" t="b">
        <f t="shared" si="126"/>
        <v>0</v>
      </c>
      <c r="I1019">
        <f t="shared" si="122"/>
        <v>22.83</v>
      </c>
      <c r="K1019">
        <f t="shared" si="123"/>
        <v>23.608599999999999</v>
      </c>
      <c r="L1019" t="b">
        <f t="shared" si="124"/>
        <v>0</v>
      </c>
      <c r="M1019" t="b">
        <f t="shared" si="127"/>
        <v>0</v>
      </c>
      <c r="N1019" t="str">
        <f t="shared" si="125"/>
        <v/>
      </c>
    </row>
    <row r="1020" spans="1:14">
      <c r="A1020" s="93">
        <v>43899</v>
      </c>
      <c r="B1020" s="67">
        <v>17.809999999999999</v>
      </c>
      <c r="C1020" s="67">
        <v>18.23</v>
      </c>
      <c r="D1020" s="67">
        <v>15.41</v>
      </c>
      <c r="E1020" s="67">
        <v>16.05</v>
      </c>
      <c r="F1020">
        <f t="shared" si="120"/>
        <v>1.759999999999998</v>
      </c>
      <c r="G1020">
        <f t="shared" si="121"/>
        <v>0.64000000000000057</v>
      </c>
      <c r="H1020" t="b">
        <f t="shared" si="126"/>
        <v>0</v>
      </c>
      <c r="I1020">
        <f t="shared" si="122"/>
        <v>16.05</v>
      </c>
      <c r="K1020">
        <f t="shared" si="123"/>
        <v>17.299400000000002</v>
      </c>
      <c r="L1020" t="b">
        <f t="shared" si="124"/>
        <v>0</v>
      </c>
      <c r="M1020" t="b">
        <f t="shared" si="127"/>
        <v>1</v>
      </c>
      <c r="N1020" t="str">
        <f t="shared" si="125"/>
        <v/>
      </c>
    </row>
    <row r="1021" spans="1:14">
      <c r="A1021" s="93">
        <v>43900</v>
      </c>
      <c r="B1021" s="67">
        <v>18.649999999999999</v>
      </c>
      <c r="C1021" s="67">
        <v>18.649999999999999</v>
      </c>
      <c r="D1021" s="67">
        <v>16.37</v>
      </c>
      <c r="E1021" s="67">
        <v>17.559999999999999</v>
      </c>
      <c r="F1021">
        <f t="shared" si="120"/>
        <v>1.0899999999999999</v>
      </c>
      <c r="G1021">
        <f t="shared" si="121"/>
        <v>1.1899999999999977</v>
      </c>
      <c r="H1021" t="b">
        <f t="shared" si="126"/>
        <v>0</v>
      </c>
      <c r="I1021">
        <f t="shared" si="122"/>
        <v>17.559999999999999</v>
      </c>
      <c r="K1021">
        <f t="shared" si="123"/>
        <v>17.897600000000001</v>
      </c>
      <c r="L1021" t="b">
        <f t="shared" si="124"/>
        <v>0</v>
      </c>
      <c r="M1021" t="b">
        <f t="shared" si="127"/>
        <v>1</v>
      </c>
      <c r="N1021" t="str">
        <f t="shared" si="125"/>
        <v/>
      </c>
    </row>
    <row r="1022" spans="1:14">
      <c r="A1022" s="93">
        <v>43901</v>
      </c>
      <c r="B1022" s="67">
        <v>16.7</v>
      </c>
      <c r="C1022" s="67">
        <v>17.13</v>
      </c>
      <c r="D1022" s="67">
        <v>15</v>
      </c>
      <c r="E1022" s="67">
        <v>15.85</v>
      </c>
      <c r="F1022">
        <f t="shared" si="120"/>
        <v>0.84999999999999964</v>
      </c>
      <c r="G1022">
        <f t="shared" si="121"/>
        <v>0.84999999999999964</v>
      </c>
      <c r="H1022" t="b">
        <f t="shared" si="126"/>
        <v>0</v>
      </c>
      <c r="I1022">
        <f t="shared" si="122"/>
        <v>15.85</v>
      </c>
      <c r="K1022">
        <f t="shared" si="123"/>
        <v>16.427099999999999</v>
      </c>
      <c r="L1022" t="b">
        <f t="shared" si="124"/>
        <v>0</v>
      </c>
      <c r="M1022" t="b">
        <f t="shared" si="127"/>
        <v>0</v>
      </c>
      <c r="N1022" t="str">
        <f t="shared" si="125"/>
        <v/>
      </c>
    </row>
    <row r="1023" spans="1:14">
      <c r="A1023" s="93">
        <v>43902</v>
      </c>
      <c r="B1023" s="67">
        <v>13.66</v>
      </c>
      <c r="C1023" s="67">
        <v>13.86</v>
      </c>
      <c r="D1023" s="67">
        <v>11.08</v>
      </c>
      <c r="E1023" s="67">
        <v>12.6</v>
      </c>
      <c r="F1023">
        <f t="shared" si="120"/>
        <v>1.0600000000000005</v>
      </c>
      <c r="G1023">
        <f t="shared" si="121"/>
        <v>1.5199999999999996</v>
      </c>
      <c r="H1023" t="b">
        <f t="shared" si="126"/>
        <v>0</v>
      </c>
      <c r="I1023">
        <f t="shared" si="122"/>
        <v>12.6</v>
      </c>
      <c r="K1023">
        <f t="shared" si="123"/>
        <v>12.942599999999999</v>
      </c>
      <c r="L1023" t="b">
        <f t="shared" si="124"/>
        <v>0</v>
      </c>
      <c r="M1023" t="b">
        <f t="shared" si="127"/>
        <v>0</v>
      </c>
      <c r="N1023" t="str">
        <f t="shared" si="125"/>
        <v/>
      </c>
    </row>
    <row r="1024" spans="1:14">
      <c r="A1024" s="109">
        <v>43903</v>
      </c>
      <c r="B1024" s="67">
        <v>15.1</v>
      </c>
      <c r="C1024" s="67">
        <v>15.4</v>
      </c>
      <c r="D1024" s="67">
        <v>12.7</v>
      </c>
      <c r="E1024" s="67">
        <v>15.4</v>
      </c>
      <c r="F1024">
        <f t="shared" si="120"/>
        <v>0.30000000000000071</v>
      </c>
      <c r="G1024">
        <f t="shared" si="121"/>
        <v>2.4000000000000004</v>
      </c>
      <c r="H1024" t="b">
        <f t="shared" si="126"/>
        <v>1</v>
      </c>
      <c r="I1024">
        <f t="shared" si="122"/>
        <v>15.1</v>
      </c>
      <c r="K1024">
        <f t="shared" si="123"/>
        <v>14.509</v>
      </c>
      <c r="L1024" t="b">
        <f t="shared" si="124"/>
        <v>1</v>
      </c>
      <c r="M1024" t="b">
        <f t="shared" si="127"/>
        <v>1</v>
      </c>
      <c r="N1024" t="str">
        <f t="shared" si="125"/>
        <v>HAMMER</v>
      </c>
    </row>
    <row r="1025" spans="1:14">
      <c r="A1025" s="92">
        <v>43906</v>
      </c>
      <c r="B1025" s="82">
        <v>12.91</v>
      </c>
      <c r="C1025" s="82">
        <v>14.1</v>
      </c>
      <c r="D1025" s="82">
        <v>12.55</v>
      </c>
      <c r="E1025" s="82">
        <v>13.09</v>
      </c>
      <c r="F1025">
        <f t="shared" si="120"/>
        <v>0.17999999999999972</v>
      </c>
      <c r="G1025">
        <f t="shared" si="121"/>
        <v>0.35999999999999943</v>
      </c>
      <c r="H1025" t="b">
        <f t="shared" si="126"/>
        <v>1</v>
      </c>
      <c r="I1025">
        <f t="shared" si="122"/>
        <v>12.91</v>
      </c>
      <c r="K1025">
        <f t="shared" si="123"/>
        <v>13.5885</v>
      </c>
      <c r="L1025" t="b">
        <f t="shared" si="124"/>
        <v>0</v>
      </c>
      <c r="M1025" t="b">
        <f t="shared" si="127"/>
        <v>0</v>
      </c>
      <c r="N1025" t="str">
        <f t="shared" si="125"/>
        <v/>
      </c>
    </row>
    <row r="1026" spans="1:14">
      <c r="A1026" s="92">
        <v>43907</v>
      </c>
      <c r="B1026" s="82">
        <v>13.6</v>
      </c>
      <c r="C1026" s="82">
        <v>13.84</v>
      </c>
      <c r="D1026" s="82">
        <v>13</v>
      </c>
      <c r="E1026" s="82">
        <v>13</v>
      </c>
      <c r="F1026">
        <f t="shared" ref="F1026:F1043" si="128">ABS(B1026-E1026)</f>
        <v>0.59999999999999964</v>
      </c>
      <c r="G1026">
        <f t="shared" ref="G1026:G1043" si="129">ABS(MIN(B1026,E1026) - D1026)</f>
        <v>0</v>
      </c>
      <c r="H1026" t="b">
        <f t="shared" si="126"/>
        <v>0</v>
      </c>
      <c r="I1026">
        <f t="shared" ref="I1026:I1043" si="130">MIN(E1026,B1026)</f>
        <v>13</v>
      </c>
      <c r="K1026">
        <f t="shared" ref="K1026:K1043" si="131">D1026 + J$2*(C1026-D1026)</f>
        <v>13.562799999999999</v>
      </c>
      <c r="L1026" t="b">
        <f t="shared" si="124"/>
        <v>0</v>
      </c>
      <c r="M1026" t="b">
        <f t="shared" si="127"/>
        <v>0</v>
      </c>
      <c r="N1026" t="str">
        <f t="shared" si="125"/>
        <v/>
      </c>
    </row>
    <row r="1027" spans="1:14">
      <c r="A1027" s="120">
        <v>43908</v>
      </c>
      <c r="B1027" s="121">
        <v>11.79</v>
      </c>
      <c r="C1027" s="121">
        <v>12.29</v>
      </c>
      <c r="D1027" s="121">
        <v>10.87</v>
      </c>
      <c r="E1027" s="121">
        <v>11.29</v>
      </c>
      <c r="F1027">
        <f t="shared" si="128"/>
        <v>0.5</v>
      </c>
      <c r="G1027">
        <f t="shared" si="129"/>
        <v>0.41999999999999993</v>
      </c>
      <c r="H1027" t="b">
        <f t="shared" si="126"/>
        <v>0</v>
      </c>
      <c r="I1027">
        <f t="shared" si="130"/>
        <v>11.29</v>
      </c>
      <c r="K1027">
        <f t="shared" si="131"/>
        <v>11.821399999999999</v>
      </c>
      <c r="L1027" t="b">
        <f t="shared" ref="L1027:L1043" si="132">IF(I1027 &gt;= K1027, TRUE, FALSE)</f>
        <v>0</v>
      </c>
      <c r="M1027" t="b">
        <f t="shared" si="127"/>
        <v>0</v>
      </c>
      <c r="N1027" t="str">
        <f t="shared" si="125"/>
        <v/>
      </c>
    </row>
    <row r="1028" spans="1:14">
      <c r="A1028" s="120">
        <v>43909</v>
      </c>
      <c r="B1028" s="121">
        <v>11.07</v>
      </c>
      <c r="C1028" s="121">
        <v>13.07</v>
      </c>
      <c r="D1028" s="121">
        <v>10.85</v>
      </c>
      <c r="E1028" s="121">
        <v>12.21</v>
      </c>
      <c r="F1028">
        <f t="shared" si="128"/>
        <v>1.1400000000000006</v>
      </c>
      <c r="G1028">
        <f t="shared" si="129"/>
        <v>0.22000000000000064</v>
      </c>
      <c r="H1028" t="b">
        <f t="shared" si="126"/>
        <v>0</v>
      </c>
      <c r="I1028">
        <f t="shared" si="130"/>
        <v>11.07</v>
      </c>
      <c r="K1028">
        <f t="shared" si="131"/>
        <v>12.337400000000001</v>
      </c>
      <c r="L1028" t="b">
        <f t="shared" si="132"/>
        <v>0</v>
      </c>
      <c r="M1028" t="b">
        <f t="shared" si="127"/>
        <v>0</v>
      </c>
      <c r="N1028" t="str">
        <f t="shared" ref="N1028:N1043" si="133">IF(AND($H1028,$L1028, $M1028), "HAMMER","")</f>
        <v/>
      </c>
    </row>
    <row r="1029" spans="1:14">
      <c r="A1029" s="92">
        <v>43910</v>
      </c>
      <c r="B1029" s="82">
        <v>13.11</v>
      </c>
      <c r="C1029" s="82">
        <v>13.5</v>
      </c>
      <c r="D1029" s="82">
        <v>11.83</v>
      </c>
      <c r="E1029" s="82">
        <v>12</v>
      </c>
      <c r="F1029">
        <f t="shared" si="128"/>
        <v>1.1099999999999994</v>
      </c>
      <c r="G1029">
        <f t="shared" si="129"/>
        <v>0.16999999999999993</v>
      </c>
      <c r="H1029" t="b">
        <f t="shared" ref="H1029:H1043" si="134">IF(G1029 &gt;= 2*F1029, TRUE, FALSE)</f>
        <v>0</v>
      </c>
      <c r="I1029">
        <f t="shared" si="130"/>
        <v>12</v>
      </c>
      <c r="K1029">
        <f t="shared" si="131"/>
        <v>12.9489</v>
      </c>
      <c r="L1029" t="b">
        <f t="shared" si="132"/>
        <v>0</v>
      </c>
      <c r="M1029" t="b">
        <f t="shared" si="127"/>
        <v>0</v>
      </c>
      <c r="N1029" t="str">
        <f t="shared" si="133"/>
        <v/>
      </c>
    </row>
    <row r="1030" spans="1:14">
      <c r="A1030" s="92">
        <v>43913</v>
      </c>
      <c r="B1030" s="82">
        <v>12.11</v>
      </c>
      <c r="C1030" s="82">
        <v>12.18</v>
      </c>
      <c r="D1030" s="82">
        <v>11.28</v>
      </c>
      <c r="E1030" s="82">
        <v>11.5</v>
      </c>
      <c r="F1030">
        <f t="shared" si="128"/>
        <v>0.60999999999999943</v>
      </c>
      <c r="G1030">
        <f t="shared" si="129"/>
        <v>0.22000000000000064</v>
      </c>
      <c r="H1030" t="b">
        <f t="shared" si="134"/>
        <v>0</v>
      </c>
      <c r="I1030">
        <f t="shared" si="130"/>
        <v>11.5</v>
      </c>
      <c r="K1030">
        <f t="shared" si="131"/>
        <v>11.882999999999999</v>
      </c>
      <c r="L1030" t="b">
        <f t="shared" si="132"/>
        <v>0</v>
      </c>
      <c r="M1030" t="b">
        <f t="shared" ref="M1030:M1043" si="135">IF(AND(D1029&lt;=D1028,D1028&lt;=D1027,E1028&lt;=E1027,E1029&lt;=E1028), TRUE, FALSE)</f>
        <v>0</v>
      </c>
      <c r="N1030" t="str">
        <f t="shared" si="133"/>
        <v/>
      </c>
    </row>
    <row r="1031" spans="1:14">
      <c r="A1031" s="92">
        <v>43914</v>
      </c>
      <c r="B1031" s="82">
        <v>12.57</v>
      </c>
      <c r="C1031" s="82">
        <v>13.54</v>
      </c>
      <c r="D1031" s="82">
        <v>12.28</v>
      </c>
      <c r="E1031" s="82">
        <v>13.25</v>
      </c>
      <c r="F1031">
        <f t="shared" si="128"/>
        <v>0.67999999999999972</v>
      </c>
      <c r="G1031">
        <f t="shared" si="129"/>
        <v>0.29000000000000092</v>
      </c>
      <c r="H1031" t="b">
        <f t="shared" si="134"/>
        <v>0</v>
      </c>
      <c r="I1031">
        <f t="shared" si="130"/>
        <v>12.57</v>
      </c>
      <c r="K1031">
        <f t="shared" si="131"/>
        <v>13.1242</v>
      </c>
      <c r="L1031" t="b">
        <f t="shared" si="132"/>
        <v>0</v>
      </c>
      <c r="M1031" t="b">
        <f t="shared" si="135"/>
        <v>0</v>
      </c>
      <c r="N1031" t="str">
        <f t="shared" si="133"/>
        <v/>
      </c>
    </row>
    <row r="1032" spans="1:14">
      <c r="A1032" s="92">
        <v>43915</v>
      </c>
      <c r="B1032" s="82">
        <v>13.24</v>
      </c>
      <c r="C1032" s="82">
        <v>14.79</v>
      </c>
      <c r="D1032" s="82">
        <v>12.83</v>
      </c>
      <c r="E1032" s="82">
        <v>14.32</v>
      </c>
      <c r="F1032">
        <f t="shared" si="128"/>
        <v>1.08</v>
      </c>
      <c r="G1032">
        <f t="shared" si="129"/>
        <v>0.41000000000000014</v>
      </c>
      <c r="H1032" t="b">
        <f t="shared" si="134"/>
        <v>0</v>
      </c>
      <c r="I1032">
        <f t="shared" si="130"/>
        <v>13.24</v>
      </c>
      <c r="K1032">
        <f t="shared" si="131"/>
        <v>14.1432</v>
      </c>
      <c r="L1032" t="b">
        <f t="shared" si="132"/>
        <v>0</v>
      </c>
      <c r="M1032" t="b">
        <f t="shared" si="135"/>
        <v>0</v>
      </c>
      <c r="N1032" t="str">
        <f t="shared" si="133"/>
        <v/>
      </c>
    </row>
    <row r="1033" spans="1:14">
      <c r="A1033" s="92">
        <v>43916</v>
      </c>
      <c r="B1033" s="82">
        <v>14.4</v>
      </c>
      <c r="C1033" s="82">
        <v>15.19</v>
      </c>
      <c r="D1033" s="82">
        <v>13.81</v>
      </c>
      <c r="E1033" s="82">
        <v>14.39</v>
      </c>
      <c r="F1033">
        <f t="shared" si="128"/>
        <v>9.9999999999997868E-3</v>
      </c>
      <c r="G1033">
        <f t="shared" si="129"/>
        <v>0.58000000000000007</v>
      </c>
      <c r="H1033" t="b">
        <f t="shared" si="134"/>
        <v>1</v>
      </c>
      <c r="I1033">
        <f t="shared" si="130"/>
        <v>14.39</v>
      </c>
      <c r="K1033">
        <f t="shared" si="131"/>
        <v>14.7346</v>
      </c>
      <c r="L1033" t="b">
        <f t="shared" si="132"/>
        <v>0</v>
      </c>
      <c r="M1033" t="b">
        <f t="shared" si="135"/>
        <v>0</v>
      </c>
      <c r="N1033" t="str">
        <f t="shared" si="133"/>
        <v/>
      </c>
    </row>
    <row r="1034" spans="1:14">
      <c r="A1034" s="92">
        <v>43917</v>
      </c>
      <c r="B1034" s="82">
        <v>13.3</v>
      </c>
      <c r="C1034" s="82">
        <v>13.69</v>
      </c>
      <c r="D1034" s="82">
        <v>13.25</v>
      </c>
      <c r="E1034" s="82">
        <v>13.3</v>
      </c>
      <c r="F1034">
        <f t="shared" si="128"/>
        <v>0</v>
      </c>
      <c r="G1034">
        <f t="shared" si="129"/>
        <v>5.0000000000000711E-2</v>
      </c>
      <c r="H1034" t="b">
        <f t="shared" si="134"/>
        <v>1</v>
      </c>
      <c r="I1034">
        <f t="shared" si="130"/>
        <v>13.3</v>
      </c>
      <c r="K1034">
        <f t="shared" si="131"/>
        <v>13.5448</v>
      </c>
      <c r="L1034" t="b">
        <f t="shared" si="132"/>
        <v>0</v>
      </c>
      <c r="M1034" t="b">
        <f t="shared" si="135"/>
        <v>0</v>
      </c>
      <c r="N1034" t="str">
        <f t="shared" si="133"/>
        <v/>
      </c>
    </row>
    <row r="1035" spans="1:14">
      <c r="A1035" s="92">
        <v>43920</v>
      </c>
      <c r="B1035" s="82">
        <v>13.15</v>
      </c>
      <c r="C1035" s="82">
        <v>13.74</v>
      </c>
      <c r="D1035" s="82">
        <v>12.83</v>
      </c>
      <c r="E1035" s="82">
        <v>13.38</v>
      </c>
      <c r="F1035">
        <f t="shared" si="128"/>
        <v>0.23000000000000043</v>
      </c>
      <c r="G1035">
        <f t="shared" si="129"/>
        <v>0.32000000000000028</v>
      </c>
      <c r="H1035" t="b">
        <f t="shared" si="134"/>
        <v>0</v>
      </c>
      <c r="I1035">
        <f t="shared" si="130"/>
        <v>13.15</v>
      </c>
      <c r="K1035">
        <f t="shared" si="131"/>
        <v>13.4397</v>
      </c>
      <c r="L1035" t="b">
        <f t="shared" si="132"/>
        <v>0</v>
      </c>
      <c r="M1035" t="b">
        <f t="shared" si="135"/>
        <v>0</v>
      </c>
      <c r="N1035" t="str">
        <f t="shared" si="133"/>
        <v/>
      </c>
    </row>
    <row r="1036" spans="1:14">
      <c r="A1036" s="92">
        <v>43921</v>
      </c>
      <c r="B1036" s="82">
        <v>13.6</v>
      </c>
      <c r="C1036" s="82">
        <v>14.54</v>
      </c>
      <c r="D1036" s="82">
        <v>13.6</v>
      </c>
      <c r="E1036" s="82">
        <v>13.99</v>
      </c>
      <c r="F1036">
        <f t="shared" si="128"/>
        <v>0.39000000000000057</v>
      </c>
      <c r="G1036">
        <f t="shared" si="129"/>
        <v>0</v>
      </c>
      <c r="H1036" t="b">
        <f t="shared" si="134"/>
        <v>0</v>
      </c>
      <c r="I1036">
        <f t="shared" si="130"/>
        <v>13.6</v>
      </c>
      <c r="K1036">
        <f t="shared" si="131"/>
        <v>14.229799999999999</v>
      </c>
      <c r="L1036" t="b">
        <f t="shared" si="132"/>
        <v>0</v>
      </c>
      <c r="M1036" t="b">
        <f t="shared" si="135"/>
        <v>0</v>
      </c>
      <c r="N1036" t="str">
        <f t="shared" si="133"/>
        <v/>
      </c>
    </row>
    <row r="1037" spans="1:14">
      <c r="A1037" s="92">
        <v>43922</v>
      </c>
      <c r="B1037" s="82">
        <v>13.45</v>
      </c>
      <c r="C1037" s="82">
        <v>14.55</v>
      </c>
      <c r="D1037" s="82">
        <v>13.32</v>
      </c>
      <c r="E1037" s="82">
        <v>14.3</v>
      </c>
      <c r="F1037">
        <f t="shared" si="128"/>
        <v>0.85000000000000142</v>
      </c>
      <c r="G1037">
        <f t="shared" si="129"/>
        <v>0.12999999999999901</v>
      </c>
      <c r="H1037" t="b">
        <f t="shared" si="134"/>
        <v>0</v>
      </c>
      <c r="I1037">
        <f t="shared" si="130"/>
        <v>13.45</v>
      </c>
      <c r="K1037">
        <f t="shared" si="131"/>
        <v>14.1441</v>
      </c>
      <c r="L1037" t="b">
        <f t="shared" si="132"/>
        <v>0</v>
      </c>
      <c r="M1037" t="b">
        <f t="shared" si="135"/>
        <v>0</v>
      </c>
      <c r="N1037" t="str">
        <f t="shared" si="133"/>
        <v/>
      </c>
    </row>
    <row r="1038" spans="1:14">
      <c r="A1038" s="92">
        <v>43923</v>
      </c>
      <c r="B1038" s="82">
        <v>15.4</v>
      </c>
      <c r="C1038" s="82">
        <v>16.55</v>
      </c>
      <c r="D1038" s="82">
        <v>15.01</v>
      </c>
      <c r="E1038" s="82">
        <v>15.51</v>
      </c>
      <c r="F1038">
        <f t="shared" si="128"/>
        <v>0.10999999999999943</v>
      </c>
      <c r="G1038">
        <f t="shared" si="129"/>
        <v>0.39000000000000057</v>
      </c>
      <c r="H1038" t="b">
        <f t="shared" si="134"/>
        <v>1</v>
      </c>
      <c r="I1038">
        <f t="shared" si="130"/>
        <v>15.4</v>
      </c>
      <c r="K1038">
        <f t="shared" si="131"/>
        <v>16.041800000000002</v>
      </c>
      <c r="L1038" t="b">
        <f t="shared" si="132"/>
        <v>0</v>
      </c>
      <c r="M1038" t="b">
        <f t="shared" si="135"/>
        <v>0</v>
      </c>
      <c r="N1038" t="str">
        <f t="shared" si="133"/>
        <v/>
      </c>
    </row>
    <row r="1039" spans="1:14">
      <c r="A1039" s="92">
        <v>43924</v>
      </c>
      <c r="B1039" s="82">
        <v>16.3</v>
      </c>
      <c r="C1039" s="82">
        <v>16.36</v>
      </c>
      <c r="D1039" s="82">
        <v>14.93</v>
      </c>
      <c r="E1039" s="82">
        <v>15.34</v>
      </c>
      <c r="F1039">
        <f t="shared" si="128"/>
        <v>0.96000000000000085</v>
      </c>
      <c r="G1039">
        <f t="shared" si="129"/>
        <v>0.41000000000000014</v>
      </c>
      <c r="H1039" t="b">
        <f t="shared" si="134"/>
        <v>0</v>
      </c>
      <c r="I1039">
        <f t="shared" si="130"/>
        <v>15.34</v>
      </c>
      <c r="K1039">
        <f t="shared" si="131"/>
        <v>15.8881</v>
      </c>
      <c r="L1039" t="b">
        <f t="shared" si="132"/>
        <v>0</v>
      </c>
      <c r="M1039" t="b">
        <f t="shared" si="135"/>
        <v>0</v>
      </c>
      <c r="N1039" t="str">
        <f t="shared" si="133"/>
        <v/>
      </c>
    </row>
    <row r="1040" spans="1:14">
      <c r="A1040" s="92">
        <v>43927</v>
      </c>
      <c r="B1040" s="82">
        <v>16.05</v>
      </c>
      <c r="C1040" s="82">
        <v>16.100000000000001</v>
      </c>
      <c r="D1040" s="82">
        <v>15.18</v>
      </c>
      <c r="E1040" s="82">
        <v>15.77</v>
      </c>
      <c r="F1040">
        <f t="shared" si="128"/>
        <v>0.28000000000000114</v>
      </c>
      <c r="G1040">
        <f t="shared" si="129"/>
        <v>0.58999999999999986</v>
      </c>
      <c r="H1040" t="b">
        <f t="shared" si="134"/>
        <v>1</v>
      </c>
      <c r="I1040">
        <f t="shared" si="130"/>
        <v>15.77</v>
      </c>
      <c r="K1040">
        <f t="shared" si="131"/>
        <v>15.7964</v>
      </c>
      <c r="L1040" t="b">
        <f t="shared" si="132"/>
        <v>0</v>
      </c>
      <c r="M1040" t="b">
        <f t="shared" si="135"/>
        <v>0</v>
      </c>
      <c r="N1040" t="str">
        <f t="shared" si="133"/>
        <v/>
      </c>
    </row>
    <row r="1041" spans="1:14">
      <c r="A1041" s="92">
        <v>43928</v>
      </c>
      <c r="B1041" s="82">
        <v>16.61</v>
      </c>
      <c r="C1041" s="82">
        <v>17.07</v>
      </c>
      <c r="D1041" s="82">
        <v>16.34</v>
      </c>
      <c r="E1041" s="82">
        <v>16.399999999999999</v>
      </c>
      <c r="F1041">
        <f t="shared" si="128"/>
        <v>0.21000000000000085</v>
      </c>
      <c r="G1041">
        <f t="shared" si="129"/>
        <v>5.9999999999998721E-2</v>
      </c>
      <c r="H1041" t="b">
        <f t="shared" si="134"/>
        <v>0</v>
      </c>
      <c r="I1041">
        <f t="shared" si="130"/>
        <v>16.399999999999999</v>
      </c>
      <c r="K1041">
        <f t="shared" si="131"/>
        <v>16.8291</v>
      </c>
      <c r="L1041" t="b">
        <f t="shared" si="132"/>
        <v>0</v>
      </c>
      <c r="M1041" t="b">
        <f t="shared" si="135"/>
        <v>0</v>
      </c>
      <c r="N1041" t="str">
        <f t="shared" si="133"/>
        <v/>
      </c>
    </row>
    <row r="1042" spans="1:14">
      <c r="A1042" s="92">
        <v>43929</v>
      </c>
      <c r="B1042" s="82">
        <v>16.5</v>
      </c>
      <c r="C1042" s="82">
        <v>17.53</v>
      </c>
      <c r="D1042" s="82">
        <v>16.399999999999999</v>
      </c>
      <c r="E1042" s="82">
        <v>17.32</v>
      </c>
      <c r="F1042">
        <f t="shared" si="128"/>
        <v>0.82000000000000028</v>
      </c>
      <c r="G1042">
        <f t="shared" si="129"/>
        <v>0.10000000000000142</v>
      </c>
      <c r="H1042" t="b">
        <f t="shared" si="134"/>
        <v>0</v>
      </c>
      <c r="I1042">
        <f t="shared" si="130"/>
        <v>16.5</v>
      </c>
      <c r="K1042">
        <f t="shared" si="131"/>
        <v>17.1571</v>
      </c>
      <c r="L1042" t="b">
        <f t="shared" si="132"/>
        <v>0</v>
      </c>
      <c r="M1042" t="b">
        <f t="shared" si="135"/>
        <v>0</v>
      </c>
      <c r="N1042" t="str">
        <f t="shared" si="133"/>
        <v/>
      </c>
    </row>
    <row r="1043" spans="1:14">
      <c r="A1043" s="92">
        <v>43930</v>
      </c>
      <c r="B1043" s="82">
        <v>17.940000000000001</v>
      </c>
      <c r="C1043" s="82">
        <v>18.690000000000001</v>
      </c>
      <c r="D1043" s="82">
        <v>16.5</v>
      </c>
      <c r="E1043" s="82">
        <v>16.82</v>
      </c>
      <c r="F1043">
        <f t="shared" si="128"/>
        <v>1.120000000000001</v>
      </c>
      <c r="G1043">
        <f t="shared" si="129"/>
        <v>0.32000000000000028</v>
      </c>
      <c r="H1043" t="b">
        <f t="shared" si="134"/>
        <v>0</v>
      </c>
      <c r="I1043">
        <f t="shared" si="130"/>
        <v>16.82</v>
      </c>
      <c r="K1043">
        <f t="shared" si="131"/>
        <v>17.967300000000002</v>
      </c>
      <c r="L1043" t="b">
        <f t="shared" si="132"/>
        <v>0</v>
      </c>
      <c r="M1043" t="b">
        <f t="shared" si="135"/>
        <v>0</v>
      </c>
      <c r="N1043" t="str">
        <f t="shared" si="133"/>
        <v/>
      </c>
    </row>
    <row r="1044" spans="1:14">
      <c r="A1044" s="11" t="s">
        <v>3</v>
      </c>
      <c r="B1044" s="76">
        <v>13.05</v>
      </c>
      <c r="C1044" s="76">
        <v>13.26</v>
      </c>
      <c r="D1044" s="76">
        <v>12.84</v>
      </c>
      <c r="E1044" s="75">
        <v>13.04</v>
      </c>
      <c r="N1044">
        <f>COUNTIF(N2:N1043,"HAMMER")</f>
        <v>13</v>
      </c>
    </row>
    <row r="1045" spans="1:14">
      <c r="A1045" s="112"/>
      <c r="B1045" s="113"/>
      <c r="C1045" s="113"/>
      <c r="D1045" s="113"/>
      <c r="E1045" s="113"/>
    </row>
    <row r="1048" spans="1:14">
      <c r="E1048" s="79"/>
      <c r="L1048" t="s">
        <v>428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F987-6FE9-40E0-97FA-4BFB9470A260}">
  <dimension ref="A1:Q1043"/>
  <sheetViews>
    <sheetView workbookViewId="0">
      <selection activeCell="K19" sqref="K19"/>
    </sheetView>
  </sheetViews>
  <sheetFormatPr defaultRowHeight="14.4"/>
  <cols>
    <col min="1" max="1" width="18.88671875" style="132" customWidth="1"/>
    <col min="6" max="6" width="18.109375" customWidth="1"/>
    <col min="10" max="10" width="16" customWidth="1"/>
    <col min="11" max="11" width="23.21875" customWidth="1"/>
    <col min="12" max="12" width="26.44140625" customWidth="1"/>
    <col min="13" max="13" width="14.88671875" customWidth="1"/>
    <col min="17" max="17" width="11.21875" customWidth="1"/>
  </cols>
  <sheetData>
    <row r="1" spans="1:17">
      <c r="A1" s="132" t="s">
        <v>407</v>
      </c>
      <c r="B1" t="s">
        <v>410</v>
      </c>
      <c r="C1" t="s">
        <v>411</v>
      </c>
      <c r="D1" t="s">
        <v>412</v>
      </c>
      <c r="E1" t="s">
        <v>408</v>
      </c>
      <c r="F1" t="s">
        <v>433</v>
      </c>
      <c r="G1" t="s">
        <v>427</v>
      </c>
      <c r="H1" t="s">
        <v>434</v>
      </c>
      <c r="I1" t="s">
        <v>435</v>
      </c>
      <c r="J1" t="s">
        <v>436</v>
      </c>
      <c r="K1" t="s">
        <v>437</v>
      </c>
      <c r="L1" t="s">
        <v>438</v>
      </c>
      <c r="M1" t="s">
        <v>439</v>
      </c>
    </row>
    <row r="2" spans="1:17">
      <c r="A2" s="132">
        <v>42395</v>
      </c>
      <c r="B2">
        <v>4.2300000000000004</v>
      </c>
      <c r="C2">
        <v>4.3099999999999996</v>
      </c>
      <c r="D2">
        <v>4.12</v>
      </c>
      <c r="E2">
        <v>4.2</v>
      </c>
    </row>
    <row r="3" spans="1:17">
      <c r="A3" s="132">
        <v>42396</v>
      </c>
      <c r="B3">
        <v>4.22</v>
      </c>
      <c r="C3">
        <v>4.6399999999999997</v>
      </c>
      <c r="D3">
        <v>4.16</v>
      </c>
      <c r="E3">
        <v>4.57</v>
      </c>
    </row>
    <row r="4" spans="1:17">
      <c r="A4" s="132">
        <v>42397</v>
      </c>
      <c r="B4">
        <v>4.67</v>
      </c>
      <c r="C4">
        <v>5.13</v>
      </c>
      <c r="D4">
        <v>4.3499999999999996</v>
      </c>
      <c r="E4">
        <v>4.5999999999999996</v>
      </c>
    </row>
    <row r="5" spans="1:17">
      <c r="A5" s="132">
        <v>42398</v>
      </c>
      <c r="B5">
        <v>4.7</v>
      </c>
      <c r="C5">
        <v>4.8600000000000003</v>
      </c>
      <c r="D5">
        <v>4.5199999999999996</v>
      </c>
      <c r="E5">
        <v>4.84</v>
      </c>
    </row>
    <row r="6" spans="1:17">
      <c r="A6" s="132">
        <v>42401</v>
      </c>
      <c r="B6">
        <v>4.74</v>
      </c>
      <c r="C6">
        <v>4.8600000000000003</v>
      </c>
      <c r="D6">
        <v>4.66</v>
      </c>
      <c r="E6">
        <v>4.72</v>
      </c>
    </row>
    <row r="7" spans="1:17">
      <c r="A7" s="132">
        <v>42402</v>
      </c>
      <c r="B7">
        <v>4.5599999999999996</v>
      </c>
      <c r="C7">
        <v>4.6500000000000004</v>
      </c>
      <c r="D7">
        <v>4.3</v>
      </c>
      <c r="E7">
        <v>4.3</v>
      </c>
      <c r="P7" t="s">
        <v>440</v>
      </c>
      <c r="Q7" t="s">
        <v>441</v>
      </c>
    </row>
    <row r="8" spans="1:17">
      <c r="A8" s="132">
        <v>42403</v>
      </c>
      <c r="B8">
        <v>4.42</v>
      </c>
      <c r="C8">
        <v>4.5199999999999996</v>
      </c>
      <c r="D8">
        <v>4.22</v>
      </c>
      <c r="E8">
        <v>4.49</v>
      </c>
      <c r="P8">
        <v>12</v>
      </c>
      <c r="Q8">
        <f>2/(P8+1)</f>
        <v>0.15384615384615385</v>
      </c>
    </row>
    <row r="9" spans="1:17">
      <c r="A9" s="132">
        <v>42404</v>
      </c>
      <c r="B9">
        <v>4.5599999999999996</v>
      </c>
      <c r="C9">
        <v>4.9400000000000004</v>
      </c>
      <c r="D9">
        <v>4.3600000000000003</v>
      </c>
      <c r="E9">
        <v>4.7300000000000004</v>
      </c>
      <c r="P9">
        <v>26</v>
      </c>
      <c r="Q9">
        <f t="shared" ref="Q9:Q10" si="0">2/(P9+1)</f>
        <v>7.407407407407407E-2</v>
      </c>
    </row>
    <row r="10" spans="1:17">
      <c r="A10" s="132">
        <v>42405</v>
      </c>
      <c r="B10">
        <v>4.7300000000000004</v>
      </c>
      <c r="C10">
        <v>4.78</v>
      </c>
      <c r="D10">
        <v>4.53</v>
      </c>
      <c r="E10">
        <v>4.54</v>
      </c>
      <c r="P10">
        <v>9</v>
      </c>
      <c r="Q10">
        <f t="shared" si="0"/>
        <v>0.2</v>
      </c>
    </row>
    <row r="11" spans="1:17">
      <c r="A11" s="132">
        <v>42410</v>
      </c>
      <c r="B11">
        <v>4.3</v>
      </c>
      <c r="C11">
        <v>4.41</v>
      </c>
      <c r="D11">
        <v>4.28</v>
      </c>
      <c r="E11">
        <v>4.3099999999999996</v>
      </c>
    </row>
    <row r="12" spans="1:17">
      <c r="A12" s="132">
        <v>42411</v>
      </c>
      <c r="B12">
        <v>4.2</v>
      </c>
      <c r="C12">
        <v>4.2699999999999996</v>
      </c>
      <c r="D12">
        <v>4.12</v>
      </c>
      <c r="E12">
        <v>4.2300000000000004</v>
      </c>
    </row>
    <row r="13" spans="1:17">
      <c r="A13" s="132">
        <v>42412</v>
      </c>
      <c r="B13">
        <v>4.37</v>
      </c>
      <c r="C13">
        <v>4.51</v>
      </c>
      <c r="D13">
        <v>4.3</v>
      </c>
      <c r="E13">
        <v>4.45</v>
      </c>
      <c r="F13">
        <f>AVERAGE(E2:E13)</f>
        <v>4.498333333333334</v>
      </c>
    </row>
    <row r="14" spans="1:17">
      <c r="A14" s="132">
        <v>42415</v>
      </c>
      <c r="B14">
        <v>4.5599999999999996</v>
      </c>
      <c r="C14">
        <v>4.5999999999999996</v>
      </c>
      <c r="D14">
        <v>4.5199999999999996</v>
      </c>
      <c r="E14">
        <v>4.5199999999999996</v>
      </c>
      <c r="F14">
        <f t="shared" ref="F14:F77" si="1">((E14-F13)*$Q$8)+F13</f>
        <v>4.5016666666666669</v>
      </c>
    </row>
    <row r="15" spans="1:17">
      <c r="A15" s="132">
        <v>42416</v>
      </c>
      <c r="B15">
        <v>4.5</v>
      </c>
      <c r="C15">
        <v>4.6399999999999997</v>
      </c>
      <c r="D15">
        <v>4.42</v>
      </c>
      <c r="E15">
        <v>4.4400000000000004</v>
      </c>
      <c r="F15">
        <f t="shared" si="1"/>
        <v>4.4921794871794871</v>
      </c>
    </row>
    <row r="16" spans="1:17">
      <c r="A16" s="132">
        <v>42417</v>
      </c>
      <c r="B16">
        <v>4.54</v>
      </c>
      <c r="C16">
        <v>4.82</v>
      </c>
      <c r="D16">
        <v>4.51</v>
      </c>
      <c r="E16">
        <v>4.68</v>
      </c>
      <c r="F16">
        <f t="shared" si="1"/>
        <v>4.5210749506903349</v>
      </c>
    </row>
    <row r="17" spans="1:8">
      <c r="A17" s="132">
        <v>42418</v>
      </c>
      <c r="B17">
        <v>4.6900000000000004</v>
      </c>
      <c r="C17">
        <v>4.87</v>
      </c>
      <c r="D17">
        <v>4.55</v>
      </c>
      <c r="E17">
        <v>4.59</v>
      </c>
      <c r="F17">
        <f t="shared" si="1"/>
        <v>4.5316788044302836</v>
      </c>
    </row>
    <row r="18" spans="1:8">
      <c r="A18" s="132">
        <v>42419</v>
      </c>
      <c r="B18">
        <v>4.5</v>
      </c>
      <c r="C18">
        <v>4.57</v>
      </c>
      <c r="D18">
        <v>4.4000000000000004</v>
      </c>
      <c r="E18">
        <v>4.46</v>
      </c>
      <c r="F18">
        <f t="shared" si="1"/>
        <v>4.5206512960563936</v>
      </c>
    </row>
    <row r="19" spans="1:8">
      <c r="A19" s="132">
        <v>42422</v>
      </c>
      <c r="B19">
        <v>4.67</v>
      </c>
      <c r="C19">
        <v>5.04</v>
      </c>
      <c r="D19">
        <v>4.63</v>
      </c>
      <c r="E19">
        <v>5.04</v>
      </c>
      <c r="F19">
        <f t="shared" si="1"/>
        <v>4.6005510966631027</v>
      </c>
    </row>
    <row r="20" spans="1:8">
      <c r="A20" s="132">
        <v>42423</v>
      </c>
      <c r="B20">
        <v>4.95</v>
      </c>
      <c r="C20">
        <v>5.28</v>
      </c>
      <c r="D20">
        <v>4.82</v>
      </c>
      <c r="E20">
        <v>4.92</v>
      </c>
      <c r="F20">
        <f t="shared" si="1"/>
        <v>4.6496970817918557</v>
      </c>
    </row>
    <row r="21" spans="1:8">
      <c r="A21" s="132">
        <v>42424</v>
      </c>
      <c r="B21">
        <v>4.7699999999999996</v>
      </c>
      <c r="C21">
        <v>4.93</v>
      </c>
      <c r="D21">
        <v>4.6500000000000004</v>
      </c>
      <c r="E21">
        <v>4.87</v>
      </c>
      <c r="F21">
        <f t="shared" si="1"/>
        <v>4.6835898384392625</v>
      </c>
    </row>
    <row r="22" spans="1:8">
      <c r="A22" s="132">
        <v>42425</v>
      </c>
      <c r="B22">
        <v>4.8099999999999996</v>
      </c>
      <c r="C22">
        <v>5.08</v>
      </c>
      <c r="D22">
        <v>4.79</v>
      </c>
      <c r="E22">
        <v>4.8899999999999997</v>
      </c>
      <c r="F22">
        <f t="shared" si="1"/>
        <v>4.715345247910145</v>
      </c>
    </row>
    <row r="23" spans="1:8">
      <c r="A23" s="132">
        <v>42426</v>
      </c>
      <c r="B23">
        <v>5.0199999999999996</v>
      </c>
      <c r="C23">
        <v>5.0999999999999996</v>
      </c>
      <c r="D23">
        <v>4.83</v>
      </c>
      <c r="E23">
        <v>4.87</v>
      </c>
      <c r="F23">
        <f t="shared" si="1"/>
        <v>4.7391382866931995</v>
      </c>
    </row>
    <row r="24" spans="1:8">
      <c r="A24" s="132">
        <v>42429</v>
      </c>
      <c r="B24">
        <v>5.08</v>
      </c>
      <c r="C24">
        <v>5.23</v>
      </c>
      <c r="D24">
        <v>4.9800000000000004</v>
      </c>
      <c r="E24">
        <v>5.14</v>
      </c>
      <c r="F24">
        <f t="shared" si="1"/>
        <v>4.8008093195096304</v>
      </c>
    </row>
    <row r="25" spans="1:8">
      <c r="A25" s="132">
        <v>42430</v>
      </c>
      <c r="B25">
        <v>5.31</v>
      </c>
      <c r="C25">
        <v>5.37</v>
      </c>
      <c r="D25">
        <v>5.0999999999999996</v>
      </c>
      <c r="E25">
        <v>5.31</v>
      </c>
      <c r="F25">
        <f t="shared" si="1"/>
        <v>4.8791463472773797</v>
      </c>
    </row>
    <row r="26" spans="1:8">
      <c r="A26" s="132">
        <v>42431</v>
      </c>
      <c r="B26">
        <v>5.21</v>
      </c>
      <c r="C26">
        <v>5.65</v>
      </c>
      <c r="D26">
        <v>5.15</v>
      </c>
      <c r="E26">
        <v>5.65</v>
      </c>
      <c r="F26">
        <f t="shared" si="1"/>
        <v>4.9977392169270134</v>
      </c>
    </row>
    <row r="27" spans="1:8">
      <c r="A27" s="132">
        <v>42432</v>
      </c>
      <c r="B27">
        <v>5.85</v>
      </c>
      <c r="C27">
        <v>6.8</v>
      </c>
      <c r="D27">
        <v>5.8</v>
      </c>
      <c r="E27">
        <v>6.57</v>
      </c>
      <c r="F27">
        <f t="shared" si="1"/>
        <v>5.2396254912459348</v>
      </c>
      <c r="G27">
        <f>AVERAGE(E2:E27)</f>
        <v>4.7665384615384632</v>
      </c>
      <c r="H27">
        <f>F27-G27</f>
        <v>0.47308702970747163</v>
      </c>
    </row>
    <row r="28" spans="1:8">
      <c r="A28" s="132">
        <v>42433</v>
      </c>
      <c r="B28">
        <v>7.9</v>
      </c>
      <c r="C28">
        <v>7.9</v>
      </c>
      <c r="D28">
        <v>6.9</v>
      </c>
      <c r="E28">
        <v>7.22</v>
      </c>
      <c r="F28">
        <f t="shared" si="1"/>
        <v>5.5442984925927137</v>
      </c>
      <c r="G28">
        <f>((E28-G27)*$Q$9)+G27</f>
        <v>4.9482763532763547</v>
      </c>
      <c r="H28">
        <f t="shared" ref="H28:H91" si="2">F28-G28</f>
        <v>0.59602213931635895</v>
      </c>
    </row>
    <row r="29" spans="1:8">
      <c r="A29" s="132">
        <v>42436</v>
      </c>
      <c r="B29">
        <v>7.25</v>
      </c>
      <c r="C29">
        <v>7.53</v>
      </c>
      <c r="D29">
        <v>6.95</v>
      </c>
      <c r="E29">
        <v>7.37</v>
      </c>
      <c r="F29">
        <f t="shared" si="1"/>
        <v>5.8251756475784502</v>
      </c>
      <c r="G29">
        <f t="shared" ref="G29:G92" si="3">((E29-G28)*$Q$9)+G28</f>
        <v>5.1276632900706991</v>
      </c>
      <c r="H29">
        <f t="shared" si="2"/>
        <v>0.69751235750775109</v>
      </c>
    </row>
    <row r="30" spans="1:8">
      <c r="A30" s="132">
        <v>42437</v>
      </c>
      <c r="B30">
        <v>7.37</v>
      </c>
      <c r="C30">
        <v>7.84</v>
      </c>
      <c r="D30">
        <v>7.08</v>
      </c>
      <c r="E30">
        <v>7.47</v>
      </c>
      <c r="F30">
        <f t="shared" si="1"/>
        <v>6.0782255479509963</v>
      </c>
      <c r="G30">
        <f t="shared" si="3"/>
        <v>5.3011697130284254</v>
      </c>
      <c r="H30">
        <f t="shared" si="2"/>
        <v>0.77705583492257091</v>
      </c>
    </row>
    <row r="31" spans="1:8">
      <c r="A31" s="132">
        <v>42438</v>
      </c>
      <c r="B31">
        <v>7.7</v>
      </c>
      <c r="C31">
        <v>7.78</v>
      </c>
      <c r="D31">
        <v>7.36</v>
      </c>
      <c r="E31">
        <v>7.6</v>
      </c>
      <c r="F31">
        <f t="shared" si="1"/>
        <v>6.3123446944200738</v>
      </c>
      <c r="G31">
        <f t="shared" si="3"/>
        <v>5.4714534379892825</v>
      </c>
      <c r="H31">
        <f t="shared" si="2"/>
        <v>0.84089125643079132</v>
      </c>
    </row>
    <row r="32" spans="1:8">
      <c r="A32" s="132">
        <v>42439</v>
      </c>
      <c r="B32">
        <v>7.8</v>
      </c>
      <c r="C32">
        <v>7.96</v>
      </c>
      <c r="D32">
        <v>7.31</v>
      </c>
      <c r="E32">
        <v>7.95</v>
      </c>
      <c r="F32">
        <f t="shared" si="1"/>
        <v>6.5642916645092937</v>
      </c>
      <c r="G32">
        <f t="shared" si="3"/>
        <v>5.6550494796197057</v>
      </c>
      <c r="H32">
        <f t="shared" si="2"/>
        <v>0.90924218488958797</v>
      </c>
    </row>
    <row r="33" spans="1:13">
      <c r="A33" s="132">
        <v>42440</v>
      </c>
      <c r="B33">
        <v>7.94</v>
      </c>
      <c r="C33">
        <v>8.2200000000000006</v>
      </c>
      <c r="D33">
        <v>7.67</v>
      </c>
      <c r="E33">
        <v>8.09</v>
      </c>
      <c r="F33">
        <f t="shared" si="1"/>
        <v>6.7990160238155566</v>
      </c>
      <c r="G33">
        <f t="shared" si="3"/>
        <v>5.8354161848330612</v>
      </c>
      <c r="H33">
        <f t="shared" si="2"/>
        <v>0.96359983898249535</v>
      </c>
    </row>
    <row r="34" spans="1:13">
      <c r="A34" s="132">
        <v>42443</v>
      </c>
      <c r="B34">
        <v>7.4</v>
      </c>
      <c r="C34">
        <v>8.1999999999999993</v>
      </c>
      <c r="D34">
        <v>7.4</v>
      </c>
      <c r="E34">
        <v>7.4</v>
      </c>
      <c r="F34">
        <f t="shared" si="1"/>
        <v>6.8914750970747018</v>
      </c>
      <c r="G34">
        <f t="shared" si="3"/>
        <v>5.9513112822528349</v>
      </c>
      <c r="H34">
        <f t="shared" si="2"/>
        <v>0.94016381482186695</v>
      </c>
    </row>
    <row r="35" spans="1:13">
      <c r="A35" s="132">
        <v>42444</v>
      </c>
      <c r="B35">
        <v>6.61</v>
      </c>
      <c r="C35">
        <v>6.96</v>
      </c>
      <c r="D35">
        <v>6.56</v>
      </c>
      <c r="E35">
        <v>6.61</v>
      </c>
      <c r="F35">
        <f t="shared" si="1"/>
        <v>6.8481712359862863</v>
      </c>
      <c r="G35">
        <f t="shared" si="3"/>
        <v>6.0001030391229957</v>
      </c>
      <c r="H35">
        <f t="shared" si="2"/>
        <v>0.8480681968632906</v>
      </c>
      <c r="I35">
        <f>AVERAGE(H27:H35)</f>
        <v>0.78284918371579826</v>
      </c>
      <c r="J35">
        <f>H35-I35</f>
        <v>6.5219013147492344E-2</v>
      </c>
      <c r="K35" t="str">
        <f>IF(H35&gt;0,"Buy","Sell")</f>
        <v>Buy</v>
      </c>
      <c r="L35" t="str">
        <f>IF(J35&gt;0,"Buy","Sell")</f>
        <v>Buy</v>
      </c>
      <c r="M35" t="str">
        <f>IF(K35=L35,K35,"")</f>
        <v>Buy</v>
      </c>
    </row>
    <row r="36" spans="1:13">
      <c r="A36" s="132">
        <v>42445</v>
      </c>
      <c r="B36">
        <v>6.51</v>
      </c>
      <c r="C36">
        <v>7.23</v>
      </c>
      <c r="D36">
        <v>6.41</v>
      </c>
      <c r="E36">
        <v>7.23</v>
      </c>
      <c r="F36">
        <f t="shared" si="1"/>
        <v>6.9069141227576267</v>
      </c>
      <c r="G36">
        <f t="shared" si="3"/>
        <v>6.0912065177064774</v>
      </c>
      <c r="H36">
        <f t="shared" si="2"/>
        <v>0.81570760505114936</v>
      </c>
      <c r="I36">
        <f>((H36-I35)*$Q$10)+I35</f>
        <v>0.78942086798286848</v>
      </c>
      <c r="J36">
        <f t="shared" ref="J36:J99" si="4">H36-I36</f>
        <v>2.6286737068280885E-2</v>
      </c>
      <c r="K36" t="str">
        <f t="shared" ref="K36:K99" si="5">IF(H36&gt;0,"Buy","Sell")</f>
        <v>Buy</v>
      </c>
      <c r="L36" t="str">
        <f t="shared" ref="L36:L99" si="6">IF(J36&gt;0,"Buy","Sell")</f>
        <v>Buy</v>
      </c>
      <c r="M36" t="str">
        <f t="shared" ref="M36:M99" si="7">IF(K36=L36,K36,"")</f>
        <v>Buy</v>
      </c>
    </row>
    <row r="37" spans="1:13">
      <c r="A37" s="132">
        <v>42446</v>
      </c>
      <c r="B37">
        <v>8.15</v>
      </c>
      <c r="C37">
        <v>8.19</v>
      </c>
      <c r="D37">
        <v>7.71</v>
      </c>
      <c r="E37">
        <v>8.1</v>
      </c>
      <c r="F37">
        <f t="shared" si="1"/>
        <v>7.0904657961795303</v>
      </c>
      <c r="G37">
        <f t="shared" si="3"/>
        <v>6.2400060349134048</v>
      </c>
      <c r="H37">
        <f t="shared" si="2"/>
        <v>0.85045976126612555</v>
      </c>
      <c r="I37">
        <f t="shared" ref="I37:I100" si="8">((H37-I36)*$Q$10)+I36</f>
        <v>0.80162864663951994</v>
      </c>
      <c r="J37">
        <f t="shared" si="4"/>
        <v>4.883111462660561E-2</v>
      </c>
      <c r="K37" t="str">
        <f t="shared" si="5"/>
        <v>Buy</v>
      </c>
      <c r="L37" t="str">
        <f t="shared" si="6"/>
        <v>Buy</v>
      </c>
      <c r="M37" t="str">
        <f t="shared" si="7"/>
        <v>Buy</v>
      </c>
    </row>
    <row r="38" spans="1:13">
      <c r="A38" s="132">
        <v>42447</v>
      </c>
      <c r="B38">
        <v>8.09</v>
      </c>
      <c r="C38">
        <v>8.17</v>
      </c>
      <c r="D38">
        <v>7.72</v>
      </c>
      <c r="E38">
        <v>8.1199999999999992</v>
      </c>
      <c r="F38">
        <f t="shared" si="1"/>
        <v>7.2488556736903718</v>
      </c>
      <c r="G38">
        <f t="shared" si="3"/>
        <v>6.379264847142041</v>
      </c>
      <c r="H38">
        <f t="shared" si="2"/>
        <v>0.86959082654833075</v>
      </c>
      <c r="I38">
        <f t="shared" si="8"/>
        <v>0.81522108262128212</v>
      </c>
      <c r="J38">
        <f t="shared" si="4"/>
        <v>5.436974392704863E-2</v>
      </c>
      <c r="K38" t="str">
        <f t="shared" si="5"/>
        <v>Buy</v>
      </c>
      <c r="L38" t="str">
        <f t="shared" si="6"/>
        <v>Buy</v>
      </c>
      <c r="M38" t="str">
        <f t="shared" si="7"/>
        <v>Buy</v>
      </c>
    </row>
    <row r="39" spans="1:13">
      <c r="A39" s="132">
        <v>42450</v>
      </c>
      <c r="B39">
        <v>8.08</v>
      </c>
      <c r="C39">
        <v>8.27</v>
      </c>
      <c r="D39">
        <v>7.93</v>
      </c>
      <c r="E39">
        <v>8.06</v>
      </c>
      <c r="F39">
        <f t="shared" si="1"/>
        <v>7.3736471085072379</v>
      </c>
      <c r="G39">
        <f t="shared" si="3"/>
        <v>6.5037637473537417</v>
      </c>
      <c r="H39">
        <f t="shared" si="2"/>
        <v>0.86988336115349618</v>
      </c>
      <c r="I39">
        <f t="shared" si="8"/>
        <v>0.82615353832772498</v>
      </c>
      <c r="J39">
        <f t="shared" si="4"/>
        <v>4.3729822825771203E-2</v>
      </c>
      <c r="K39" t="str">
        <f t="shared" si="5"/>
        <v>Buy</v>
      </c>
      <c r="L39" t="str">
        <f t="shared" si="6"/>
        <v>Buy</v>
      </c>
      <c r="M39" t="str">
        <f t="shared" si="7"/>
        <v>Buy</v>
      </c>
    </row>
    <row r="40" spans="1:13">
      <c r="A40" s="132">
        <v>42451</v>
      </c>
      <c r="B40">
        <v>7.85</v>
      </c>
      <c r="C40">
        <v>8.18</v>
      </c>
      <c r="D40">
        <v>7.73</v>
      </c>
      <c r="E40">
        <v>8.11</v>
      </c>
      <c r="F40">
        <f t="shared" si="1"/>
        <v>7.4869321687368933</v>
      </c>
      <c r="G40">
        <f t="shared" si="3"/>
        <v>6.6227442105127237</v>
      </c>
      <c r="H40">
        <f t="shared" si="2"/>
        <v>0.86418795822416961</v>
      </c>
      <c r="I40">
        <f t="shared" si="8"/>
        <v>0.83376042230701386</v>
      </c>
      <c r="J40">
        <f t="shared" si="4"/>
        <v>3.0427535917155746E-2</v>
      </c>
      <c r="K40" t="str">
        <f t="shared" si="5"/>
        <v>Buy</v>
      </c>
      <c r="L40" t="str">
        <f t="shared" si="6"/>
        <v>Buy</v>
      </c>
      <c r="M40" t="str">
        <f t="shared" si="7"/>
        <v>Buy</v>
      </c>
    </row>
    <row r="41" spans="1:13">
      <c r="A41" s="132">
        <v>42452</v>
      </c>
      <c r="B41">
        <v>7.88</v>
      </c>
      <c r="C41">
        <v>7.96</v>
      </c>
      <c r="D41">
        <v>7.66</v>
      </c>
      <c r="E41">
        <v>7.78</v>
      </c>
      <c r="F41">
        <f t="shared" si="1"/>
        <v>7.5320195273927562</v>
      </c>
      <c r="G41">
        <f t="shared" si="3"/>
        <v>6.7084668615858556</v>
      </c>
      <c r="H41">
        <f t="shared" si="2"/>
        <v>0.82355266580690056</v>
      </c>
      <c r="I41">
        <f t="shared" si="8"/>
        <v>0.83171887100699116</v>
      </c>
      <c r="J41">
        <f t="shared" si="4"/>
        <v>-8.1662052000905927E-3</v>
      </c>
      <c r="K41" t="str">
        <f t="shared" si="5"/>
        <v>Buy</v>
      </c>
      <c r="L41" t="str">
        <f t="shared" si="6"/>
        <v>Sell</v>
      </c>
      <c r="M41" t="str">
        <f t="shared" si="7"/>
        <v/>
      </c>
    </row>
    <row r="42" spans="1:13">
      <c r="A42" s="132">
        <v>42453</v>
      </c>
      <c r="B42">
        <v>7.53</v>
      </c>
      <c r="C42">
        <v>8</v>
      </c>
      <c r="D42">
        <v>7.32</v>
      </c>
      <c r="E42">
        <v>7.81</v>
      </c>
      <c r="F42">
        <f t="shared" si="1"/>
        <v>7.574785753947717</v>
      </c>
      <c r="G42">
        <f t="shared" si="3"/>
        <v>6.7900619088757921</v>
      </c>
      <c r="H42">
        <f t="shared" si="2"/>
        <v>0.78472384507192494</v>
      </c>
      <c r="I42">
        <f t="shared" si="8"/>
        <v>0.82231986581997796</v>
      </c>
      <c r="J42">
        <f t="shared" si="4"/>
        <v>-3.7596020748053016E-2</v>
      </c>
      <c r="K42" t="str">
        <f t="shared" si="5"/>
        <v>Buy</v>
      </c>
      <c r="L42" t="str">
        <f t="shared" si="6"/>
        <v>Sell</v>
      </c>
      <c r="M42" t="str">
        <f t="shared" si="7"/>
        <v/>
      </c>
    </row>
    <row r="43" spans="1:13">
      <c r="A43" s="132">
        <v>42457</v>
      </c>
      <c r="B43">
        <v>8.15</v>
      </c>
      <c r="C43">
        <v>8.48</v>
      </c>
      <c r="D43">
        <v>7.91</v>
      </c>
      <c r="E43">
        <v>8.44</v>
      </c>
      <c r="F43">
        <f t="shared" si="1"/>
        <v>7.7078956379557608</v>
      </c>
      <c r="G43">
        <f t="shared" si="3"/>
        <v>6.9122795452553634</v>
      </c>
      <c r="H43">
        <f t="shared" si="2"/>
        <v>0.79561609270039746</v>
      </c>
      <c r="I43">
        <f t="shared" si="8"/>
        <v>0.81697911119606181</v>
      </c>
      <c r="J43">
        <f t="shared" si="4"/>
        <v>-2.1363018495664354E-2</v>
      </c>
      <c r="K43" t="str">
        <f t="shared" si="5"/>
        <v>Buy</v>
      </c>
      <c r="L43" t="str">
        <f t="shared" si="6"/>
        <v>Sell</v>
      </c>
      <c r="M43" t="str">
        <f t="shared" si="7"/>
        <v/>
      </c>
    </row>
    <row r="44" spans="1:13">
      <c r="A44" s="132">
        <v>42458</v>
      </c>
      <c r="B44">
        <v>8.34</v>
      </c>
      <c r="C44">
        <v>8.85</v>
      </c>
      <c r="D44">
        <v>8.19</v>
      </c>
      <c r="E44">
        <v>8.49</v>
      </c>
      <c r="F44">
        <f t="shared" si="1"/>
        <v>7.8282193859625666</v>
      </c>
      <c r="G44">
        <f t="shared" si="3"/>
        <v>7.0291477270882998</v>
      </c>
      <c r="H44">
        <f t="shared" si="2"/>
        <v>0.79907165887426679</v>
      </c>
      <c r="I44">
        <f t="shared" si="8"/>
        <v>0.81339762073170285</v>
      </c>
      <c r="J44">
        <f t="shared" si="4"/>
        <v>-1.4325961857436065E-2</v>
      </c>
      <c r="K44" t="str">
        <f t="shared" si="5"/>
        <v>Buy</v>
      </c>
      <c r="L44" t="str">
        <f t="shared" si="6"/>
        <v>Sell</v>
      </c>
      <c r="M44" t="str">
        <f t="shared" si="7"/>
        <v/>
      </c>
    </row>
    <row r="45" spans="1:13">
      <c r="A45" s="132">
        <v>42459</v>
      </c>
      <c r="B45">
        <v>8.6999999999999993</v>
      </c>
      <c r="C45">
        <v>9</v>
      </c>
      <c r="D45">
        <v>8.2799999999999994</v>
      </c>
      <c r="E45">
        <v>8.44</v>
      </c>
      <c r="F45">
        <f t="shared" si="1"/>
        <v>7.9223394804298639</v>
      </c>
      <c r="G45">
        <f t="shared" si="3"/>
        <v>7.1336553028595366</v>
      </c>
      <c r="H45">
        <f t="shared" si="2"/>
        <v>0.78868417757032727</v>
      </c>
      <c r="I45">
        <f t="shared" si="8"/>
        <v>0.80845493209942776</v>
      </c>
      <c r="J45">
        <f t="shared" si="4"/>
        <v>-1.9770754529100487E-2</v>
      </c>
      <c r="K45" t="str">
        <f t="shared" si="5"/>
        <v>Buy</v>
      </c>
      <c r="L45" t="str">
        <f t="shared" si="6"/>
        <v>Sell</v>
      </c>
      <c r="M45" t="str">
        <f t="shared" si="7"/>
        <v/>
      </c>
    </row>
    <row r="46" spans="1:13">
      <c r="A46" s="132">
        <v>42460</v>
      </c>
      <c r="B46">
        <v>8.36</v>
      </c>
      <c r="C46">
        <v>8.6300000000000008</v>
      </c>
      <c r="D46">
        <v>8.19</v>
      </c>
      <c r="E46">
        <v>8.35</v>
      </c>
      <c r="F46">
        <f t="shared" si="1"/>
        <v>7.9881334065175773</v>
      </c>
      <c r="G46">
        <f t="shared" si="3"/>
        <v>7.2237549100551268</v>
      </c>
      <c r="H46">
        <f t="shared" si="2"/>
        <v>0.76437849646245049</v>
      </c>
      <c r="I46">
        <f t="shared" si="8"/>
        <v>0.79963964497203233</v>
      </c>
      <c r="J46">
        <f t="shared" si="4"/>
        <v>-3.5261148509581841E-2</v>
      </c>
      <c r="K46" t="str">
        <f t="shared" si="5"/>
        <v>Buy</v>
      </c>
      <c r="L46" t="str">
        <f t="shared" si="6"/>
        <v>Sell</v>
      </c>
      <c r="M46" t="str">
        <f t="shared" si="7"/>
        <v/>
      </c>
    </row>
    <row r="47" spans="1:13">
      <c r="A47" s="132">
        <v>42461</v>
      </c>
      <c r="B47">
        <v>8.0500000000000007</v>
      </c>
      <c r="C47">
        <v>8.41</v>
      </c>
      <c r="D47">
        <v>7.94</v>
      </c>
      <c r="E47">
        <v>8.36</v>
      </c>
      <c r="F47">
        <f t="shared" si="1"/>
        <v>8.0453436516687198</v>
      </c>
      <c r="G47">
        <f t="shared" si="3"/>
        <v>7.3079212130140059</v>
      </c>
      <c r="H47">
        <f t="shared" si="2"/>
        <v>0.73742243865471391</v>
      </c>
      <c r="I47">
        <f t="shared" si="8"/>
        <v>0.78719620370856869</v>
      </c>
      <c r="J47">
        <f t="shared" si="4"/>
        <v>-4.9773765053854779E-2</v>
      </c>
      <c r="K47" t="str">
        <f t="shared" si="5"/>
        <v>Buy</v>
      </c>
      <c r="L47" t="str">
        <f t="shared" si="6"/>
        <v>Sell</v>
      </c>
      <c r="M47" t="str">
        <f t="shared" si="7"/>
        <v/>
      </c>
    </row>
    <row r="48" spans="1:13">
      <c r="A48" s="132">
        <v>42464</v>
      </c>
      <c r="B48">
        <v>8</v>
      </c>
      <c r="C48">
        <v>8.18</v>
      </c>
      <c r="D48">
        <v>7.53</v>
      </c>
      <c r="E48">
        <v>7.58</v>
      </c>
      <c r="F48">
        <f t="shared" si="1"/>
        <v>7.9737523206427632</v>
      </c>
      <c r="G48">
        <f t="shared" si="3"/>
        <v>7.328075197235191</v>
      </c>
      <c r="H48">
        <f t="shared" si="2"/>
        <v>0.64567712340757222</v>
      </c>
      <c r="I48">
        <f t="shared" si="8"/>
        <v>0.75889238764836942</v>
      </c>
      <c r="J48">
        <f t="shared" si="4"/>
        <v>-0.1132152642407972</v>
      </c>
      <c r="K48" t="str">
        <f t="shared" si="5"/>
        <v>Buy</v>
      </c>
      <c r="L48" t="str">
        <f t="shared" si="6"/>
        <v>Sell</v>
      </c>
      <c r="M48" t="str">
        <f t="shared" si="7"/>
        <v/>
      </c>
    </row>
    <row r="49" spans="1:13">
      <c r="A49" s="132">
        <v>42465</v>
      </c>
      <c r="B49">
        <v>7.55</v>
      </c>
      <c r="C49">
        <v>8.0500000000000007</v>
      </c>
      <c r="D49">
        <v>7.41</v>
      </c>
      <c r="E49">
        <v>7.83</v>
      </c>
      <c r="F49">
        <f t="shared" si="1"/>
        <v>7.9516365790054149</v>
      </c>
      <c r="G49">
        <f t="shared" si="3"/>
        <v>7.3652548122548067</v>
      </c>
      <c r="H49">
        <f t="shared" si="2"/>
        <v>0.58638176675060816</v>
      </c>
      <c r="I49">
        <f t="shared" si="8"/>
        <v>0.72439026346881719</v>
      </c>
      <c r="J49">
        <f t="shared" si="4"/>
        <v>-0.13800849671820903</v>
      </c>
      <c r="K49" t="str">
        <f t="shared" si="5"/>
        <v>Buy</v>
      </c>
      <c r="L49" t="str">
        <f t="shared" si="6"/>
        <v>Sell</v>
      </c>
      <c r="M49" t="str">
        <f t="shared" si="7"/>
        <v/>
      </c>
    </row>
    <row r="50" spans="1:13">
      <c r="A50" s="132">
        <v>42466</v>
      </c>
      <c r="B50">
        <v>7.77</v>
      </c>
      <c r="C50">
        <v>7.96</v>
      </c>
      <c r="D50">
        <v>7.58</v>
      </c>
      <c r="E50">
        <v>7.58</v>
      </c>
      <c r="F50">
        <f t="shared" si="1"/>
        <v>7.8944617206968895</v>
      </c>
      <c r="G50">
        <f t="shared" si="3"/>
        <v>7.3811618631988951</v>
      </c>
      <c r="H50">
        <f t="shared" si="2"/>
        <v>0.51329985749799434</v>
      </c>
      <c r="I50">
        <f t="shared" si="8"/>
        <v>0.68217218227465259</v>
      </c>
      <c r="J50">
        <f t="shared" si="4"/>
        <v>-0.16887232477665826</v>
      </c>
      <c r="K50" t="str">
        <f t="shared" si="5"/>
        <v>Buy</v>
      </c>
      <c r="L50" t="str">
        <f t="shared" si="6"/>
        <v>Sell</v>
      </c>
      <c r="M50" t="str">
        <f t="shared" si="7"/>
        <v/>
      </c>
    </row>
    <row r="51" spans="1:13">
      <c r="A51" s="132">
        <v>42467</v>
      </c>
      <c r="B51">
        <v>7.79</v>
      </c>
      <c r="C51">
        <v>7.85</v>
      </c>
      <c r="D51">
        <v>7.6</v>
      </c>
      <c r="E51">
        <v>7.7</v>
      </c>
      <c r="F51">
        <f t="shared" si="1"/>
        <v>7.8645445328973684</v>
      </c>
      <c r="G51">
        <f t="shared" si="3"/>
        <v>7.4047795029619401</v>
      </c>
      <c r="H51">
        <f t="shared" si="2"/>
        <v>0.45976502993542834</v>
      </c>
      <c r="I51">
        <f t="shared" si="8"/>
        <v>0.63769075180680779</v>
      </c>
      <c r="J51">
        <f t="shared" si="4"/>
        <v>-0.17792572187137945</v>
      </c>
      <c r="K51" t="str">
        <f t="shared" si="5"/>
        <v>Buy</v>
      </c>
      <c r="L51" t="str">
        <f t="shared" si="6"/>
        <v>Sell</v>
      </c>
      <c r="M51" t="str">
        <f t="shared" si="7"/>
        <v/>
      </c>
    </row>
    <row r="52" spans="1:13">
      <c r="A52" s="132">
        <v>42468</v>
      </c>
      <c r="B52">
        <v>8.1300000000000008</v>
      </c>
      <c r="C52">
        <v>8.34</v>
      </c>
      <c r="D52">
        <v>8.0399999999999991</v>
      </c>
      <c r="E52">
        <v>8.26</v>
      </c>
      <c r="F52">
        <f t="shared" si="1"/>
        <v>7.9253838355285424</v>
      </c>
      <c r="G52">
        <f t="shared" si="3"/>
        <v>7.4681291694092033</v>
      </c>
      <c r="H52">
        <f t="shared" si="2"/>
        <v>0.45725466611933907</v>
      </c>
      <c r="I52">
        <f t="shared" si="8"/>
        <v>0.60160353466931404</v>
      </c>
      <c r="J52">
        <f t="shared" si="4"/>
        <v>-0.14434886854997497</v>
      </c>
      <c r="K52" t="str">
        <f t="shared" si="5"/>
        <v>Buy</v>
      </c>
      <c r="L52" t="str">
        <f t="shared" si="6"/>
        <v>Sell</v>
      </c>
      <c r="M52" t="str">
        <f t="shared" si="7"/>
        <v/>
      </c>
    </row>
    <row r="53" spans="1:13">
      <c r="A53" s="132">
        <v>42471</v>
      </c>
      <c r="B53">
        <v>8.43</v>
      </c>
      <c r="C53">
        <v>8.58</v>
      </c>
      <c r="D53">
        <v>8.34</v>
      </c>
      <c r="E53">
        <v>8.39</v>
      </c>
      <c r="F53">
        <f t="shared" si="1"/>
        <v>7.9968632454472282</v>
      </c>
      <c r="G53">
        <f t="shared" si="3"/>
        <v>7.5364158976011142</v>
      </c>
      <c r="H53">
        <f t="shared" si="2"/>
        <v>0.46044734784611396</v>
      </c>
      <c r="I53">
        <f t="shared" si="8"/>
        <v>0.57337229730467398</v>
      </c>
      <c r="J53">
        <f t="shared" si="4"/>
        <v>-0.11292494945856002</v>
      </c>
      <c r="K53" t="str">
        <f t="shared" si="5"/>
        <v>Buy</v>
      </c>
      <c r="L53" t="str">
        <f t="shared" si="6"/>
        <v>Sell</v>
      </c>
      <c r="M53" t="str">
        <f t="shared" si="7"/>
        <v/>
      </c>
    </row>
    <row r="54" spans="1:13">
      <c r="A54" s="132">
        <v>42472</v>
      </c>
      <c r="B54">
        <v>8.5500000000000007</v>
      </c>
      <c r="C54">
        <v>9.15</v>
      </c>
      <c r="D54">
        <v>8.49</v>
      </c>
      <c r="E54">
        <v>9.0299999999999994</v>
      </c>
      <c r="F54">
        <f t="shared" si="1"/>
        <v>8.1558073615322701</v>
      </c>
      <c r="G54">
        <f t="shared" si="3"/>
        <v>7.6470517570380689</v>
      </c>
      <c r="H54">
        <f t="shared" si="2"/>
        <v>0.50875560449420121</v>
      </c>
      <c r="I54">
        <f t="shared" si="8"/>
        <v>0.56044895874257938</v>
      </c>
      <c r="J54">
        <f t="shared" si="4"/>
        <v>-5.1693354248378176E-2</v>
      </c>
      <c r="K54" t="str">
        <f t="shared" si="5"/>
        <v>Buy</v>
      </c>
      <c r="L54" t="str">
        <f t="shared" si="6"/>
        <v>Sell</v>
      </c>
      <c r="M54" t="str">
        <f t="shared" si="7"/>
        <v/>
      </c>
    </row>
    <row r="55" spans="1:13">
      <c r="A55" s="132">
        <v>42473</v>
      </c>
      <c r="B55">
        <v>9.41</v>
      </c>
      <c r="C55">
        <v>9.74</v>
      </c>
      <c r="D55">
        <v>9.2899999999999991</v>
      </c>
      <c r="E55">
        <v>9.51</v>
      </c>
      <c r="F55">
        <f t="shared" si="1"/>
        <v>8.364144690527306</v>
      </c>
      <c r="G55">
        <f t="shared" si="3"/>
        <v>7.7850479231833969</v>
      </c>
      <c r="H55">
        <f t="shared" si="2"/>
        <v>0.57909676734390914</v>
      </c>
      <c r="I55">
        <f t="shared" si="8"/>
        <v>0.56417852046284533</v>
      </c>
      <c r="J55">
        <f t="shared" si="4"/>
        <v>1.4918246881063801E-2</v>
      </c>
      <c r="K55" t="str">
        <f t="shared" si="5"/>
        <v>Buy</v>
      </c>
      <c r="L55" t="str">
        <f t="shared" si="6"/>
        <v>Buy</v>
      </c>
      <c r="M55" t="str">
        <f t="shared" si="7"/>
        <v>Buy</v>
      </c>
    </row>
    <row r="56" spans="1:13">
      <c r="A56" s="132">
        <v>42474</v>
      </c>
      <c r="B56">
        <v>9.16</v>
      </c>
      <c r="C56">
        <v>9.77</v>
      </c>
      <c r="D56">
        <v>9.1199999999999992</v>
      </c>
      <c r="E56">
        <v>9.16</v>
      </c>
      <c r="F56">
        <f t="shared" si="1"/>
        <v>8.4865839689077198</v>
      </c>
      <c r="G56">
        <f t="shared" si="3"/>
        <v>7.8868962251698118</v>
      </c>
      <c r="H56">
        <f t="shared" si="2"/>
        <v>0.59968774373790801</v>
      </c>
      <c r="I56">
        <f t="shared" si="8"/>
        <v>0.57128036511785785</v>
      </c>
      <c r="J56">
        <f t="shared" si="4"/>
        <v>2.8407378620050161E-2</v>
      </c>
      <c r="K56" t="str">
        <f t="shared" si="5"/>
        <v>Buy</v>
      </c>
      <c r="L56" t="str">
        <f t="shared" si="6"/>
        <v>Buy</v>
      </c>
      <c r="M56" t="str">
        <f t="shared" si="7"/>
        <v>Buy</v>
      </c>
    </row>
    <row r="57" spans="1:13">
      <c r="A57" s="132">
        <v>42475</v>
      </c>
      <c r="B57">
        <v>9.25</v>
      </c>
      <c r="C57">
        <v>9.83</v>
      </c>
      <c r="D57">
        <v>9.07</v>
      </c>
      <c r="E57">
        <v>9.69</v>
      </c>
      <c r="F57">
        <f t="shared" si="1"/>
        <v>8.6717248967680707</v>
      </c>
      <c r="G57">
        <f t="shared" si="3"/>
        <v>8.0204594677498253</v>
      </c>
      <c r="H57">
        <f t="shared" si="2"/>
        <v>0.65126542901824536</v>
      </c>
      <c r="I57">
        <f t="shared" si="8"/>
        <v>0.58727737789793533</v>
      </c>
      <c r="J57">
        <f t="shared" si="4"/>
        <v>6.398805112031003E-2</v>
      </c>
      <c r="K57" t="str">
        <f t="shared" si="5"/>
        <v>Buy</v>
      </c>
      <c r="L57" t="str">
        <f t="shared" si="6"/>
        <v>Buy</v>
      </c>
      <c r="M57" t="str">
        <f t="shared" si="7"/>
        <v>Buy</v>
      </c>
    </row>
    <row r="58" spans="1:13">
      <c r="A58" s="132">
        <v>42478</v>
      </c>
      <c r="B58">
        <v>9.65</v>
      </c>
      <c r="C58">
        <v>9.7200000000000006</v>
      </c>
      <c r="D58">
        <v>8.89</v>
      </c>
      <c r="E58">
        <v>9.24</v>
      </c>
      <c r="F58">
        <f t="shared" si="1"/>
        <v>8.7591518357268292</v>
      </c>
      <c r="G58">
        <f t="shared" si="3"/>
        <v>8.11079580347206</v>
      </c>
      <c r="H58">
        <f t="shared" si="2"/>
        <v>0.64835603225476923</v>
      </c>
      <c r="I58">
        <f t="shared" si="8"/>
        <v>0.59949310876930206</v>
      </c>
      <c r="J58">
        <f t="shared" si="4"/>
        <v>4.8862923485467169E-2</v>
      </c>
      <c r="K58" t="str">
        <f t="shared" si="5"/>
        <v>Buy</v>
      </c>
      <c r="L58" t="str">
        <f t="shared" si="6"/>
        <v>Buy</v>
      </c>
      <c r="M58" t="str">
        <f t="shared" si="7"/>
        <v>Buy</v>
      </c>
    </row>
    <row r="59" spans="1:13">
      <c r="A59" s="132">
        <v>42479</v>
      </c>
      <c r="B59">
        <v>9.48</v>
      </c>
      <c r="C59">
        <v>9.67</v>
      </c>
      <c r="D59">
        <v>9.34</v>
      </c>
      <c r="E59">
        <v>9.6199999999999992</v>
      </c>
      <c r="F59">
        <f t="shared" si="1"/>
        <v>8.8915900148457787</v>
      </c>
      <c r="G59">
        <f t="shared" si="3"/>
        <v>8.2225887069185735</v>
      </c>
      <c r="H59">
        <f t="shared" si="2"/>
        <v>0.66900130792720525</v>
      </c>
      <c r="I59">
        <f t="shared" si="8"/>
        <v>0.61339474860088272</v>
      </c>
      <c r="J59">
        <f t="shared" si="4"/>
        <v>5.5606559326322524E-2</v>
      </c>
      <c r="K59" t="str">
        <f t="shared" si="5"/>
        <v>Buy</v>
      </c>
      <c r="L59" t="str">
        <f t="shared" si="6"/>
        <v>Buy</v>
      </c>
      <c r="M59" t="str">
        <f t="shared" si="7"/>
        <v>Buy</v>
      </c>
    </row>
    <row r="60" spans="1:13">
      <c r="A60" s="132">
        <v>42480</v>
      </c>
      <c r="B60">
        <v>9.48</v>
      </c>
      <c r="C60">
        <v>9.64</v>
      </c>
      <c r="D60">
        <v>9.34</v>
      </c>
      <c r="E60">
        <v>9.48</v>
      </c>
      <c r="F60">
        <f t="shared" si="1"/>
        <v>8.9821146279464283</v>
      </c>
      <c r="G60">
        <f t="shared" si="3"/>
        <v>8.3157302841838643</v>
      </c>
      <c r="H60">
        <f t="shared" si="2"/>
        <v>0.66638434376256406</v>
      </c>
      <c r="I60">
        <f t="shared" si="8"/>
        <v>0.62399266763321903</v>
      </c>
      <c r="J60">
        <f t="shared" si="4"/>
        <v>4.2391676129345024E-2</v>
      </c>
      <c r="K60" t="str">
        <f t="shared" si="5"/>
        <v>Buy</v>
      </c>
      <c r="L60" t="str">
        <f t="shared" si="6"/>
        <v>Buy</v>
      </c>
      <c r="M60" t="str">
        <f t="shared" si="7"/>
        <v>Buy</v>
      </c>
    </row>
    <row r="61" spans="1:13">
      <c r="A61" s="132">
        <v>42482</v>
      </c>
      <c r="B61">
        <v>9.32</v>
      </c>
      <c r="C61">
        <v>9.93</v>
      </c>
      <c r="D61">
        <v>9.2899999999999991</v>
      </c>
      <c r="E61">
        <v>9.75</v>
      </c>
      <c r="F61">
        <f t="shared" si="1"/>
        <v>9.1002508390315935</v>
      </c>
      <c r="G61">
        <f t="shared" si="3"/>
        <v>8.4219724853554307</v>
      </c>
      <c r="H61">
        <f t="shared" si="2"/>
        <v>0.67827835367616274</v>
      </c>
      <c r="I61">
        <f t="shared" si="8"/>
        <v>0.63484980484180775</v>
      </c>
      <c r="J61">
        <f t="shared" si="4"/>
        <v>4.3428548834354985E-2</v>
      </c>
      <c r="K61" t="str">
        <f t="shared" si="5"/>
        <v>Buy</v>
      </c>
      <c r="L61" t="str">
        <f t="shared" si="6"/>
        <v>Buy</v>
      </c>
      <c r="M61" t="str">
        <f t="shared" si="7"/>
        <v>Buy</v>
      </c>
    </row>
    <row r="62" spans="1:13">
      <c r="A62" s="132">
        <v>42485</v>
      </c>
      <c r="B62">
        <v>9.7100000000000009</v>
      </c>
      <c r="C62">
        <v>9.9</v>
      </c>
      <c r="D62">
        <v>9.33</v>
      </c>
      <c r="E62">
        <v>9.33</v>
      </c>
      <c r="F62">
        <f t="shared" si="1"/>
        <v>9.1355968637959641</v>
      </c>
      <c r="G62">
        <f t="shared" si="3"/>
        <v>8.4892337827365107</v>
      </c>
      <c r="H62">
        <f t="shared" si="2"/>
        <v>0.64636308105945339</v>
      </c>
      <c r="I62">
        <f t="shared" si="8"/>
        <v>0.63715246008533688</v>
      </c>
      <c r="J62">
        <f t="shared" si="4"/>
        <v>9.2106209741165124E-3</v>
      </c>
      <c r="K62" t="str">
        <f t="shared" si="5"/>
        <v>Buy</v>
      </c>
      <c r="L62" t="str">
        <f t="shared" si="6"/>
        <v>Buy</v>
      </c>
      <c r="M62" t="str">
        <f t="shared" si="7"/>
        <v>Buy</v>
      </c>
    </row>
    <row r="63" spans="1:13">
      <c r="A63" s="132">
        <v>42486</v>
      </c>
      <c r="B63">
        <v>9.48</v>
      </c>
      <c r="C63">
        <v>9.74</v>
      </c>
      <c r="D63">
        <v>9.34</v>
      </c>
      <c r="E63">
        <v>9.67</v>
      </c>
      <c r="F63">
        <f t="shared" si="1"/>
        <v>9.2178127309042779</v>
      </c>
      <c r="G63">
        <f t="shared" si="3"/>
        <v>8.5766979469782498</v>
      </c>
      <c r="H63">
        <f t="shared" si="2"/>
        <v>0.64111478392602805</v>
      </c>
      <c r="I63">
        <f t="shared" si="8"/>
        <v>0.63794492485347509</v>
      </c>
      <c r="J63">
        <f t="shared" si="4"/>
        <v>3.1698590725529607E-3</v>
      </c>
      <c r="K63" t="str">
        <f t="shared" si="5"/>
        <v>Buy</v>
      </c>
      <c r="L63" t="str">
        <f t="shared" si="6"/>
        <v>Buy</v>
      </c>
      <c r="M63" t="str">
        <f t="shared" si="7"/>
        <v>Buy</v>
      </c>
    </row>
    <row r="64" spans="1:13">
      <c r="A64" s="132">
        <v>42487</v>
      </c>
      <c r="B64">
        <v>9.85</v>
      </c>
      <c r="C64">
        <v>10.3</v>
      </c>
      <c r="D64">
        <v>9.77</v>
      </c>
      <c r="E64">
        <v>10.25</v>
      </c>
      <c r="F64">
        <f t="shared" si="1"/>
        <v>9.3766107723036196</v>
      </c>
      <c r="G64">
        <f t="shared" si="3"/>
        <v>8.7006462472020836</v>
      </c>
      <c r="H64">
        <f t="shared" si="2"/>
        <v>0.67596452510153604</v>
      </c>
      <c r="I64">
        <f t="shared" si="8"/>
        <v>0.64554884490308728</v>
      </c>
      <c r="J64">
        <f t="shared" si="4"/>
        <v>3.0415680198448758E-2</v>
      </c>
      <c r="K64" t="str">
        <f t="shared" si="5"/>
        <v>Buy</v>
      </c>
      <c r="L64" t="str">
        <f t="shared" si="6"/>
        <v>Buy</v>
      </c>
      <c r="M64" t="str">
        <f t="shared" si="7"/>
        <v>Buy</v>
      </c>
    </row>
    <row r="65" spans="1:13">
      <c r="A65" s="132">
        <v>42488</v>
      </c>
      <c r="B65">
        <v>10.23</v>
      </c>
      <c r="C65">
        <v>10.54</v>
      </c>
      <c r="D65">
        <v>10.08</v>
      </c>
      <c r="E65">
        <v>10.23</v>
      </c>
      <c r="F65">
        <f t="shared" si="1"/>
        <v>9.5079014227184473</v>
      </c>
      <c r="G65">
        <f t="shared" si="3"/>
        <v>8.8139317103722998</v>
      </c>
      <c r="H65">
        <f t="shared" si="2"/>
        <v>0.69396971234614746</v>
      </c>
      <c r="I65">
        <f t="shared" si="8"/>
        <v>0.65523301839169934</v>
      </c>
      <c r="J65">
        <f t="shared" si="4"/>
        <v>3.873669395444812E-2</v>
      </c>
      <c r="K65" t="str">
        <f t="shared" si="5"/>
        <v>Buy</v>
      </c>
      <c r="L65" t="str">
        <f t="shared" si="6"/>
        <v>Buy</v>
      </c>
      <c r="M65" t="str">
        <f t="shared" si="7"/>
        <v>Buy</v>
      </c>
    </row>
    <row r="66" spans="1:13">
      <c r="A66" s="132">
        <v>42489</v>
      </c>
      <c r="B66">
        <v>10.41</v>
      </c>
      <c r="C66">
        <v>10.49</v>
      </c>
      <c r="D66">
        <v>10.01</v>
      </c>
      <c r="E66">
        <v>10.23</v>
      </c>
      <c r="F66">
        <f t="shared" si="1"/>
        <v>9.6189935115309932</v>
      </c>
      <c r="G66">
        <f t="shared" si="3"/>
        <v>8.9188256577521301</v>
      </c>
      <c r="H66">
        <f t="shared" si="2"/>
        <v>0.70016785377886315</v>
      </c>
      <c r="I66">
        <f t="shared" si="8"/>
        <v>0.66421998546913208</v>
      </c>
      <c r="J66">
        <f t="shared" si="4"/>
        <v>3.5947868309731068E-2</v>
      </c>
      <c r="K66" t="str">
        <f t="shared" si="5"/>
        <v>Buy</v>
      </c>
      <c r="L66" t="str">
        <f t="shared" si="6"/>
        <v>Buy</v>
      </c>
      <c r="M66" t="str">
        <f t="shared" si="7"/>
        <v>Buy</v>
      </c>
    </row>
    <row r="67" spans="1:13">
      <c r="A67" s="132">
        <v>42492</v>
      </c>
      <c r="B67">
        <v>10.25</v>
      </c>
      <c r="C67">
        <v>10.36</v>
      </c>
      <c r="D67">
        <v>9.93</v>
      </c>
      <c r="E67">
        <v>10.17</v>
      </c>
      <c r="F67">
        <f t="shared" si="1"/>
        <v>9.7037637405262256</v>
      </c>
      <c r="G67">
        <f t="shared" si="3"/>
        <v>9.0115052386593799</v>
      </c>
      <c r="H67">
        <f t="shared" si="2"/>
        <v>0.69225850186684568</v>
      </c>
      <c r="I67">
        <f t="shared" si="8"/>
        <v>0.66982768874867482</v>
      </c>
      <c r="J67">
        <f t="shared" si="4"/>
        <v>2.2430813118170856E-2</v>
      </c>
      <c r="K67" t="str">
        <f t="shared" si="5"/>
        <v>Buy</v>
      </c>
      <c r="L67" t="str">
        <f t="shared" si="6"/>
        <v>Buy</v>
      </c>
      <c r="M67" t="str">
        <f t="shared" si="7"/>
        <v>Buy</v>
      </c>
    </row>
    <row r="68" spans="1:13">
      <c r="A68" s="132">
        <v>42493</v>
      </c>
      <c r="B68">
        <v>10.01</v>
      </c>
      <c r="C68">
        <v>10.09</v>
      </c>
      <c r="D68">
        <v>9.7100000000000009</v>
      </c>
      <c r="E68">
        <v>9.7799999999999994</v>
      </c>
      <c r="F68">
        <f t="shared" si="1"/>
        <v>9.7154923958298838</v>
      </c>
      <c r="G68">
        <f t="shared" si="3"/>
        <v>9.0684307765364629</v>
      </c>
      <c r="H68">
        <f t="shared" si="2"/>
        <v>0.64706161929342088</v>
      </c>
      <c r="I68">
        <f t="shared" si="8"/>
        <v>0.66527447485762403</v>
      </c>
      <c r="J68">
        <f t="shared" si="4"/>
        <v>-1.8212855564203156E-2</v>
      </c>
      <c r="K68" t="str">
        <f t="shared" si="5"/>
        <v>Buy</v>
      </c>
      <c r="L68" t="str">
        <f t="shared" si="6"/>
        <v>Sell</v>
      </c>
      <c r="M68" t="str">
        <f t="shared" si="7"/>
        <v/>
      </c>
    </row>
    <row r="69" spans="1:13">
      <c r="A69" s="132">
        <v>42494</v>
      </c>
      <c r="B69">
        <v>9.85</v>
      </c>
      <c r="C69">
        <v>10.15</v>
      </c>
      <c r="D69">
        <v>9.85</v>
      </c>
      <c r="E69">
        <v>9.92</v>
      </c>
      <c r="F69">
        <f t="shared" si="1"/>
        <v>9.7469551041637477</v>
      </c>
      <c r="G69">
        <f t="shared" si="3"/>
        <v>9.1315099782745026</v>
      </c>
      <c r="H69">
        <f t="shared" si="2"/>
        <v>0.61544512588924505</v>
      </c>
      <c r="I69">
        <f t="shared" si="8"/>
        <v>0.65530860506394828</v>
      </c>
      <c r="J69">
        <f t="shared" si="4"/>
        <v>-3.9863479174703231E-2</v>
      </c>
      <c r="K69" t="str">
        <f t="shared" si="5"/>
        <v>Buy</v>
      </c>
      <c r="L69" t="str">
        <f t="shared" si="6"/>
        <v>Sell</v>
      </c>
      <c r="M69" t="str">
        <f t="shared" si="7"/>
        <v/>
      </c>
    </row>
    <row r="70" spans="1:13">
      <c r="A70" s="132">
        <v>42495</v>
      </c>
      <c r="B70">
        <v>10.28</v>
      </c>
      <c r="C70">
        <v>10.3</v>
      </c>
      <c r="D70">
        <v>9.6</v>
      </c>
      <c r="E70">
        <v>9.81</v>
      </c>
      <c r="F70">
        <f t="shared" si="1"/>
        <v>9.7566543189077866</v>
      </c>
      <c r="G70">
        <f t="shared" si="3"/>
        <v>9.1817684984023167</v>
      </c>
      <c r="H70">
        <f t="shared" si="2"/>
        <v>0.57488582050546988</v>
      </c>
      <c r="I70">
        <f t="shared" si="8"/>
        <v>0.63922404815225264</v>
      </c>
      <c r="J70">
        <f t="shared" si="4"/>
        <v>-6.4338227646782764E-2</v>
      </c>
      <c r="K70" t="str">
        <f t="shared" si="5"/>
        <v>Buy</v>
      </c>
      <c r="L70" t="str">
        <f t="shared" si="6"/>
        <v>Sell</v>
      </c>
      <c r="M70" t="str">
        <f t="shared" si="7"/>
        <v/>
      </c>
    </row>
    <row r="71" spans="1:13">
      <c r="A71" s="132">
        <v>42496</v>
      </c>
      <c r="B71">
        <v>9.6300000000000008</v>
      </c>
      <c r="C71">
        <v>10.130000000000001</v>
      </c>
      <c r="D71">
        <v>9.58</v>
      </c>
      <c r="E71">
        <v>10.08</v>
      </c>
      <c r="F71">
        <f t="shared" si="1"/>
        <v>9.8063998083065886</v>
      </c>
      <c r="G71">
        <f t="shared" si="3"/>
        <v>9.2483041651873297</v>
      </c>
      <c r="H71">
        <f t="shared" si="2"/>
        <v>0.55809564311925897</v>
      </c>
      <c r="I71">
        <f t="shared" si="8"/>
        <v>0.62299836714565393</v>
      </c>
      <c r="J71">
        <f t="shared" si="4"/>
        <v>-6.4902724026394965E-2</v>
      </c>
      <c r="K71" t="str">
        <f t="shared" si="5"/>
        <v>Buy</v>
      </c>
      <c r="L71" t="str">
        <f t="shared" si="6"/>
        <v>Sell</v>
      </c>
      <c r="M71" t="str">
        <f t="shared" si="7"/>
        <v/>
      </c>
    </row>
    <row r="72" spans="1:13">
      <c r="A72" s="132">
        <v>42499</v>
      </c>
      <c r="B72">
        <v>10.01</v>
      </c>
      <c r="C72">
        <v>10.050000000000001</v>
      </c>
      <c r="D72">
        <v>8.84</v>
      </c>
      <c r="E72">
        <v>9.48</v>
      </c>
      <c r="F72">
        <f t="shared" si="1"/>
        <v>9.7561844531824988</v>
      </c>
      <c r="G72">
        <f t="shared" si="3"/>
        <v>9.2654668196178971</v>
      </c>
      <c r="H72">
        <f t="shared" si="2"/>
        <v>0.49071763356460174</v>
      </c>
      <c r="I72">
        <f t="shared" si="8"/>
        <v>0.59654222042944349</v>
      </c>
      <c r="J72">
        <f t="shared" si="4"/>
        <v>-0.10582458686484175</v>
      </c>
      <c r="K72" t="str">
        <f t="shared" si="5"/>
        <v>Buy</v>
      </c>
      <c r="L72" t="str">
        <f t="shared" si="6"/>
        <v>Sell</v>
      </c>
      <c r="M72" t="str">
        <f t="shared" si="7"/>
        <v/>
      </c>
    </row>
    <row r="73" spans="1:13">
      <c r="A73" s="132">
        <v>42500</v>
      </c>
      <c r="B73">
        <v>9.82</v>
      </c>
      <c r="C73">
        <v>10.210000000000001</v>
      </c>
      <c r="D73">
        <v>9.7200000000000006</v>
      </c>
      <c r="E73">
        <v>10.210000000000001</v>
      </c>
      <c r="F73">
        <f t="shared" si="1"/>
        <v>9.8260022296159608</v>
      </c>
      <c r="G73">
        <f t="shared" si="3"/>
        <v>9.3354322403869414</v>
      </c>
      <c r="H73">
        <f t="shared" si="2"/>
        <v>0.4905699892290194</v>
      </c>
      <c r="I73">
        <f t="shared" si="8"/>
        <v>0.57534777418935867</v>
      </c>
      <c r="J73">
        <f t="shared" si="4"/>
        <v>-8.4777784960339275E-2</v>
      </c>
      <c r="K73" t="str">
        <f t="shared" si="5"/>
        <v>Buy</v>
      </c>
      <c r="L73" t="str">
        <f t="shared" si="6"/>
        <v>Sell</v>
      </c>
      <c r="M73" t="str">
        <f t="shared" si="7"/>
        <v/>
      </c>
    </row>
    <row r="74" spans="1:13">
      <c r="A74" s="132">
        <v>42501</v>
      </c>
      <c r="B74">
        <v>10.39</v>
      </c>
      <c r="C74">
        <v>10.5</v>
      </c>
      <c r="D74">
        <v>9.99</v>
      </c>
      <c r="E74">
        <v>10.25</v>
      </c>
      <c r="F74">
        <f t="shared" si="1"/>
        <v>9.8912326558288903</v>
      </c>
      <c r="G74">
        <f t="shared" si="3"/>
        <v>9.4031780003582792</v>
      </c>
      <c r="H74">
        <f t="shared" si="2"/>
        <v>0.48805465547061111</v>
      </c>
      <c r="I74">
        <f t="shared" si="8"/>
        <v>0.55788915044560916</v>
      </c>
      <c r="J74">
        <f t="shared" si="4"/>
        <v>-6.9834494974998051E-2</v>
      </c>
      <c r="K74" t="str">
        <f t="shared" si="5"/>
        <v>Buy</v>
      </c>
      <c r="L74" t="str">
        <f t="shared" si="6"/>
        <v>Sell</v>
      </c>
      <c r="M74" t="str">
        <f t="shared" si="7"/>
        <v/>
      </c>
    </row>
    <row r="75" spans="1:13">
      <c r="A75" s="132">
        <v>42502</v>
      </c>
      <c r="B75">
        <v>10.4</v>
      </c>
      <c r="C75">
        <v>10.47</v>
      </c>
      <c r="D75">
        <v>9.7899999999999991</v>
      </c>
      <c r="E75">
        <v>9.7899999999999991</v>
      </c>
      <c r="F75">
        <f t="shared" si="1"/>
        <v>9.8756584010859836</v>
      </c>
      <c r="G75">
        <f t="shared" si="3"/>
        <v>9.4318314818132212</v>
      </c>
      <c r="H75">
        <f t="shared" si="2"/>
        <v>0.44382691927276241</v>
      </c>
      <c r="I75">
        <f t="shared" si="8"/>
        <v>0.53507670421103981</v>
      </c>
      <c r="J75">
        <f t="shared" si="4"/>
        <v>-9.1249784938277401E-2</v>
      </c>
      <c r="K75" t="str">
        <f t="shared" si="5"/>
        <v>Buy</v>
      </c>
      <c r="L75" t="str">
        <f t="shared" si="6"/>
        <v>Sell</v>
      </c>
      <c r="M75" t="str">
        <f t="shared" si="7"/>
        <v/>
      </c>
    </row>
    <row r="76" spans="1:13">
      <c r="A76" s="132">
        <v>42503</v>
      </c>
      <c r="B76">
        <v>9.93</v>
      </c>
      <c r="C76">
        <v>10.06</v>
      </c>
      <c r="D76">
        <v>9.39</v>
      </c>
      <c r="E76">
        <v>9.4600000000000009</v>
      </c>
      <c r="F76">
        <f t="shared" si="1"/>
        <v>9.8117109547650632</v>
      </c>
      <c r="G76">
        <f t="shared" si="3"/>
        <v>9.4339180387159463</v>
      </c>
      <c r="H76">
        <f t="shared" si="2"/>
        <v>0.37779291604911691</v>
      </c>
      <c r="I76">
        <f t="shared" si="8"/>
        <v>0.50361994657865528</v>
      </c>
      <c r="J76">
        <f t="shared" si="4"/>
        <v>-0.12582703052953836</v>
      </c>
      <c r="K76" t="str">
        <f t="shared" si="5"/>
        <v>Buy</v>
      </c>
      <c r="L76" t="str">
        <f t="shared" si="6"/>
        <v>Sell</v>
      </c>
      <c r="M76" t="str">
        <f t="shared" si="7"/>
        <v/>
      </c>
    </row>
    <row r="77" spans="1:13">
      <c r="A77" s="132">
        <v>42506</v>
      </c>
      <c r="B77">
        <v>9.5500000000000007</v>
      </c>
      <c r="C77">
        <v>9.85</v>
      </c>
      <c r="D77">
        <v>9.52</v>
      </c>
      <c r="E77">
        <v>9.75</v>
      </c>
      <c r="F77">
        <f t="shared" si="1"/>
        <v>9.8022169617242838</v>
      </c>
      <c r="G77">
        <f t="shared" si="3"/>
        <v>9.45733151732958</v>
      </c>
      <c r="H77">
        <f t="shared" si="2"/>
        <v>0.34488544439470381</v>
      </c>
      <c r="I77">
        <f t="shared" si="8"/>
        <v>0.47187304614186498</v>
      </c>
      <c r="J77">
        <f t="shared" si="4"/>
        <v>-0.12698760174716117</v>
      </c>
      <c r="K77" t="str">
        <f t="shared" si="5"/>
        <v>Buy</v>
      </c>
      <c r="L77" t="str">
        <f t="shared" si="6"/>
        <v>Sell</v>
      </c>
      <c r="M77" t="str">
        <f t="shared" si="7"/>
        <v/>
      </c>
    </row>
    <row r="78" spans="1:13">
      <c r="A78" s="132">
        <v>42507</v>
      </c>
      <c r="B78">
        <v>9.83</v>
      </c>
      <c r="C78">
        <v>9.8800000000000008</v>
      </c>
      <c r="D78">
        <v>9.4600000000000009</v>
      </c>
      <c r="E78">
        <v>9.5</v>
      </c>
      <c r="F78">
        <f t="shared" ref="F78:F141" si="9">((E78-F77)*$Q$8)+F77</f>
        <v>9.7557220445359327</v>
      </c>
      <c r="G78">
        <f t="shared" si="3"/>
        <v>9.4604921456755378</v>
      </c>
      <c r="H78">
        <f t="shared" si="2"/>
        <v>0.29522989886039497</v>
      </c>
      <c r="I78">
        <f t="shared" si="8"/>
        <v>0.43654441668557098</v>
      </c>
      <c r="J78">
        <f t="shared" si="4"/>
        <v>-0.14131451782517601</v>
      </c>
      <c r="K78" t="str">
        <f t="shared" si="5"/>
        <v>Buy</v>
      </c>
      <c r="L78" t="str">
        <f t="shared" si="6"/>
        <v>Sell</v>
      </c>
      <c r="M78" t="str">
        <f t="shared" si="7"/>
        <v/>
      </c>
    </row>
    <row r="79" spans="1:13">
      <c r="A79" s="132">
        <v>42508</v>
      </c>
      <c r="B79">
        <v>9.31</v>
      </c>
      <c r="C79">
        <v>9.65</v>
      </c>
      <c r="D79">
        <v>9.27</v>
      </c>
      <c r="E79">
        <v>9.32</v>
      </c>
      <c r="F79">
        <f t="shared" si="9"/>
        <v>9.6886878838380976</v>
      </c>
      <c r="G79">
        <f t="shared" si="3"/>
        <v>9.4500853200699417</v>
      </c>
      <c r="H79">
        <f t="shared" si="2"/>
        <v>0.23860256376815592</v>
      </c>
      <c r="I79">
        <f t="shared" si="8"/>
        <v>0.39695604610208796</v>
      </c>
      <c r="J79">
        <f t="shared" si="4"/>
        <v>-0.15835348233393204</v>
      </c>
      <c r="K79" t="str">
        <f t="shared" si="5"/>
        <v>Buy</v>
      </c>
      <c r="L79" t="str">
        <f t="shared" si="6"/>
        <v>Sell</v>
      </c>
      <c r="M79" t="str">
        <f t="shared" si="7"/>
        <v/>
      </c>
    </row>
    <row r="80" spans="1:13">
      <c r="A80" s="132">
        <v>42509</v>
      </c>
      <c r="B80">
        <v>9.25</v>
      </c>
      <c r="C80">
        <v>9.25</v>
      </c>
      <c r="D80">
        <v>8.65</v>
      </c>
      <c r="E80">
        <v>8.9600000000000009</v>
      </c>
      <c r="F80">
        <f t="shared" si="9"/>
        <v>9.5765820555553134</v>
      </c>
      <c r="G80">
        <f t="shared" si="3"/>
        <v>9.4137827037684652</v>
      </c>
      <c r="H80">
        <f t="shared" si="2"/>
        <v>0.16279935178684823</v>
      </c>
      <c r="I80">
        <f t="shared" si="8"/>
        <v>0.35012470723903999</v>
      </c>
      <c r="J80">
        <f t="shared" si="4"/>
        <v>-0.18732535545219176</v>
      </c>
      <c r="K80" t="str">
        <f t="shared" si="5"/>
        <v>Buy</v>
      </c>
      <c r="L80" t="str">
        <f t="shared" si="6"/>
        <v>Sell</v>
      </c>
      <c r="M80" t="str">
        <f t="shared" si="7"/>
        <v/>
      </c>
    </row>
    <row r="81" spans="1:13">
      <c r="A81" s="132">
        <v>42510</v>
      </c>
      <c r="B81">
        <v>9.1999999999999993</v>
      </c>
      <c r="C81">
        <v>9.4600000000000009</v>
      </c>
      <c r="D81">
        <v>8.9</v>
      </c>
      <c r="E81">
        <v>8.9</v>
      </c>
      <c r="F81">
        <f t="shared" si="9"/>
        <v>9.4724925085468037</v>
      </c>
      <c r="G81">
        <f t="shared" si="3"/>
        <v>9.3757247257115424</v>
      </c>
      <c r="H81">
        <f t="shared" si="2"/>
        <v>9.6767782835261329E-2</v>
      </c>
      <c r="I81">
        <f t="shared" si="8"/>
        <v>0.29945332235828426</v>
      </c>
      <c r="J81">
        <f t="shared" si="4"/>
        <v>-0.20268553952302293</v>
      </c>
      <c r="K81" t="str">
        <f t="shared" si="5"/>
        <v>Buy</v>
      </c>
      <c r="L81" t="str">
        <f t="shared" si="6"/>
        <v>Sell</v>
      </c>
      <c r="M81" t="str">
        <f t="shared" si="7"/>
        <v/>
      </c>
    </row>
    <row r="82" spans="1:13">
      <c r="A82" s="132">
        <v>42513</v>
      </c>
      <c r="B82">
        <v>8.5500000000000007</v>
      </c>
      <c r="C82">
        <v>8.67</v>
      </c>
      <c r="D82">
        <v>8.42</v>
      </c>
      <c r="E82">
        <v>8.5</v>
      </c>
      <c r="F82">
        <f t="shared" si="9"/>
        <v>9.3228782764626796</v>
      </c>
      <c r="G82">
        <f t="shared" si="3"/>
        <v>9.310856227510687</v>
      </c>
      <c r="H82">
        <f t="shared" si="2"/>
        <v>1.2022048951992659E-2</v>
      </c>
      <c r="I82">
        <f t="shared" si="8"/>
        <v>0.24196706767702594</v>
      </c>
      <c r="J82">
        <f t="shared" si="4"/>
        <v>-0.22994501872503328</v>
      </c>
      <c r="K82" t="str">
        <f t="shared" si="5"/>
        <v>Buy</v>
      </c>
      <c r="L82" t="str">
        <f t="shared" si="6"/>
        <v>Sell</v>
      </c>
      <c r="M82" t="str">
        <f t="shared" si="7"/>
        <v/>
      </c>
    </row>
    <row r="83" spans="1:13">
      <c r="A83" s="132">
        <v>42514</v>
      </c>
      <c r="B83">
        <v>8.69</v>
      </c>
      <c r="C83">
        <v>8.85</v>
      </c>
      <c r="D83">
        <v>8.4499999999999993</v>
      </c>
      <c r="E83">
        <v>8.5299999999999994</v>
      </c>
      <c r="F83">
        <f t="shared" si="9"/>
        <v>9.200897003160728</v>
      </c>
      <c r="G83">
        <f t="shared" si="3"/>
        <v>9.2530150254728589</v>
      </c>
      <c r="H83">
        <f t="shared" si="2"/>
        <v>-5.2118022312130918E-2</v>
      </c>
      <c r="I83">
        <f t="shared" si="8"/>
        <v>0.18315004967919457</v>
      </c>
      <c r="J83">
        <f t="shared" si="4"/>
        <v>-0.23526807199132549</v>
      </c>
      <c r="K83" t="str">
        <f t="shared" si="5"/>
        <v>Sell</v>
      </c>
      <c r="L83" t="str">
        <f t="shared" si="6"/>
        <v>Sell</v>
      </c>
      <c r="M83" t="str">
        <f t="shared" si="7"/>
        <v>Sell</v>
      </c>
    </row>
    <row r="84" spans="1:13">
      <c r="A84" s="132">
        <v>42515</v>
      </c>
      <c r="B84">
        <v>8.68</v>
      </c>
      <c r="C84">
        <v>8.94</v>
      </c>
      <c r="D84">
        <v>8.59</v>
      </c>
      <c r="E84">
        <v>8.67</v>
      </c>
      <c r="F84">
        <f t="shared" si="9"/>
        <v>9.1192205411360003</v>
      </c>
      <c r="G84">
        <f t="shared" si="3"/>
        <v>9.2098287272896844</v>
      </c>
      <c r="H84">
        <f t="shared" si="2"/>
        <v>-9.0608186153684045E-2</v>
      </c>
      <c r="I84">
        <f t="shared" si="8"/>
        <v>0.12839840251261886</v>
      </c>
      <c r="J84">
        <f t="shared" si="4"/>
        <v>-0.2190065886663029</v>
      </c>
      <c r="K84" t="str">
        <f t="shared" si="5"/>
        <v>Sell</v>
      </c>
      <c r="L84" t="str">
        <f t="shared" si="6"/>
        <v>Sell</v>
      </c>
      <c r="M84" t="str">
        <f t="shared" si="7"/>
        <v>Sell</v>
      </c>
    </row>
    <row r="85" spans="1:13">
      <c r="A85" s="132">
        <v>42517</v>
      </c>
      <c r="B85">
        <v>8.5</v>
      </c>
      <c r="C85">
        <v>8.57</v>
      </c>
      <c r="D85">
        <v>8.23</v>
      </c>
      <c r="E85">
        <v>8.23</v>
      </c>
      <c r="F85">
        <f t="shared" si="9"/>
        <v>8.9824173809612304</v>
      </c>
      <c r="G85">
        <f t="shared" si="3"/>
        <v>9.1372488215645227</v>
      </c>
      <c r="H85">
        <f t="shared" si="2"/>
        <v>-0.15483144060329224</v>
      </c>
      <c r="I85">
        <f t="shared" si="8"/>
        <v>7.175243388943664E-2</v>
      </c>
      <c r="J85">
        <f t="shared" si="4"/>
        <v>-0.22658387449272888</v>
      </c>
      <c r="K85" t="str">
        <f t="shared" si="5"/>
        <v>Sell</v>
      </c>
      <c r="L85" t="str">
        <f t="shared" si="6"/>
        <v>Sell</v>
      </c>
      <c r="M85" t="str">
        <f t="shared" si="7"/>
        <v>Sell</v>
      </c>
    </row>
    <row r="86" spans="1:13">
      <c r="A86" s="132">
        <v>42520</v>
      </c>
      <c r="B86">
        <v>8.18</v>
      </c>
      <c r="C86">
        <v>8.6199999999999992</v>
      </c>
      <c r="D86">
        <v>8.06</v>
      </c>
      <c r="E86">
        <v>8.3800000000000008</v>
      </c>
      <c r="F86">
        <f t="shared" si="9"/>
        <v>8.889737783890272</v>
      </c>
      <c r="G86">
        <f t="shared" si="3"/>
        <v>9.0811563162634474</v>
      </c>
      <c r="H86">
        <f t="shared" si="2"/>
        <v>-0.19141853237317541</v>
      </c>
      <c r="I86">
        <f t="shared" si="8"/>
        <v>1.9118240636914224E-2</v>
      </c>
      <c r="J86">
        <f t="shared" si="4"/>
        <v>-0.21053677301008963</v>
      </c>
      <c r="K86" t="str">
        <f t="shared" si="5"/>
        <v>Sell</v>
      </c>
      <c r="L86" t="str">
        <f t="shared" si="6"/>
        <v>Sell</v>
      </c>
      <c r="M86" t="str">
        <f t="shared" si="7"/>
        <v>Sell</v>
      </c>
    </row>
    <row r="87" spans="1:13">
      <c r="A87" s="132">
        <v>42521</v>
      </c>
      <c r="B87">
        <v>8.36</v>
      </c>
      <c r="C87">
        <v>8.57</v>
      </c>
      <c r="D87">
        <v>8.0399999999999991</v>
      </c>
      <c r="E87">
        <v>8.0399999999999991</v>
      </c>
      <c r="F87">
        <f t="shared" si="9"/>
        <v>8.7590088940609991</v>
      </c>
      <c r="G87">
        <f t="shared" si="3"/>
        <v>9.0040336261698588</v>
      </c>
      <c r="H87">
        <f t="shared" si="2"/>
        <v>-0.24502473210885967</v>
      </c>
      <c r="I87">
        <f t="shared" si="8"/>
        <v>-3.3710353912240559E-2</v>
      </c>
      <c r="J87">
        <f t="shared" si="4"/>
        <v>-0.21131437819661911</v>
      </c>
      <c r="K87" t="str">
        <f t="shared" si="5"/>
        <v>Sell</v>
      </c>
      <c r="L87" t="str">
        <f t="shared" si="6"/>
        <v>Sell</v>
      </c>
      <c r="M87" t="str">
        <f t="shared" si="7"/>
        <v>Sell</v>
      </c>
    </row>
    <row r="88" spans="1:13">
      <c r="A88" s="132">
        <v>42522</v>
      </c>
      <c r="B88">
        <v>8.09</v>
      </c>
      <c r="C88">
        <v>8.25</v>
      </c>
      <c r="D88">
        <v>7.86</v>
      </c>
      <c r="E88">
        <v>8.18</v>
      </c>
      <c r="F88">
        <f t="shared" si="9"/>
        <v>8.6699306026669998</v>
      </c>
      <c r="G88">
        <f t="shared" si="3"/>
        <v>8.9429940983054248</v>
      </c>
      <c r="H88">
        <f t="shared" si="2"/>
        <v>-0.27306349563842502</v>
      </c>
      <c r="I88">
        <f t="shared" si="8"/>
        <v>-8.1580982257477452E-2</v>
      </c>
      <c r="J88">
        <f t="shared" si="4"/>
        <v>-0.19148251338094757</v>
      </c>
      <c r="K88" t="str">
        <f t="shared" si="5"/>
        <v>Sell</v>
      </c>
      <c r="L88" t="str">
        <f t="shared" si="6"/>
        <v>Sell</v>
      </c>
      <c r="M88" t="str">
        <f t="shared" si="7"/>
        <v>Sell</v>
      </c>
    </row>
    <row r="89" spans="1:13">
      <c r="A89" s="132">
        <v>42523</v>
      </c>
      <c r="B89">
        <v>8.19</v>
      </c>
      <c r="C89">
        <v>8.41</v>
      </c>
      <c r="D89">
        <v>8.0299999999999994</v>
      </c>
      <c r="E89">
        <v>8.4</v>
      </c>
      <c r="F89">
        <f t="shared" si="9"/>
        <v>8.628402817641307</v>
      </c>
      <c r="G89">
        <f t="shared" si="3"/>
        <v>8.9027723132457641</v>
      </c>
      <c r="H89">
        <f t="shared" si="2"/>
        <v>-0.27436949560445711</v>
      </c>
      <c r="I89">
        <f t="shared" si="8"/>
        <v>-0.12013868492687338</v>
      </c>
      <c r="J89">
        <f t="shared" si="4"/>
        <v>-0.15423081067758374</v>
      </c>
      <c r="K89" t="str">
        <f t="shared" si="5"/>
        <v>Sell</v>
      </c>
      <c r="L89" t="str">
        <f t="shared" si="6"/>
        <v>Sell</v>
      </c>
      <c r="M89" t="str">
        <f t="shared" si="7"/>
        <v>Sell</v>
      </c>
    </row>
    <row r="90" spans="1:13">
      <c r="A90" s="132">
        <v>42524</v>
      </c>
      <c r="B90">
        <v>8.51</v>
      </c>
      <c r="C90">
        <v>8.67</v>
      </c>
      <c r="D90">
        <v>8.4499999999999993</v>
      </c>
      <c r="E90">
        <v>8.57</v>
      </c>
      <c r="F90">
        <f t="shared" si="9"/>
        <v>8.6194177687734133</v>
      </c>
      <c r="G90">
        <f t="shared" si="3"/>
        <v>8.8781225122645964</v>
      </c>
      <c r="H90">
        <f t="shared" si="2"/>
        <v>-0.25870474349118311</v>
      </c>
      <c r="I90">
        <f t="shared" si="8"/>
        <v>-0.14785189663973533</v>
      </c>
      <c r="J90">
        <f t="shared" si="4"/>
        <v>-0.11085284685144778</v>
      </c>
      <c r="K90" t="str">
        <f t="shared" si="5"/>
        <v>Sell</v>
      </c>
      <c r="L90" t="str">
        <f t="shared" si="6"/>
        <v>Sell</v>
      </c>
      <c r="M90" t="str">
        <f t="shared" si="7"/>
        <v>Sell</v>
      </c>
    </row>
    <row r="91" spans="1:13">
      <c r="A91" s="132">
        <v>42527</v>
      </c>
      <c r="B91">
        <v>8.6999999999999993</v>
      </c>
      <c r="C91">
        <v>8.7799999999999994</v>
      </c>
      <c r="D91">
        <v>8.4499999999999993</v>
      </c>
      <c r="E91">
        <v>8.4600000000000009</v>
      </c>
      <c r="F91">
        <f t="shared" si="9"/>
        <v>8.5948919581928891</v>
      </c>
      <c r="G91">
        <f t="shared" si="3"/>
        <v>8.8471504743190703</v>
      </c>
      <c r="H91">
        <f t="shared" si="2"/>
        <v>-0.25225851612618122</v>
      </c>
      <c r="I91">
        <f t="shared" si="8"/>
        <v>-0.1687332205370245</v>
      </c>
      <c r="J91">
        <f t="shared" si="4"/>
        <v>-8.3525295589156723E-2</v>
      </c>
      <c r="K91" t="str">
        <f t="shared" si="5"/>
        <v>Sell</v>
      </c>
      <c r="L91" t="str">
        <f t="shared" si="6"/>
        <v>Sell</v>
      </c>
      <c r="M91" t="str">
        <f t="shared" si="7"/>
        <v>Sell</v>
      </c>
    </row>
    <row r="92" spans="1:13">
      <c r="A92" s="132">
        <v>42528</v>
      </c>
      <c r="B92">
        <v>8.42</v>
      </c>
      <c r="C92">
        <v>8.7200000000000006</v>
      </c>
      <c r="D92">
        <v>8.39</v>
      </c>
      <c r="E92">
        <v>8.6199999999999992</v>
      </c>
      <c r="F92">
        <f t="shared" si="9"/>
        <v>8.5987547338555217</v>
      </c>
      <c r="G92">
        <f t="shared" si="3"/>
        <v>8.8303245132583985</v>
      </c>
      <c r="H92">
        <f t="shared" ref="H92:H155" si="10">F92-G92</f>
        <v>-0.23156977940287682</v>
      </c>
      <c r="I92">
        <f t="shared" si="8"/>
        <v>-0.18130053231019497</v>
      </c>
      <c r="J92">
        <f t="shared" si="4"/>
        <v>-5.0269247092681851E-2</v>
      </c>
      <c r="K92" t="str">
        <f t="shared" si="5"/>
        <v>Sell</v>
      </c>
      <c r="L92" t="str">
        <f t="shared" si="6"/>
        <v>Sell</v>
      </c>
      <c r="M92" t="str">
        <f t="shared" si="7"/>
        <v>Sell</v>
      </c>
    </row>
    <row r="93" spans="1:13">
      <c r="A93" s="132">
        <v>42529</v>
      </c>
      <c r="B93">
        <v>8.8000000000000007</v>
      </c>
      <c r="C93">
        <v>9.41</v>
      </c>
      <c r="D93">
        <v>8.8000000000000007</v>
      </c>
      <c r="E93">
        <v>9.39</v>
      </c>
      <c r="F93">
        <f t="shared" si="9"/>
        <v>8.720484774800827</v>
      </c>
      <c r="G93">
        <f t="shared" ref="G93:G156" si="11">((E93-G92)*$Q$9)+G92</f>
        <v>8.8717819567207385</v>
      </c>
      <c r="H93">
        <f t="shared" si="10"/>
        <v>-0.15129718191991159</v>
      </c>
      <c r="I93">
        <f t="shared" si="8"/>
        <v>-0.17529986223213828</v>
      </c>
      <c r="J93">
        <f t="shared" si="4"/>
        <v>2.4002680312226687E-2</v>
      </c>
      <c r="K93" t="str">
        <f t="shared" si="5"/>
        <v>Sell</v>
      </c>
      <c r="L93" t="str">
        <f t="shared" si="6"/>
        <v>Buy</v>
      </c>
      <c r="M93" t="str">
        <f t="shared" si="7"/>
        <v/>
      </c>
    </row>
    <row r="94" spans="1:13">
      <c r="A94" s="132">
        <v>42530</v>
      </c>
      <c r="B94">
        <v>9.2799999999999994</v>
      </c>
      <c r="C94">
        <v>9.3800000000000008</v>
      </c>
      <c r="D94">
        <v>9.0500000000000007</v>
      </c>
      <c r="E94">
        <v>9.18</v>
      </c>
      <c r="F94">
        <f t="shared" si="9"/>
        <v>8.7911794248314692</v>
      </c>
      <c r="G94">
        <f t="shared" si="11"/>
        <v>8.8946129228895732</v>
      </c>
      <c r="H94">
        <f t="shared" si="10"/>
        <v>-0.10343349805810398</v>
      </c>
      <c r="I94">
        <f t="shared" si="8"/>
        <v>-0.16092658939733143</v>
      </c>
      <c r="J94">
        <f t="shared" si="4"/>
        <v>5.7493091339227448E-2</v>
      </c>
      <c r="K94" t="str">
        <f t="shared" si="5"/>
        <v>Sell</v>
      </c>
      <c r="L94" t="str">
        <f t="shared" si="6"/>
        <v>Buy</v>
      </c>
      <c r="M94" t="str">
        <f t="shared" si="7"/>
        <v/>
      </c>
    </row>
    <row r="95" spans="1:13">
      <c r="A95" s="132">
        <v>42531</v>
      </c>
      <c r="B95">
        <v>8.9700000000000006</v>
      </c>
      <c r="C95">
        <v>8.99</v>
      </c>
      <c r="D95">
        <v>8.7799999999999994</v>
      </c>
      <c r="E95">
        <v>8.7799999999999994</v>
      </c>
      <c r="F95">
        <f t="shared" si="9"/>
        <v>8.7894595133189348</v>
      </c>
      <c r="G95">
        <f t="shared" si="11"/>
        <v>8.8861230767496053</v>
      </c>
      <c r="H95">
        <f t="shared" si="10"/>
        <v>-9.6663563430670507E-2</v>
      </c>
      <c r="I95">
        <f t="shared" si="8"/>
        <v>-0.14807398420399925</v>
      </c>
      <c r="J95">
        <f t="shared" si="4"/>
        <v>5.1410420773328747E-2</v>
      </c>
      <c r="K95" t="str">
        <f t="shared" si="5"/>
        <v>Sell</v>
      </c>
      <c r="L95" t="str">
        <f t="shared" si="6"/>
        <v>Buy</v>
      </c>
      <c r="M95" t="str">
        <f t="shared" si="7"/>
        <v/>
      </c>
    </row>
    <row r="96" spans="1:13">
      <c r="A96" s="132">
        <v>42534</v>
      </c>
      <c r="B96">
        <v>8.58</v>
      </c>
      <c r="C96">
        <v>8.84</v>
      </c>
      <c r="D96">
        <v>8.52</v>
      </c>
      <c r="E96">
        <v>8.6199999999999992</v>
      </c>
      <c r="F96">
        <f t="shared" si="9"/>
        <v>8.7633888189621754</v>
      </c>
      <c r="G96">
        <f t="shared" si="11"/>
        <v>8.866410256249635</v>
      </c>
      <c r="H96">
        <f t="shared" si="10"/>
        <v>-0.10302143728745961</v>
      </c>
      <c r="I96">
        <f t="shared" si="8"/>
        <v>-0.13906347482069131</v>
      </c>
      <c r="J96">
        <f t="shared" si="4"/>
        <v>3.6042037533231708E-2</v>
      </c>
      <c r="K96" t="str">
        <f t="shared" si="5"/>
        <v>Sell</v>
      </c>
      <c r="L96" t="str">
        <f t="shared" si="6"/>
        <v>Buy</v>
      </c>
      <c r="M96" t="str">
        <f t="shared" si="7"/>
        <v/>
      </c>
    </row>
    <row r="97" spans="1:13">
      <c r="A97" s="132">
        <v>42535</v>
      </c>
      <c r="B97">
        <v>8.6</v>
      </c>
      <c r="C97">
        <v>8.77</v>
      </c>
      <c r="D97">
        <v>8.25</v>
      </c>
      <c r="E97">
        <v>8.3000000000000007</v>
      </c>
      <c r="F97">
        <f t="shared" si="9"/>
        <v>8.692098231429533</v>
      </c>
      <c r="G97">
        <f t="shared" si="11"/>
        <v>8.8244539409718836</v>
      </c>
      <c r="H97">
        <f t="shared" si="10"/>
        <v>-0.13235570954235065</v>
      </c>
      <c r="I97">
        <f t="shared" si="8"/>
        <v>-0.13772192176502318</v>
      </c>
      <c r="J97">
        <f t="shared" si="4"/>
        <v>5.3662122226725284E-3</v>
      </c>
      <c r="K97" t="str">
        <f t="shared" si="5"/>
        <v>Sell</v>
      </c>
      <c r="L97" t="str">
        <f t="shared" si="6"/>
        <v>Buy</v>
      </c>
      <c r="M97" t="str">
        <f t="shared" si="7"/>
        <v/>
      </c>
    </row>
    <row r="98" spans="1:13">
      <c r="A98" s="132">
        <v>42536</v>
      </c>
      <c r="B98">
        <v>8.3000000000000007</v>
      </c>
      <c r="C98">
        <v>8.69</v>
      </c>
      <c r="D98">
        <v>8.27</v>
      </c>
      <c r="E98">
        <v>8.51</v>
      </c>
      <c r="F98">
        <f t="shared" si="9"/>
        <v>8.6640831189019121</v>
      </c>
      <c r="G98">
        <f t="shared" si="11"/>
        <v>8.801161056455447</v>
      </c>
      <c r="H98">
        <f t="shared" si="10"/>
        <v>-0.13707793755353492</v>
      </c>
      <c r="I98">
        <f t="shared" si="8"/>
        <v>-0.13759312492272552</v>
      </c>
      <c r="J98">
        <f t="shared" si="4"/>
        <v>5.1518736919059505E-4</v>
      </c>
      <c r="K98" t="str">
        <f t="shared" si="5"/>
        <v>Sell</v>
      </c>
      <c r="L98" t="str">
        <f t="shared" si="6"/>
        <v>Buy</v>
      </c>
      <c r="M98" t="str">
        <f t="shared" si="7"/>
        <v/>
      </c>
    </row>
    <row r="99" spans="1:13">
      <c r="A99" s="132">
        <v>42537</v>
      </c>
      <c r="B99">
        <v>8.41</v>
      </c>
      <c r="C99">
        <v>8.5399999999999991</v>
      </c>
      <c r="D99">
        <v>8.2799999999999994</v>
      </c>
      <c r="E99">
        <v>8.5</v>
      </c>
      <c r="F99">
        <f t="shared" si="9"/>
        <v>8.6388395621477709</v>
      </c>
      <c r="G99">
        <f t="shared" si="11"/>
        <v>8.7788528300513402</v>
      </c>
      <c r="H99">
        <f t="shared" si="10"/>
        <v>-0.14001326790356927</v>
      </c>
      <c r="I99">
        <f t="shared" si="8"/>
        <v>-0.13807715351889427</v>
      </c>
      <c r="J99">
        <f t="shared" si="4"/>
        <v>-1.9361143846750029E-3</v>
      </c>
      <c r="K99" t="str">
        <f t="shared" si="5"/>
        <v>Sell</v>
      </c>
      <c r="L99" t="str">
        <f t="shared" si="6"/>
        <v>Sell</v>
      </c>
      <c r="M99" t="str">
        <f t="shared" si="7"/>
        <v>Sell</v>
      </c>
    </row>
    <row r="100" spans="1:13">
      <c r="A100" s="132">
        <v>42538</v>
      </c>
      <c r="B100">
        <v>8.75</v>
      </c>
      <c r="C100">
        <v>8.9499999999999993</v>
      </c>
      <c r="D100">
        <v>8.73</v>
      </c>
      <c r="E100">
        <v>8.9499999999999993</v>
      </c>
      <c r="F100">
        <f t="shared" si="9"/>
        <v>8.6867103987404217</v>
      </c>
      <c r="G100">
        <f t="shared" si="11"/>
        <v>8.791530398195686</v>
      </c>
      <c r="H100">
        <f t="shared" si="10"/>
        <v>-0.10481999945526432</v>
      </c>
      <c r="I100">
        <f t="shared" si="8"/>
        <v>-0.13142572270616829</v>
      </c>
      <c r="J100">
        <f t="shared" ref="J100:J163" si="12">H100-I100</f>
        <v>2.6605723250903962E-2</v>
      </c>
      <c r="K100" t="str">
        <f t="shared" ref="K100:K163" si="13">IF(H100&gt;0,"Buy","Sell")</f>
        <v>Sell</v>
      </c>
      <c r="L100" t="str">
        <f t="shared" ref="L100:L163" si="14">IF(J100&gt;0,"Buy","Sell")</f>
        <v>Buy</v>
      </c>
      <c r="M100" t="str">
        <f t="shared" ref="M100:M163" si="15">IF(K100=L100,K100,"")</f>
        <v/>
      </c>
    </row>
    <row r="101" spans="1:13">
      <c r="A101" s="132">
        <v>42541</v>
      </c>
      <c r="B101">
        <v>9.2200000000000006</v>
      </c>
      <c r="C101">
        <v>9.3699999999999992</v>
      </c>
      <c r="D101">
        <v>9.1199999999999992</v>
      </c>
      <c r="E101">
        <v>9.18</v>
      </c>
      <c r="F101">
        <f t="shared" si="9"/>
        <v>8.7626011066265104</v>
      </c>
      <c r="G101">
        <f t="shared" si="11"/>
        <v>8.8203059242552655</v>
      </c>
      <c r="H101">
        <f t="shared" si="10"/>
        <v>-5.7704817628755123E-2</v>
      </c>
      <c r="I101">
        <f t="shared" ref="I101:I164" si="16">((H101-I100)*$Q$10)+I100</f>
        <v>-0.11668154169068565</v>
      </c>
      <c r="J101">
        <f t="shared" si="12"/>
        <v>5.8976724061930524E-2</v>
      </c>
      <c r="K101" t="str">
        <f t="shared" si="13"/>
        <v>Sell</v>
      </c>
      <c r="L101" t="str">
        <f t="shared" si="14"/>
        <v>Buy</v>
      </c>
      <c r="M101" t="str">
        <f t="shared" si="15"/>
        <v/>
      </c>
    </row>
    <row r="102" spans="1:13">
      <c r="A102" s="132">
        <v>42542</v>
      </c>
      <c r="B102">
        <v>9.09</v>
      </c>
      <c r="C102">
        <v>9.5399999999999991</v>
      </c>
      <c r="D102">
        <v>8.94</v>
      </c>
      <c r="E102">
        <v>9.5299999999999994</v>
      </c>
      <c r="F102">
        <f t="shared" si="9"/>
        <v>8.8806624748378162</v>
      </c>
      <c r="G102">
        <f t="shared" si="11"/>
        <v>8.8728758557919125</v>
      </c>
      <c r="H102">
        <f t="shared" si="10"/>
        <v>7.7866190459037199E-3</v>
      </c>
      <c r="I102">
        <f t="shared" si="16"/>
        <v>-9.1787909543367768E-2</v>
      </c>
      <c r="J102">
        <f t="shared" si="12"/>
        <v>9.9574528589271488E-2</v>
      </c>
      <c r="K102" t="str">
        <f t="shared" si="13"/>
        <v>Buy</v>
      </c>
      <c r="L102" t="str">
        <f t="shared" si="14"/>
        <v>Buy</v>
      </c>
      <c r="M102" t="str">
        <f t="shared" si="15"/>
        <v>Buy</v>
      </c>
    </row>
    <row r="103" spans="1:13">
      <c r="A103" s="132">
        <v>42543</v>
      </c>
      <c r="B103">
        <v>9.61</v>
      </c>
      <c r="C103">
        <v>9.75</v>
      </c>
      <c r="D103">
        <v>9.34</v>
      </c>
      <c r="E103">
        <v>9.34</v>
      </c>
      <c r="F103">
        <f t="shared" si="9"/>
        <v>8.9513297864012298</v>
      </c>
      <c r="G103">
        <f t="shared" si="11"/>
        <v>8.9074776442517702</v>
      </c>
      <c r="H103">
        <f t="shared" si="10"/>
        <v>4.3852142149459539E-2</v>
      </c>
      <c r="I103">
        <f t="shared" si="16"/>
        <v>-6.4659899204802307E-2</v>
      </c>
      <c r="J103">
        <f t="shared" si="12"/>
        <v>0.10851204135426185</v>
      </c>
      <c r="K103" t="str">
        <f t="shared" si="13"/>
        <v>Buy</v>
      </c>
      <c r="L103" t="str">
        <f t="shared" si="14"/>
        <v>Buy</v>
      </c>
      <c r="M103" t="str">
        <f t="shared" si="15"/>
        <v>Buy</v>
      </c>
    </row>
    <row r="104" spans="1:13">
      <c r="A104" s="132">
        <v>42544</v>
      </c>
      <c r="B104">
        <v>9.59</v>
      </c>
      <c r="C104">
        <v>9.6999999999999993</v>
      </c>
      <c r="D104">
        <v>9.51</v>
      </c>
      <c r="E104">
        <v>9.67</v>
      </c>
      <c r="F104">
        <f t="shared" si="9"/>
        <v>9.0618944346471952</v>
      </c>
      <c r="G104">
        <f t="shared" si="11"/>
        <v>8.9639607817146025</v>
      </c>
      <c r="H104">
        <f t="shared" si="10"/>
        <v>9.7933652932592707E-2</v>
      </c>
      <c r="I104">
        <f t="shared" si="16"/>
        <v>-3.2141188777323304E-2</v>
      </c>
      <c r="J104">
        <f t="shared" si="12"/>
        <v>0.13007484170991601</v>
      </c>
      <c r="K104" t="str">
        <f t="shared" si="13"/>
        <v>Buy</v>
      </c>
      <c r="L104" t="str">
        <f t="shared" si="14"/>
        <v>Buy</v>
      </c>
      <c r="M104" t="str">
        <f t="shared" si="15"/>
        <v>Buy</v>
      </c>
    </row>
    <row r="105" spans="1:13">
      <c r="A105" s="132">
        <v>42545</v>
      </c>
      <c r="B105">
        <v>9</v>
      </c>
      <c r="C105">
        <v>9.33</v>
      </c>
      <c r="D105">
        <v>8.92</v>
      </c>
      <c r="E105">
        <v>9.25</v>
      </c>
      <c r="F105">
        <f t="shared" si="9"/>
        <v>9.090833752393781</v>
      </c>
      <c r="G105">
        <f t="shared" si="11"/>
        <v>8.985148871957966</v>
      </c>
      <c r="H105">
        <f t="shared" si="10"/>
        <v>0.10568488043581503</v>
      </c>
      <c r="I105">
        <f t="shared" si="16"/>
        <v>-4.5759749346956369E-3</v>
      </c>
      <c r="J105">
        <f t="shared" si="12"/>
        <v>0.11026085537051067</v>
      </c>
      <c r="K105" t="str">
        <f t="shared" si="13"/>
        <v>Buy</v>
      </c>
      <c r="L105" t="str">
        <f t="shared" si="14"/>
        <v>Buy</v>
      </c>
      <c r="M105" t="str">
        <f t="shared" si="15"/>
        <v>Buy</v>
      </c>
    </row>
    <row r="106" spans="1:13">
      <c r="A106" s="132">
        <v>42548</v>
      </c>
      <c r="B106">
        <v>9.2200000000000006</v>
      </c>
      <c r="C106">
        <v>9.34</v>
      </c>
      <c r="D106">
        <v>8.7799999999999994</v>
      </c>
      <c r="E106">
        <v>8.7799999999999994</v>
      </c>
      <c r="F106">
        <f t="shared" si="9"/>
        <v>9.0430131751024305</v>
      </c>
      <c r="G106">
        <f t="shared" si="11"/>
        <v>8.969952659220338</v>
      </c>
      <c r="H106">
        <f t="shared" si="10"/>
        <v>7.3060515882092503E-2</v>
      </c>
      <c r="I106">
        <f t="shared" si="16"/>
        <v>1.0951323228661991E-2</v>
      </c>
      <c r="J106">
        <f t="shared" si="12"/>
        <v>6.2109192653430512E-2</v>
      </c>
      <c r="K106" t="str">
        <f t="shared" si="13"/>
        <v>Buy</v>
      </c>
      <c r="L106" t="str">
        <f t="shared" si="14"/>
        <v>Buy</v>
      </c>
      <c r="M106" t="str">
        <f t="shared" si="15"/>
        <v>Buy</v>
      </c>
    </row>
    <row r="107" spans="1:13">
      <c r="A107" s="132">
        <v>42549</v>
      </c>
      <c r="B107">
        <v>9.1</v>
      </c>
      <c r="C107">
        <v>9.2799999999999994</v>
      </c>
      <c r="D107">
        <v>9.07</v>
      </c>
      <c r="E107">
        <v>9.1999999999999993</v>
      </c>
      <c r="F107">
        <f t="shared" si="9"/>
        <v>9.0671649943174408</v>
      </c>
      <c r="G107">
        <f t="shared" si="11"/>
        <v>8.9869932029817949</v>
      </c>
      <c r="H107">
        <f t="shared" si="10"/>
        <v>8.0171791335645892E-2</v>
      </c>
      <c r="I107">
        <f t="shared" si="16"/>
        <v>2.4795416850058774E-2</v>
      </c>
      <c r="J107">
        <f t="shared" si="12"/>
        <v>5.5376374485587118E-2</v>
      </c>
      <c r="K107" t="str">
        <f t="shared" si="13"/>
        <v>Buy</v>
      </c>
      <c r="L107" t="str">
        <f t="shared" si="14"/>
        <v>Buy</v>
      </c>
      <c r="M107" t="str">
        <f t="shared" si="15"/>
        <v>Buy</v>
      </c>
    </row>
    <row r="108" spans="1:13">
      <c r="A108" s="132">
        <v>42550</v>
      </c>
      <c r="B108">
        <v>9.43</v>
      </c>
      <c r="C108">
        <v>9.57</v>
      </c>
      <c r="D108">
        <v>9.32</v>
      </c>
      <c r="E108">
        <v>9.5</v>
      </c>
      <c r="F108">
        <f t="shared" si="9"/>
        <v>9.1337549951916799</v>
      </c>
      <c r="G108">
        <f t="shared" si="11"/>
        <v>9.0249937064646257</v>
      </c>
      <c r="H108">
        <f t="shared" si="10"/>
        <v>0.10876128872705415</v>
      </c>
      <c r="I108">
        <f t="shared" si="16"/>
        <v>4.1588591225457855E-2</v>
      </c>
      <c r="J108">
        <f t="shared" si="12"/>
        <v>6.7172697501596296E-2</v>
      </c>
      <c r="K108" t="str">
        <f t="shared" si="13"/>
        <v>Buy</v>
      </c>
      <c r="L108" t="str">
        <f t="shared" si="14"/>
        <v>Buy</v>
      </c>
      <c r="M108" t="str">
        <f t="shared" si="15"/>
        <v>Buy</v>
      </c>
    </row>
    <row r="109" spans="1:13">
      <c r="A109" s="132">
        <v>42551</v>
      </c>
      <c r="B109">
        <v>9.42</v>
      </c>
      <c r="C109">
        <v>9.49</v>
      </c>
      <c r="D109">
        <v>9.24</v>
      </c>
      <c r="E109">
        <v>9.42</v>
      </c>
      <c r="F109">
        <f t="shared" si="9"/>
        <v>9.1777926882391139</v>
      </c>
      <c r="G109">
        <f t="shared" si="11"/>
        <v>9.0542534319116896</v>
      </c>
      <c r="H109">
        <f t="shared" si="10"/>
        <v>0.12353925632742424</v>
      </c>
      <c r="I109">
        <f t="shared" si="16"/>
        <v>5.7978724245851133E-2</v>
      </c>
      <c r="J109">
        <f t="shared" si="12"/>
        <v>6.5560532081573114E-2</v>
      </c>
      <c r="K109" t="str">
        <f t="shared" si="13"/>
        <v>Buy</v>
      </c>
      <c r="L109" t="str">
        <f t="shared" si="14"/>
        <v>Buy</v>
      </c>
      <c r="M109" t="str">
        <f t="shared" si="15"/>
        <v>Buy</v>
      </c>
    </row>
    <row r="110" spans="1:13">
      <c r="A110" s="132">
        <v>42552</v>
      </c>
      <c r="B110">
        <v>9.48</v>
      </c>
      <c r="C110">
        <v>9.85</v>
      </c>
      <c r="D110">
        <v>9.3699999999999992</v>
      </c>
      <c r="E110">
        <v>9.82</v>
      </c>
      <c r="F110">
        <f t="shared" si="9"/>
        <v>9.2765938131254035</v>
      </c>
      <c r="G110">
        <f t="shared" si="11"/>
        <v>9.1109753999182317</v>
      </c>
      <c r="H110">
        <f t="shared" si="10"/>
        <v>0.16561841320717186</v>
      </c>
      <c r="I110">
        <f t="shared" si="16"/>
        <v>7.9506662038115281E-2</v>
      </c>
      <c r="J110">
        <f t="shared" si="12"/>
        <v>8.6111751169056575E-2</v>
      </c>
      <c r="K110" t="str">
        <f t="shared" si="13"/>
        <v>Buy</v>
      </c>
      <c r="L110" t="str">
        <f t="shared" si="14"/>
        <v>Buy</v>
      </c>
      <c r="M110" t="str">
        <f t="shared" si="15"/>
        <v>Buy</v>
      </c>
    </row>
    <row r="111" spans="1:13">
      <c r="A111" s="132">
        <v>42555</v>
      </c>
      <c r="B111">
        <v>9.9499999999999993</v>
      </c>
      <c r="C111">
        <v>10.050000000000001</v>
      </c>
      <c r="D111">
        <v>9.7899999999999991</v>
      </c>
      <c r="E111">
        <v>9.8699999999999992</v>
      </c>
      <c r="F111">
        <f t="shared" si="9"/>
        <v>9.3678870726445727</v>
      </c>
      <c r="G111">
        <f t="shared" si="11"/>
        <v>9.1671994443687321</v>
      </c>
      <c r="H111">
        <f t="shared" si="10"/>
        <v>0.20068762827584052</v>
      </c>
      <c r="I111">
        <f t="shared" si="16"/>
        <v>0.10374285528566032</v>
      </c>
      <c r="J111">
        <f t="shared" si="12"/>
        <v>9.69447729901802E-2</v>
      </c>
      <c r="K111" t="str">
        <f t="shared" si="13"/>
        <v>Buy</v>
      </c>
      <c r="L111" t="str">
        <f t="shared" si="14"/>
        <v>Buy</v>
      </c>
      <c r="M111" t="str">
        <f t="shared" si="15"/>
        <v>Buy</v>
      </c>
    </row>
    <row r="112" spans="1:13">
      <c r="A112" s="132">
        <v>42556</v>
      </c>
      <c r="B112">
        <v>9.65</v>
      </c>
      <c r="C112">
        <v>9.67</v>
      </c>
      <c r="D112">
        <v>9.23</v>
      </c>
      <c r="E112">
        <v>9.2899999999999991</v>
      </c>
      <c r="F112">
        <f t="shared" si="9"/>
        <v>9.3559044460838692</v>
      </c>
      <c r="G112">
        <f t="shared" si="11"/>
        <v>9.1762957818228994</v>
      </c>
      <c r="H112">
        <f t="shared" si="10"/>
        <v>0.17960866426096977</v>
      </c>
      <c r="I112">
        <f t="shared" si="16"/>
        <v>0.11891601708072222</v>
      </c>
      <c r="J112">
        <f t="shared" si="12"/>
        <v>6.0692647180247555E-2</v>
      </c>
      <c r="K112" t="str">
        <f t="shared" si="13"/>
        <v>Buy</v>
      </c>
      <c r="L112" t="str">
        <f t="shared" si="14"/>
        <v>Buy</v>
      </c>
      <c r="M112" t="str">
        <f t="shared" si="15"/>
        <v>Buy</v>
      </c>
    </row>
    <row r="113" spans="1:13">
      <c r="A113" s="132">
        <v>42557</v>
      </c>
      <c r="B113">
        <v>9.09</v>
      </c>
      <c r="C113">
        <v>9.52</v>
      </c>
      <c r="D113">
        <v>8.9499999999999993</v>
      </c>
      <c r="E113">
        <v>9.5</v>
      </c>
      <c r="F113">
        <f t="shared" si="9"/>
        <v>9.3780729928401971</v>
      </c>
      <c r="G113">
        <f t="shared" si="11"/>
        <v>9.20027387205824</v>
      </c>
      <c r="H113">
        <f t="shared" si="10"/>
        <v>0.17779912078195714</v>
      </c>
      <c r="I113">
        <f t="shared" si="16"/>
        <v>0.13069263782096921</v>
      </c>
      <c r="J113">
        <f t="shared" si="12"/>
        <v>4.7106482960987933E-2</v>
      </c>
      <c r="K113" t="str">
        <f t="shared" si="13"/>
        <v>Buy</v>
      </c>
      <c r="L113" t="str">
        <f t="shared" si="14"/>
        <v>Buy</v>
      </c>
      <c r="M113" t="str">
        <f t="shared" si="15"/>
        <v>Buy</v>
      </c>
    </row>
    <row r="114" spans="1:13">
      <c r="A114" s="132">
        <v>42558</v>
      </c>
      <c r="B114">
        <v>9.66</v>
      </c>
      <c r="C114">
        <v>9.98</v>
      </c>
      <c r="D114">
        <v>9.52</v>
      </c>
      <c r="E114">
        <v>9.56</v>
      </c>
      <c r="F114">
        <f t="shared" si="9"/>
        <v>9.4060617631724739</v>
      </c>
      <c r="G114">
        <f t="shared" si="11"/>
        <v>9.2269202519057778</v>
      </c>
      <c r="H114">
        <f t="shared" si="10"/>
        <v>0.17914151126669609</v>
      </c>
      <c r="I114">
        <f t="shared" si="16"/>
        <v>0.14038241251011457</v>
      </c>
      <c r="J114">
        <f t="shared" si="12"/>
        <v>3.8759098756581511E-2</v>
      </c>
      <c r="K114" t="str">
        <f t="shared" si="13"/>
        <v>Buy</v>
      </c>
      <c r="L114" t="str">
        <f t="shared" si="14"/>
        <v>Buy</v>
      </c>
      <c r="M114" t="str">
        <f t="shared" si="15"/>
        <v>Buy</v>
      </c>
    </row>
    <row r="115" spans="1:13">
      <c r="A115" s="132">
        <v>42559</v>
      </c>
      <c r="B115">
        <v>9.85</v>
      </c>
      <c r="C115">
        <v>9.94</v>
      </c>
      <c r="D115">
        <v>9.67</v>
      </c>
      <c r="E115">
        <v>9.84</v>
      </c>
      <c r="F115">
        <f t="shared" si="9"/>
        <v>9.4728214919151696</v>
      </c>
      <c r="G115">
        <f t="shared" si="11"/>
        <v>9.2723335665794231</v>
      </c>
      <c r="H115">
        <f t="shared" si="10"/>
        <v>0.20048792533574655</v>
      </c>
      <c r="I115">
        <f t="shared" si="16"/>
        <v>0.15240351507524097</v>
      </c>
      <c r="J115">
        <f t="shared" si="12"/>
        <v>4.8084410260505583E-2</v>
      </c>
      <c r="K115" t="str">
        <f t="shared" si="13"/>
        <v>Buy</v>
      </c>
      <c r="L115" t="str">
        <f t="shared" si="14"/>
        <v>Buy</v>
      </c>
      <c r="M115" t="str">
        <f t="shared" si="15"/>
        <v>Buy</v>
      </c>
    </row>
    <row r="116" spans="1:13">
      <c r="A116" s="132">
        <v>42562</v>
      </c>
      <c r="B116">
        <v>10</v>
      </c>
      <c r="C116">
        <v>10.37</v>
      </c>
      <c r="D116">
        <v>9.98</v>
      </c>
      <c r="E116">
        <v>10.36</v>
      </c>
      <c r="F116">
        <f t="shared" si="9"/>
        <v>9.6093104931589899</v>
      </c>
      <c r="G116">
        <f t="shared" si="11"/>
        <v>9.3529014505365033</v>
      </c>
      <c r="H116">
        <f t="shared" si="10"/>
        <v>0.25640904262248654</v>
      </c>
      <c r="I116">
        <f t="shared" si="16"/>
        <v>0.17320462058469008</v>
      </c>
      <c r="J116">
        <f t="shared" si="12"/>
        <v>8.3204422037796461E-2</v>
      </c>
      <c r="K116" t="str">
        <f t="shared" si="13"/>
        <v>Buy</v>
      </c>
      <c r="L116" t="str">
        <f t="shared" si="14"/>
        <v>Buy</v>
      </c>
      <c r="M116" t="str">
        <f t="shared" si="15"/>
        <v>Buy</v>
      </c>
    </row>
    <row r="117" spans="1:13">
      <c r="A117" s="132">
        <v>42563</v>
      </c>
      <c r="B117">
        <v>10.61</v>
      </c>
      <c r="C117">
        <v>10.8</v>
      </c>
      <c r="D117">
        <v>10.58</v>
      </c>
      <c r="E117">
        <v>10.65</v>
      </c>
      <c r="F117">
        <f t="shared" si="9"/>
        <v>9.7694165711345295</v>
      </c>
      <c r="G117">
        <f t="shared" si="11"/>
        <v>9.4489828245708356</v>
      </c>
      <c r="H117">
        <f t="shared" si="10"/>
        <v>0.32043374656369394</v>
      </c>
      <c r="I117">
        <f t="shared" si="16"/>
        <v>0.20265044578049085</v>
      </c>
      <c r="J117">
        <f t="shared" si="12"/>
        <v>0.11778330078320309</v>
      </c>
      <c r="K117" t="str">
        <f t="shared" si="13"/>
        <v>Buy</v>
      </c>
      <c r="L117" t="str">
        <f t="shared" si="14"/>
        <v>Buy</v>
      </c>
      <c r="M117" t="str">
        <f t="shared" si="15"/>
        <v>Buy</v>
      </c>
    </row>
    <row r="118" spans="1:13">
      <c r="A118" s="132">
        <v>42564</v>
      </c>
      <c r="B118">
        <v>10.47</v>
      </c>
      <c r="C118">
        <v>10.63</v>
      </c>
      <c r="D118">
        <v>10.210000000000001</v>
      </c>
      <c r="E118">
        <v>10.63</v>
      </c>
      <c r="F118">
        <f t="shared" si="9"/>
        <v>9.9018140217292174</v>
      </c>
      <c r="G118">
        <f t="shared" si="11"/>
        <v>9.5364655783063288</v>
      </c>
      <c r="H118">
        <f t="shared" si="10"/>
        <v>0.36534844342288864</v>
      </c>
      <c r="I118">
        <f t="shared" si="16"/>
        <v>0.23519004530897042</v>
      </c>
      <c r="J118">
        <f t="shared" si="12"/>
        <v>0.13015839811391822</v>
      </c>
      <c r="K118" t="str">
        <f t="shared" si="13"/>
        <v>Buy</v>
      </c>
      <c r="L118" t="str">
        <f t="shared" si="14"/>
        <v>Buy</v>
      </c>
      <c r="M118" t="str">
        <f t="shared" si="15"/>
        <v>Buy</v>
      </c>
    </row>
    <row r="119" spans="1:13">
      <c r="A119" s="132">
        <v>42565</v>
      </c>
      <c r="B119">
        <v>10.92</v>
      </c>
      <c r="C119">
        <v>10.98</v>
      </c>
      <c r="D119">
        <v>10.66</v>
      </c>
      <c r="E119">
        <v>10.93</v>
      </c>
      <c r="F119">
        <f t="shared" si="9"/>
        <v>10.059996479924722</v>
      </c>
      <c r="G119">
        <f t="shared" si="11"/>
        <v>9.6396903502836384</v>
      </c>
      <c r="H119">
        <f t="shared" si="10"/>
        <v>0.42030612964108371</v>
      </c>
      <c r="I119">
        <f t="shared" si="16"/>
        <v>0.2722132621753931</v>
      </c>
      <c r="J119">
        <f t="shared" si="12"/>
        <v>0.14809286746569061</v>
      </c>
      <c r="K119" t="str">
        <f t="shared" si="13"/>
        <v>Buy</v>
      </c>
      <c r="L119" t="str">
        <f t="shared" si="14"/>
        <v>Buy</v>
      </c>
      <c r="M119" t="str">
        <f t="shared" si="15"/>
        <v>Buy</v>
      </c>
    </row>
    <row r="120" spans="1:13">
      <c r="A120" s="132">
        <v>42566</v>
      </c>
      <c r="B120">
        <v>10.91</v>
      </c>
      <c r="C120">
        <v>11.06</v>
      </c>
      <c r="D120">
        <v>10.82</v>
      </c>
      <c r="E120">
        <v>11.02</v>
      </c>
      <c r="F120">
        <f t="shared" si="9"/>
        <v>10.207689329167073</v>
      </c>
      <c r="G120">
        <f t="shared" si="11"/>
        <v>9.7419355095218876</v>
      </c>
      <c r="H120">
        <f t="shared" si="10"/>
        <v>0.46575381964518492</v>
      </c>
      <c r="I120">
        <f t="shared" si="16"/>
        <v>0.31092137366935146</v>
      </c>
      <c r="J120">
        <f t="shared" si="12"/>
        <v>0.15483244597583345</v>
      </c>
      <c r="K120" t="str">
        <f t="shared" si="13"/>
        <v>Buy</v>
      </c>
      <c r="L120" t="str">
        <f t="shared" si="14"/>
        <v>Buy</v>
      </c>
      <c r="M120" t="str">
        <f t="shared" si="15"/>
        <v>Buy</v>
      </c>
    </row>
    <row r="121" spans="1:13">
      <c r="A121" s="132">
        <v>42569</v>
      </c>
      <c r="B121">
        <v>10.97</v>
      </c>
      <c r="C121">
        <v>11.74</v>
      </c>
      <c r="D121">
        <v>10.87</v>
      </c>
      <c r="E121">
        <v>11.55</v>
      </c>
      <c r="F121">
        <f t="shared" si="9"/>
        <v>10.414198663141368</v>
      </c>
      <c r="G121">
        <f t="shared" si="11"/>
        <v>9.8758662125202665</v>
      </c>
      <c r="H121">
        <f t="shared" si="10"/>
        <v>0.5383324506211018</v>
      </c>
      <c r="I121">
        <f t="shared" si="16"/>
        <v>0.35640358905970154</v>
      </c>
      <c r="J121">
        <f t="shared" si="12"/>
        <v>0.18192886156140026</v>
      </c>
      <c r="K121" t="str">
        <f t="shared" si="13"/>
        <v>Buy</v>
      </c>
      <c r="L121" t="str">
        <f t="shared" si="14"/>
        <v>Buy</v>
      </c>
      <c r="M121" t="str">
        <f t="shared" si="15"/>
        <v>Buy</v>
      </c>
    </row>
    <row r="122" spans="1:13">
      <c r="A122" s="132">
        <v>42570</v>
      </c>
      <c r="B122">
        <v>11.51</v>
      </c>
      <c r="C122">
        <v>11.97</v>
      </c>
      <c r="D122">
        <v>11.5</v>
      </c>
      <c r="E122">
        <v>11.78</v>
      </c>
      <c r="F122">
        <f t="shared" si="9"/>
        <v>10.624321945735003</v>
      </c>
      <c r="G122">
        <f t="shared" si="11"/>
        <v>10.016913159740987</v>
      </c>
      <c r="H122">
        <f t="shared" si="10"/>
        <v>0.60740878599401604</v>
      </c>
      <c r="I122">
        <f t="shared" si="16"/>
        <v>0.40660462844656442</v>
      </c>
      <c r="J122">
        <f t="shared" si="12"/>
        <v>0.20080415754745162</v>
      </c>
      <c r="K122" t="str">
        <f t="shared" si="13"/>
        <v>Buy</v>
      </c>
      <c r="L122" t="str">
        <f t="shared" si="14"/>
        <v>Buy</v>
      </c>
      <c r="M122" t="str">
        <f t="shared" si="15"/>
        <v>Buy</v>
      </c>
    </row>
    <row r="123" spans="1:13">
      <c r="A123" s="132">
        <v>42571</v>
      </c>
      <c r="B123">
        <v>11.82</v>
      </c>
      <c r="C123">
        <v>11.9</v>
      </c>
      <c r="D123">
        <v>11.54</v>
      </c>
      <c r="E123">
        <v>11.82</v>
      </c>
      <c r="F123">
        <f t="shared" si="9"/>
        <v>10.808272415621927</v>
      </c>
      <c r="G123">
        <f t="shared" si="11"/>
        <v>10.150475147908322</v>
      </c>
      <c r="H123">
        <f t="shared" si="10"/>
        <v>0.65779726771360458</v>
      </c>
      <c r="I123">
        <f t="shared" si="16"/>
        <v>0.45684315629997246</v>
      </c>
      <c r="J123">
        <f t="shared" si="12"/>
        <v>0.20095411141363212</v>
      </c>
      <c r="K123" t="str">
        <f t="shared" si="13"/>
        <v>Buy</v>
      </c>
      <c r="L123" t="str">
        <f t="shared" si="14"/>
        <v>Buy</v>
      </c>
      <c r="M123" t="str">
        <f t="shared" si="15"/>
        <v>Buy</v>
      </c>
    </row>
    <row r="124" spans="1:13">
      <c r="A124" s="132">
        <v>42572</v>
      </c>
      <c r="B124">
        <v>11.77</v>
      </c>
      <c r="C124">
        <v>11.99</v>
      </c>
      <c r="D124">
        <v>11.73</v>
      </c>
      <c r="E124">
        <v>11.85</v>
      </c>
      <c r="F124">
        <f t="shared" si="9"/>
        <v>10.968538197833938</v>
      </c>
      <c r="G124">
        <f t="shared" si="11"/>
        <v>10.276365877692891</v>
      </c>
      <c r="H124">
        <f t="shared" si="10"/>
        <v>0.69217232014104724</v>
      </c>
      <c r="I124">
        <f t="shared" si="16"/>
        <v>0.50390898906818737</v>
      </c>
      <c r="J124">
        <f t="shared" si="12"/>
        <v>0.18826333107285986</v>
      </c>
      <c r="K124" t="str">
        <f t="shared" si="13"/>
        <v>Buy</v>
      </c>
      <c r="L124" t="str">
        <f t="shared" si="14"/>
        <v>Buy</v>
      </c>
      <c r="M124" t="str">
        <f t="shared" si="15"/>
        <v>Buy</v>
      </c>
    </row>
    <row r="125" spans="1:13">
      <c r="A125" s="132">
        <v>42573</v>
      </c>
      <c r="B125">
        <v>11.84</v>
      </c>
      <c r="C125">
        <v>11.97</v>
      </c>
      <c r="D125">
        <v>11.72</v>
      </c>
      <c r="E125">
        <v>11.94</v>
      </c>
      <c r="F125">
        <f t="shared" si="9"/>
        <v>11.11799385970564</v>
      </c>
      <c r="G125">
        <f t="shared" si="11"/>
        <v>10.399598034900825</v>
      </c>
      <c r="H125">
        <f t="shared" si="10"/>
        <v>0.71839582480481567</v>
      </c>
      <c r="I125">
        <f t="shared" si="16"/>
        <v>0.54680635621551299</v>
      </c>
      <c r="J125">
        <f t="shared" si="12"/>
        <v>0.17158946858930268</v>
      </c>
      <c r="K125" t="str">
        <f t="shared" si="13"/>
        <v>Buy</v>
      </c>
      <c r="L125" t="str">
        <f t="shared" si="14"/>
        <v>Buy</v>
      </c>
      <c r="M125" t="str">
        <f t="shared" si="15"/>
        <v>Buy</v>
      </c>
    </row>
    <row r="126" spans="1:13">
      <c r="A126" s="132">
        <v>42576</v>
      </c>
      <c r="B126">
        <v>11.98</v>
      </c>
      <c r="C126">
        <v>12.25</v>
      </c>
      <c r="D126">
        <v>11.91</v>
      </c>
      <c r="E126">
        <v>12.03</v>
      </c>
      <c r="F126">
        <f t="shared" si="9"/>
        <v>11.258302496674004</v>
      </c>
      <c r="G126">
        <f t="shared" si="11"/>
        <v>10.520368550834096</v>
      </c>
      <c r="H126">
        <f t="shared" si="10"/>
        <v>0.73793394583990768</v>
      </c>
      <c r="I126">
        <f t="shared" si="16"/>
        <v>0.58503187414039193</v>
      </c>
      <c r="J126">
        <f t="shared" si="12"/>
        <v>0.15290207169951575</v>
      </c>
      <c r="K126" t="str">
        <f t="shared" si="13"/>
        <v>Buy</v>
      </c>
      <c r="L126" t="str">
        <f t="shared" si="14"/>
        <v>Buy</v>
      </c>
      <c r="M126" t="str">
        <f t="shared" si="15"/>
        <v>Buy</v>
      </c>
    </row>
    <row r="127" spans="1:13">
      <c r="A127" s="132">
        <v>42577</v>
      </c>
      <c r="B127">
        <v>11.95</v>
      </c>
      <c r="C127">
        <v>12.07</v>
      </c>
      <c r="D127">
        <v>11.85</v>
      </c>
      <c r="E127">
        <v>11.88</v>
      </c>
      <c r="F127">
        <f t="shared" si="9"/>
        <v>11.353948266416465</v>
      </c>
      <c r="G127">
        <f t="shared" si="11"/>
        <v>10.621081991513051</v>
      </c>
      <c r="H127">
        <f t="shared" si="10"/>
        <v>0.73286627490341338</v>
      </c>
      <c r="I127">
        <f t="shared" si="16"/>
        <v>0.61459875429299626</v>
      </c>
      <c r="J127">
        <f t="shared" si="12"/>
        <v>0.11826752061041712</v>
      </c>
      <c r="K127" t="str">
        <f t="shared" si="13"/>
        <v>Buy</v>
      </c>
      <c r="L127" t="str">
        <f t="shared" si="14"/>
        <v>Buy</v>
      </c>
      <c r="M127" t="str">
        <f t="shared" si="15"/>
        <v>Buy</v>
      </c>
    </row>
    <row r="128" spans="1:13">
      <c r="A128" s="132">
        <v>42578</v>
      </c>
      <c r="B128">
        <v>11.99</v>
      </c>
      <c r="C128">
        <v>12.04</v>
      </c>
      <c r="D128">
        <v>11.51</v>
      </c>
      <c r="E128">
        <v>11.51</v>
      </c>
      <c r="F128">
        <f t="shared" si="9"/>
        <v>11.377956225429317</v>
      </c>
      <c r="G128">
        <f t="shared" si="11"/>
        <v>10.686927769919492</v>
      </c>
      <c r="H128">
        <f t="shared" si="10"/>
        <v>0.69102845550982472</v>
      </c>
      <c r="I128">
        <f t="shared" si="16"/>
        <v>0.62988469453636198</v>
      </c>
      <c r="J128">
        <f t="shared" si="12"/>
        <v>6.1143760973462746E-2</v>
      </c>
      <c r="K128" t="str">
        <f t="shared" si="13"/>
        <v>Buy</v>
      </c>
      <c r="L128" t="str">
        <f t="shared" si="14"/>
        <v>Buy</v>
      </c>
      <c r="M128" t="str">
        <f t="shared" si="15"/>
        <v>Buy</v>
      </c>
    </row>
    <row r="129" spans="1:13">
      <c r="A129" s="132">
        <v>42579</v>
      </c>
      <c r="B129">
        <v>11.4</v>
      </c>
      <c r="C129">
        <v>11.55</v>
      </c>
      <c r="D129">
        <v>11.15</v>
      </c>
      <c r="E129">
        <v>11.44</v>
      </c>
      <c r="F129">
        <f t="shared" si="9"/>
        <v>11.387501421517115</v>
      </c>
      <c r="G129">
        <f t="shared" si="11"/>
        <v>10.742710898073604</v>
      </c>
      <c r="H129">
        <f t="shared" si="10"/>
        <v>0.64479052344351118</v>
      </c>
      <c r="I129">
        <f t="shared" si="16"/>
        <v>0.6328658603177918</v>
      </c>
      <c r="J129">
        <f t="shared" si="12"/>
        <v>1.1924663125719381E-2</v>
      </c>
      <c r="K129" t="str">
        <f t="shared" si="13"/>
        <v>Buy</v>
      </c>
      <c r="L129" t="str">
        <f t="shared" si="14"/>
        <v>Buy</v>
      </c>
      <c r="M129" t="str">
        <f t="shared" si="15"/>
        <v>Buy</v>
      </c>
    </row>
    <row r="130" spans="1:13">
      <c r="A130" s="132">
        <v>42580</v>
      </c>
      <c r="B130">
        <v>11.76</v>
      </c>
      <c r="C130">
        <v>11.98</v>
      </c>
      <c r="D130">
        <v>11.61</v>
      </c>
      <c r="E130">
        <v>11.87</v>
      </c>
      <c r="F130">
        <f t="shared" si="9"/>
        <v>11.461731972052943</v>
      </c>
      <c r="G130">
        <f t="shared" si="11"/>
        <v>10.826213794512595</v>
      </c>
      <c r="H130">
        <f t="shared" si="10"/>
        <v>0.63551817754034801</v>
      </c>
      <c r="I130">
        <f t="shared" si="16"/>
        <v>0.63339632376230304</v>
      </c>
      <c r="J130">
        <f t="shared" si="12"/>
        <v>2.1218537780449687E-3</v>
      </c>
      <c r="K130" t="str">
        <f t="shared" si="13"/>
        <v>Buy</v>
      </c>
      <c r="L130" t="str">
        <f t="shared" si="14"/>
        <v>Buy</v>
      </c>
      <c r="M130" t="str">
        <f t="shared" si="15"/>
        <v>Buy</v>
      </c>
    </row>
    <row r="131" spans="1:13">
      <c r="A131" s="132">
        <v>42583</v>
      </c>
      <c r="B131">
        <v>11.93</v>
      </c>
      <c r="C131">
        <v>11.97</v>
      </c>
      <c r="D131">
        <v>11.22</v>
      </c>
      <c r="E131">
        <v>11.25</v>
      </c>
      <c r="F131">
        <f t="shared" si="9"/>
        <v>11.429157822506337</v>
      </c>
      <c r="G131">
        <f t="shared" si="11"/>
        <v>10.857605365289441</v>
      </c>
      <c r="H131">
        <f t="shared" si="10"/>
        <v>0.57155245721689596</v>
      </c>
      <c r="I131">
        <f t="shared" si="16"/>
        <v>0.62102755045322167</v>
      </c>
      <c r="J131">
        <f t="shared" si="12"/>
        <v>-4.9475093236325707E-2</v>
      </c>
      <c r="K131" t="str">
        <f t="shared" si="13"/>
        <v>Buy</v>
      </c>
      <c r="L131" t="str">
        <f t="shared" si="14"/>
        <v>Sell</v>
      </c>
      <c r="M131" t="str">
        <f t="shared" si="15"/>
        <v/>
      </c>
    </row>
    <row r="132" spans="1:13">
      <c r="A132" s="132">
        <v>42584</v>
      </c>
      <c r="B132">
        <v>11.33</v>
      </c>
      <c r="C132">
        <v>11.62</v>
      </c>
      <c r="D132">
        <v>11.1</v>
      </c>
      <c r="E132">
        <v>11.36</v>
      </c>
      <c r="F132">
        <f t="shared" si="9"/>
        <v>11.418518157505362</v>
      </c>
      <c r="G132">
        <f t="shared" si="11"/>
        <v>10.894819782675409</v>
      </c>
      <c r="H132">
        <f t="shared" si="10"/>
        <v>0.52369837482995329</v>
      </c>
      <c r="I132">
        <f t="shared" si="16"/>
        <v>0.60156171532856795</v>
      </c>
      <c r="J132">
        <f t="shared" si="12"/>
        <v>-7.7863340498614653E-2</v>
      </c>
      <c r="K132" t="str">
        <f t="shared" si="13"/>
        <v>Buy</v>
      </c>
      <c r="L132" t="str">
        <f t="shared" si="14"/>
        <v>Sell</v>
      </c>
      <c r="M132" t="str">
        <f t="shared" si="15"/>
        <v/>
      </c>
    </row>
    <row r="133" spans="1:13">
      <c r="A133" s="132">
        <v>42585</v>
      </c>
      <c r="B133">
        <v>11.58</v>
      </c>
      <c r="C133">
        <v>11.9</v>
      </c>
      <c r="D133">
        <v>11.33</v>
      </c>
      <c r="E133">
        <v>11.9</v>
      </c>
      <c r="F133">
        <f t="shared" si="9"/>
        <v>11.492592287119923</v>
      </c>
      <c r="G133">
        <f t="shared" si="11"/>
        <v>10.969277576551304</v>
      </c>
      <c r="H133">
        <f t="shared" si="10"/>
        <v>0.52331471056861822</v>
      </c>
      <c r="I133">
        <f t="shared" si="16"/>
        <v>0.58591231437657798</v>
      </c>
      <c r="J133">
        <f t="shared" si="12"/>
        <v>-6.2597603807959756E-2</v>
      </c>
      <c r="K133" t="str">
        <f t="shared" si="13"/>
        <v>Buy</v>
      </c>
      <c r="L133" t="str">
        <f t="shared" si="14"/>
        <v>Sell</v>
      </c>
      <c r="M133" t="str">
        <f t="shared" si="15"/>
        <v/>
      </c>
    </row>
    <row r="134" spans="1:13">
      <c r="A134" s="132">
        <v>42586</v>
      </c>
      <c r="B134">
        <v>11.93</v>
      </c>
      <c r="C134">
        <v>12.12</v>
      </c>
      <c r="D134">
        <v>11.87</v>
      </c>
      <c r="E134">
        <v>12.01</v>
      </c>
      <c r="F134">
        <f t="shared" si="9"/>
        <v>11.572193473716858</v>
      </c>
      <c r="G134">
        <f t="shared" si="11"/>
        <v>11.046368126436393</v>
      </c>
      <c r="H134">
        <f t="shared" si="10"/>
        <v>0.52582534728046504</v>
      </c>
      <c r="I134">
        <f t="shared" si="16"/>
        <v>0.57389492095735539</v>
      </c>
      <c r="J134">
        <f t="shared" si="12"/>
        <v>-4.8069573676890354E-2</v>
      </c>
      <c r="K134" t="str">
        <f t="shared" si="13"/>
        <v>Buy</v>
      </c>
      <c r="L134" t="str">
        <f t="shared" si="14"/>
        <v>Sell</v>
      </c>
      <c r="M134" t="str">
        <f t="shared" si="15"/>
        <v/>
      </c>
    </row>
    <row r="135" spans="1:13">
      <c r="A135" s="132">
        <v>42587</v>
      </c>
      <c r="B135">
        <v>12.12</v>
      </c>
      <c r="C135">
        <v>12.17</v>
      </c>
      <c r="D135">
        <v>11.65</v>
      </c>
      <c r="E135">
        <v>11.65</v>
      </c>
      <c r="F135">
        <f t="shared" si="9"/>
        <v>11.584163708529649</v>
      </c>
      <c r="G135">
        <f t="shared" si="11"/>
        <v>11.091081598552217</v>
      </c>
      <c r="H135">
        <f t="shared" si="10"/>
        <v>0.49308210997743274</v>
      </c>
      <c r="I135">
        <f t="shared" si="16"/>
        <v>0.55773235876137084</v>
      </c>
      <c r="J135">
        <f t="shared" si="12"/>
        <v>-6.4650248783938102E-2</v>
      </c>
      <c r="K135" t="str">
        <f t="shared" si="13"/>
        <v>Buy</v>
      </c>
      <c r="L135" t="str">
        <f t="shared" si="14"/>
        <v>Sell</v>
      </c>
      <c r="M135" t="str">
        <f t="shared" si="15"/>
        <v/>
      </c>
    </row>
    <row r="136" spans="1:13">
      <c r="A136" s="132">
        <v>42590</v>
      </c>
      <c r="B136">
        <v>11.79</v>
      </c>
      <c r="C136">
        <v>11.97</v>
      </c>
      <c r="D136">
        <v>11.7</v>
      </c>
      <c r="E136">
        <v>11.91</v>
      </c>
      <c r="F136">
        <f t="shared" si="9"/>
        <v>11.634292368755856</v>
      </c>
      <c r="G136">
        <f t="shared" si="11"/>
        <v>11.151742220881681</v>
      </c>
      <c r="H136">
        <f t="shared" si="10"/>
        <v>0.48255014787417494</v>
      </c>
      <c r="I136">
        <f t="shared" si="16"/>
        <v>0.54269591658393168</v>
      </c>
      <c r="J136">
        <f t="shared" si="12"/>
        <v>-6.0145768709756742E-2</v>
      </c>
      <c r="K136" t="str">
        <f t="shared" si="13"/>
        <v>Buy</v>
      </c>
      <c r="L136" t="str">
        <f t="shared" si="14"/>
        <v>Sell</v>
      </c>
      <c r="M136" t="str">
        <f t="shared" si="15"/>
        <v/>
      </c>
    </row>
    <row r="137" spans="1:13">
      <c r="A137" s="132">
        <v>42591</v>
      </c>
      <c r="B137">
        <v>11.92</v>
      </c>
      <c r="C137">
        <v>12.07</v>
      </c>
      <c r="D137">
        <v>11.75</v>
      </c>
      <c r="E137">
        <v>11.88</v>
      </c>
      <c r="F137">
        <f t="shared" si="9"/>
        <v>11.672093542793418</v>
      </c>
      <c r="G137">
        <f t="shared" si="11"/>
        <v>11.205687241557113</v>
      </c>
      <c r="H137">
        <f t="shared" si="10"/>
        <v>0.46640630123630444</v>
      </c>
      <c r="I137">
        <f t="shared" si="16"/>
        <v>0.52743799351440623</v>
      </c>
      <c r="J137">
        <f t="shared" si="12"/>
        <v>-6.103169227810179E-2</v>
      </c>
      <c r="K137" t="str">
        <f t="shared" si="13"/>
        <v>Buy</v>
      </c>
      <c r="L137" t="str">
        <f t="shared" si="14"/>
        <v>Sell</v>
      </c>
      <c r="M137" t="str">
        <f t="shared" si="15"/>
        <v/>
      </c>
    </row>
    <row r="138" spans="1:13">
      <c r="A138" s="132">
        <v>42592</v>
      </c>
      <c r="B138">
        <v>11.95</v>
      </c>
      <c r="C138">
        <v>11.97</v>
      </c>
      <c r="D138">
        <v>11.56</v>
      </c>
      <c r="E138">
        <v>11.56</v>
      </c>
      <c r="F138">
        <f t="shared" si="9"/>
        <v>11.654848382363662</v>
      </c>
      <c r="G138">
        <f t="shared" si="11"/>
        <v>11.231932631071402</v>
      </c>
      <c r="H138">
        <f t="shared" si="10"/>
        <v>0.42291575129226011</v>
      </c>
      <c r="I138">
        <f t="shared" si="16"/>
        <v>0.50653354506997705</v>
      </c>
      <c r="J138">
        <f t="shared" si="12"/>
        <v>-8.3617793777716942E-2</v>
      </c>
      <c r="K138" t="str">
        <f t="shared" si="13"/>
        <v>Buy</v>
      </c>
      <c r="L138" t="str">
        <f t="shared" si="14"/>
        <v>Sell</v>
      </c>
      <c r="M138" t="str">
        <f t="shared" si="15"/>
        <v/>
      </c>
    </row>
    <row r="139" spans="1:13">
      <c r="A139" s="132">
        <v>42593</v>
      </c>
      <c r="B139">
        <v>11.63</v>
      </c>
      <c r="C139">
        <v>12.1</v>
      </c>
      <c r="D139">
        <v>11.6</v>
      </c>
      <c r="E139">
        <v>12.1</v>
      </c>
      <c r="F139">
        <f t="shared" si="9"/>
        <v>11.723333246615406</v>
      </c>
      <c r="G139">
        <f t="shared" si="11"/>
        <v>11.296233917658705</v>
      </c>
      <c r="H139">
        <f t="shared" si="10"/>
        <v>0.42709932895670022</v>
      </c>
      <c r="I139">
        <f t="shared" si="16"/>
        <v>0.49064670184732168</v>
      </c>
      <c r="J139">
        <f t="shared" si="12"/>
        <v>-6.3547372890621456E-2</v>
      </c>
      <c r="K139" t="str">
        <f t="shared" si="13"/>
        <v>Buy</v>
      </c>
      <c r="L139" t="str">
        <f t="shared" si="14"/>
        <v>Sell</v>
      </c>
      <c r="M139" t="str">
        <f t="shared" si="15"/>
        <v/>
      </c>
    </row>
    <row r="140" spans="1:13">
      <c r="A140" s="132">
        <v>42594</v>
      </c>
      <c r="B140">
        <v>12.05</v>
      </c>
      <c r="C140">
        <v>12.44</v>
      </c>
      <c r="D140">
        <v>11.98</v>
      </c>
      <c r="E140">
        <v>12</v>
      </c>
      <c r="F140">
        <f t="shared" si="9"/>
        <v>11.765897362520727</v>
      </c>
      <c r="G140">
        <f t="shared" si="11"/>
        <v>11.348364738572876</v>
      </c>
      <c r="H140">
        <f t="shared" si="10"/>
        <v>0.41753262394785118</v>
      </c>
      <c r="I140">
        <f t="shared" si="16"/>
        <v>0.47602388626742759</v>
      </c>
      <c r="J140">
        <f t="shared" si="12"/>
        <v>-5.8491262319576409E-2</v>
      </c>
      <c r="K140" t="str">
        <f t="shared" si="13"/>
        <v>Buy</v>
      </c>
      <c r="L140" t="str">
        <f t="shared" si="14"/>
        <v>Sell</v>
      </c>
      <c r="M140" t="str">
        <f t="shared" si="15"/>
        <v/>
      </c>
    </row>
    <row r="141" spans="1:13">
      <c r="A141" s="132">
        <v>42597</v>
      </c>
      <c r="B141">
        <v>12.19</v>
      </c>
      <c r="C141">
        <v>12.37</v>
      </c>
      <c r="D141">
        <v>12.07</v>
      </c>
      <c r="E141">
        <v>12.31</v>
      </c>
      <c r="F141">
        <f t="shared" si="9"/>
        <v>11.849605460594461</v>
      </c>
      <c r="G141">
        <f t="shared" si="11"/>
        <v>11.419596980160071</v>
      </c>
      <c r="H141">
        <f t="shared" si="10"/>
        <v>0.43000848043438999</v>
      </c>
      <c r="I141">
        <f t="shared" si="16"/>
        <v>0.46682080510082008</v>
      </c>
      <c r="J141">
        <f t="shared" si="12"/>
        <v>-3.6812324666430085E-2</v>
      </c>
      <c r="K141" t="str">
        <f t="shared" si="13"/>
        <v>Buy</v>
      </c>
      <c r="L141" t="str">
        <f t="shared" si="14"/>
        <v>Sell</v>
      </c>
      <c r="M141" t="str">
        <f t="shared" si="15"/>
        <v/>
      </c>
    </row>
    <row r="142" spans="1:13">
      <c r="A142" s="132">
        <v>42598</v>
      </c>
      <c r="B142">
        <v>12.31</v>
      </c>
      <c r="C142">
        <v>12.56</v>
      </c>
      <c r="D142">
        <v>12.14</v>
      </c>
      <c r="E142">
        <v>12.49</v>
      </c>
      <c r="F142">
        <f t="shared" ref="F142:F205" si="17">((E142-F141)*$Q$8)+F141</f>
        <v>11.948127697426083</v>
      </c>
      <c r="G142">
        <f t="shared" si="11"/>
        <v>11.498886092740806</v>
      </c>
      <c r="H142">
        <f t="shared" si="10"/>
        <v>0.44924160468527674</v>
      </c>
      <c r="I142">
        <f t="shared" si="16"/>
        <v>0.4633049650177114</v>
      </c>
      <c r="J142">
        <f t="shared" si="12"/>
        <v>-1.406336033243466E-2</v>
      </c>
      <c r="K142" t="str">
        <f t="shared" si="13"/>
        <v>Buy</v>
      </c>
      <c r="L142" t="str">
        <f t="shared" si="14"/>
        <v>Sell</v>
      </c>
      <c r="M142" t="str">
        <f t="shared" si="15"/>
        <v/>
      </c>
    </row>
    <row r="143" spans="1:13">
      <c r="A143" s="132">
        <v>42599</v>
      </c>
      <c r="B143">
        <v>12.47</v>
      </c>
      <c r="C143">
        <v>12.76</v>
      </c>
      <c r="D143">
        <v>12.32</v>
      </c>
      <c r="E143">
        <v>12.76</v>
      </c>
      <c r="F143">
        <f t="shared" si="17"/>
        <v>12.073031128591301</v>
      </c>
      <c r="G143">
        <f t="shared" si="11"/>
        <v>11.592301937722969</v>
      </c>
      <c r="H143">
        <f t="shared" si="10"/>
        <v>0.48072919086833288</v>
      </c>
      <c r="I143">
        <f t="shared" si="16"/>
        <v>0.46678981018783572</v>
      </c>
      <c r="J143">
        <f t="shared" si="12"/>
        <v>1.393938068049716E-2</v>
      </c>
      <c r="K143" t="str">
        <f t="shared" si="13"/>
        <v>Buy</v>
      </c>
      <c r="L143" t="str">
        <f t="shared" si="14"/>
        <v>Buy</v>
      </c>
      <c r="M143" t="str">
        <f t="shared" si="15"/>
        <v>Buy</v>
      </c>
    </row>
    <row r="144" spans="1:13">
      <c r="A144" s="132">
        <v>42600</v>
      </c>
      <c r="B144">
        <v>12.8</v>
      </c>
      <c r="C144">
        <v>13.03</v>
      </c>
      <c r="D144">
        <v>12.78</v>
      </c>
      <c r="E144">
        <v>12.88</v>
      </c>
      <c r="F144">
        <f t="shared" si="17"/>
        <v>12.197180185731101</v>
      </c>
      <c r="G144">
        <f t="shared" si="11"/>
        <v>11.687686979373119</v>
      </c>
      <c r="H144">
        <f t="shared" si="10"/>
        <v>0.50949320635798223</v>
      </c>
      <c r="I144">
        <f t="shared" si="16"/>
        <v>0.47533048942186501</v>
      </c>
      <c r="J144">
        <f t="shared" si="12"/>
        <v>3.4162716936117221E-2</v>
      </c>
      <c r="K144" t="str">
        <f t="shared" si="13"/>
        <v>Buy</v>
      </c>
      <c r="L144" t="str">
        <f t="shared" si="14"/>
        <v>Buy</v>
      </c>
      <c r="M144" t="str">
        <f t="shared" si="15"/>
        <v>Buy</v>
      </c>
    </row>
    <row r="145" spans="1:13">
      <c r="A145" s="132">
        <v>42601</v>
      </c>
      <c r="B145">
        <v>12.82</v>
      </c>
      <c r="C145">
        <v>12.92</v>
      </c>
      <c r="D145">
        <v>12.7</v>
      </c>
      <c r="E145">
        <v>12.79</v>
      </c>
      <c r="F145">
        <f t="shared" si="17"/>
        <v>12.288383234080163</v>
      </c>
      <c r="G145">
        <f t="shared" si="11"/>
        <v>11.769339795715851</v>
      </c>
      <c r="H145">
        <f t="shared" si="10"/>
        <v>0.51904343836431188</v>
      </c>
      <c r="I145">
        <f t="shared" si="16"/>
        <v>0.48407307921035436</v>
      </c>
      <c r="J145">
        <f t="shared" si="12"/>
        <v>3.497035915395752E-2</v>
      </c>
      <c r="K145" t="str">
        <f t="shared" si="13"/>
        <v>Buy</v>
      </c>
      <c r="L145" t="str">
        <f t="shared" si="14"/>
        <v>Buy</v>
      </c>
      <c r="M145" t="str">
        <f t="shared" si="15"/>
        <v>Buy</v>
      </c>
    </row>
    <row r="146" spans="1:13">
      <c r="A146" s="132">
        <v>42604</v>
      </c>
      <c r="B146">
        <v>12.63</v>
      </c>
      <c r="C146">
        <v>12.63</v>
      </c>
      <c r="D146">
        <v>12.3</v>
      </c>
      <c r="E146">
        <v>12.35</v>
      </c>
      <c r="F146">
        <f t="shared" si="17"/>
        <v>12.297862736529369</v>
      </c>
      <c r="G146">
        <f t="shared" si="11"/>
        <v>11.812351662699863</v>
      </c>
      <c r="H146">
        <f t="shared" si="10"/>
        <v>0.48551107382950676</v>
      </c>
      <c r="I146">
        <f t="shared" si="16"/>
        <v>0.48436067813418482</v>
      </c>
      <c r="J146">
        <f t="shared" si="12"/>
        <v>1.1503956953219374E-3</v>
      </c>
      <c r="K146" t="str">
        <f t="shared" si="13"/>
        <v>Buy</v>
      </c>
      <c r="L146" t="str">
        <f t="shared" si="14"/>
        <v>Buy</v>
      </c>
      <c r="M146" t="str">
        <f t="shared" si="15"/>
        <v>Buy</v>
      </c>
    </row>
    <row r="147" spans="1:13">
      <c r="A147" s="132">
        <v>42605</v>
      </c>
      <c r="B147">
        <v>12.48</v>
      </c>
      <c r="C147">
        <v>12.86</v>
      </c>
      <c r="D147">
        <v>12.42</v>
      </c>
      <c r="E147">
        <v>12.67</v>
      </c>
      <c r="F147">
        <f t="shared" si="17"/>
        <v>12.355114623217158</v>
      </c>
      <c r="G147">
        <f t="shared" si="11"/>
        <v>11.87588116916654</v>
      </c>
      <c r="H147">
        <f t="shared" si="10"/>
        <v>0.47923345405061823</v>
      </c>
      <c r="I147">
        <f t="shared" si="16"/>
        <v>0.48333523331747152</v>
      </c>
      <c r="J147">
        <f t="shared" si="12"/>
        <v>-4.1017792668532893E-3</v>
      </c>
      <c r="K147" t="str">
        <f t="shared" si="13"/>
        <v>Buy</v>
      </c>
      <c r="L147" t="str">
        <f t="shared" si="14"/>
        <v>Sell</v>
      </c>
      <c r="M147" t="str">
        <f t="shared" si="15"/>
        <v/>
      </c>
    </row>
    <row r="148" spans="1:13">
      <c r="A148" s="132">
        <v>42606</v>
      </c>
      <c r="B148">
        <v>12.5</v>
      </c>
      <c r="C148">
        <v>12.71</v>
      </c>
      <c r="D148">
        <v>12.37</v>
      </c>
      <c r="E148">
        <v>12.4</v>
      </c>
      <c r="F148">
        <f t="shared" si="17"/>
        <v>12.362020065799134</v>
      </c>
      <c r="G148">
        <f t="shared" si="11"/>
        <v>11.914704786265315</v>
      </c>
      <c r="H148">
        <f t="shared" si="10"/>
        <v>0.44731527953381978</v>
      </c>
      <c r="I148">
        <f t="shared" si="16"/>
        <v>0.47613124256074119</v>
      </c>
      <c r="J148">
        <f t="shared" si="12"/>
        <v>-2.881596302692141E-2</v>
      </c>
      <c r="K148" t="str">
        <f t="shared" si="13"/>
        <v>Buy</v>
      </c>
      <c r="L148" t="str">
        <f t="shared" si="14"/>
        <v>Sell</v>
      </c>
      <c r="M148" t="str">
        <f t="shared" si="15"/>
        <v/>
      </c>
    </row>
    <row r="149" spans="1:13">
      <c r="A149" s="132">
        <v>42607</v>
      </c>
      <c r="B149">
        <v>12.42</v>
      </c>
      <c r="C149">
        <v>12.64</v>
      </c>
      <c r="D149">
        <v>12.35</v>
      </c>
      <c r="E149">
        <v>12.53</v>
      </c>
      <c r="F149">
        <f t="shared" si="17"/>
        <v>12.387863132599268</v>
      </c>
      <c r="G149">
        <f t="shared" si="11"/>
        <v>11.960282209504921</v>
      </c>
      <c r="H149">
        <f t="shared" si="10"/>
        <v>0.42758092309434659</v>
      </c>
      <c r="I149">
        <f t="shared" si="16"/>
        <v>0.46642117866746224</v>
      </c>
      <c r="J149">
        <f t="shared" si="12"/>
        <v>-3.8840255573115656E-2</v>
      </c>
      <c r="K149" t="str">
        <f t="shared" si="13"/>
        <v>Buy</v>
      </c>
      <c r="L149" t="str">
        <f t="shared" si="14"/>
        <v>Sell</v>
      </c>
      <c r="M149" t="str">
        <f t="shared" si="15"/>
        <v/>
      </c>
    </row>
    <row r="150" spans="1:13">
      <c r="A150" s="132">
        <v>42608</v>
      </c>
      <c r="B150">
        <v>12.69</v>
      </c>
      <c r="C150">
        <v>12.9</v>
      </c>
      <c r="D150">
        <v>12.45</v>
      </c>
      <c r="E150">
        <v>12.55</v>
      </c>
      <c r="F150">
        <f t="shared" si="17"/>
        <v>12.412807266045535</v>
      </c>
      <c r="G150">
        <f t="shared" si="11"/>
        <v>12.003965008800852</v>
      </c>
      <c r="H150">
        <f t="shared" si="10"/>
        <v>0.40884225724468237</v>
      </c>
      <c r="I150">
        <f t="shared" si="16"/>
        <v>0.45490539438290628</v>
      </c>
      <c r="J150">
        <f t="shared" si="12"/>
        <v>-4.6063137138223909E-2</v>
      </c>
      <c r="K150" t="str">
        <f t="shared" si="13"/>
        <v>Buy</v>
      </c>
      <c r="L150" t="str">
        <f t="shared" si="14"/>
        <v>Sell</v>
      </c>
      <c r="M150" t="str">
        <f t="shared" si="15"/>
        <v/>
      </c>
    </row>
    <row r="151" spans="1:13">
      <c r="A151" s="132">
        <v>42611</v>
      </c>
      <c r="B151">
        <v>12.5</v>
      </c>
      <c r="C151">
        <v>12.96</v>
      </c>
      <c r="D151">
        <v>12.45</v>
      </c>
      <c r="E151">
        <v>12.87</v>
      </c>
      <c r="F151">
        <f t="shared" si="17"/>
        <v>12.483144609730838</v>
      </c>
      <c r="G151">
        <f t="shared" si="11"/>
        <v>12.068115748889678</v>
      </c>
      <c r="H151">
        <f t="shared" si="10"/>
        <v>0.41502886084115964</v>
      </c>
      <c r="I151">
        <f t="shared" si="16"/>
        <v>0.44693008767455694</v>
      </c>
      <c r="J151">
        <f t="shared" si="12"/>
        <v>-3.19012268333973E-2</v>
      </c>
      <c r="K151" t="str">
        <f t="shared" si="13"/>
        <v>Buy</v>
      </c>
      <c r="L151" t="str">
        <f t="shared" si="14"/>
        <v>Sell</v>
      </c>
      <c r="M151" t="str">
        <f t="shared" si="15"/>
        <v/>
      </c>
    </row>
    <row r="152" spans="1:13">
      <c r="A152" s="132">
        <v>42612</v>
      </c>
      <c r="B152">
        <v>13.04</v>
      </c>
      <c r="C152">
        <v>13.23</v>
      </c>
      <c r="D152">
        <v>12.97</v>
      </c>
      <c r="E152">
        <v>13.09</v>
      </c>
      <c r="F152">
        <f t="shared" si="17"/>
        <v>12.576506977464556</v>
      </c>
      <c r="G152">
        <f t="shared" si="11"/>
        <v>12.143810878601554</v>
      </c>
      <c r="H152">
        <f t="shared" si="10"/>
        <v>0.43269609886300131</v>
      </c>
      <c r="I152">
        <f t="shared" si="16"/>
        <v>0.44408328991224583</v>
      </c>
      <c r="J152">
        <f t="shared" si="12"/>
        <v>-1.1387191049244516E-2</v>
      </c>
      <c r="K152" t="str">
        <f t="shared" si="13"/>
        <v>Buy</v>
      </c>
      <c r="L152" t="str">
        <f t="shared" si="14"/>
        <v>Sell</v>
      </c>
      <c r="M152" t="str">
        <f t="shared" si="15"/>
        <v/>
      </c>
    </row>
    <row r="153" spans="1:13">
      <c r="A153" s="132">
        <v>42613</v>
      </c>
      <c r="B153">
        <v>13.13</v>
      </c>
      <c r="C153">
        <v>13.22</v>
      </c>
      <c r="D153">
        <v>12.71</v>
      </c>
      <c r="E153">
        <v>12.85</v>
      </c>
      <c r="F153">
        <f t="shared" si="17"/>
        <v>12.618582827085394</v>
      </c>
      <c r="G153">
        <f t="shared" si="11"/>
        <v>12.196121183890329</v>
      </c>
      <c r="H153">
        <f t="shared" si="10"/>
        <v>0.42246164319506541</v>
      </c>
      <c r="I153">
        <f t="shared" si="16"/>
        <v>0.43975896056880975</v>
      </c>
      <c r="J153">
        <f t="shared" si="12"/>
        <v>-1.7297317373744348E-2</v>
      </c>
      <c r="K153" t="str">
        <f t="shared" si="13"/>
        <v>Buy</v>
      </c>
      <c r="L153" t="str">
        <f t="shared" si="14"/>
        <v>Sell</v>
      </c>
      <c r="M153" t="str">
        <f t="shared" si="15"/>
        <v/>
      </c>
    </row>
    <row r="154" spans="1:13">
      <c r="A154" s="132">
        <v>42614</v>
      </c>
      <c r="B154">
        <v>12.97</v>
      </c>
      <c r="C154">
        <v>13.09</v>
      </c>
      <c r="D154">
        <v>12.76</v>
      </c>
      <c r="E154">
        <v>13</v>
      </c>
      <c r="F154">
        <f t="shared" si="17"/>
        <v>12.67726239214918</v>
      </c>
      <c r="G154">
        <f t="shared" si="11"/>
        <v>12.255667762861416</v>
      </c>
      <c r="H154">
        <f t="shared" si="10"/>
        <v>0.42159462928776392</v>
      </c>
      <c r="I154">
        <f t="shared" si="16"/>
        <v>0.43612609431260058</v>
      </c>
      <c r="J154">
        <f t="shared" si="12"/>
        <v>-1.4531465024836654E-2</v>
      </c>
      <c r="K154" t="str">
        <f t="shared" si="13"/>
        <v>Buy</v>
      </c>
      <c r="L154" t="str">
        <f t="shared" si="14"/>
        <v>Sell</v>
      </c>
      <c r="M154" t="str">
        <f t="shared" si="15"/>
        <v/>
      </c>
    </row>
    <row r="155" spans="1:13">
      <c r="A155" s="132">
        <v>42615</v>
      </c>
      <c r="B155">
        <v>13.22</v>
      </c>
      <c r="C155">
        <v>13.58</v>
      </c>
      <c r="D155">
        <v>13.15</v>
      </c>
      <c r="E155">
        <v>13.57</v>
      </c>
      <c r="F155">
        <f t="shared" si="17"/>
        <v>12.814606639510844</v>
      </c>
      <c r="G155">
        <f t="shared" si="11"/>
        <v>12.353025706353163</v>
      </c>
      <c r="H155">
        <f t="shared" si="10"/>
        <v>0.46158093315768056</v>
      </c>
      <c r="I155">
        <f t="shared" si="16"/>
        <v>0.4412170620816166</v>
      </c>
      <c r="J155">
        <f t="shared" si="12"/>
        <v>2.0363871076063966E-2</v>
      </c>
      <c r="K155" t="str">
        <f t="shared" si="13"/>
        <v>Buy</v>
      </c>
      <c r="L155" t="str">
        <f t="shared" si="14"/>
        <v>Buy</v>
      </c>
      <c r="M155" t="str">
        <f t="shared" si="15"/>
        <v>Buy</v>
      </c>
    </row>
    <row r="156" spans="1:13">
      <c r="A156" s="132">
        <v>42618</v>
      </c>
      <c r="B156">
        <v>13.79</v>
      </c>
      <c r="C156">
        <v>13.93</v>
      </c>
      <c r="D156">
        <v>13.73</v>
      </c>
      <c r="E156">
        <v>13.83</v>
      </c>
      <c r="F156">
        <f t="shared" si="17"/>
        <v>12.970821002663021</v>
      </c>
      <c r="G156">
        <f t="shared" si="11"/>
        <v>12.462431209586262</v>
      </c>
      <c r="H156">
        <f t="shared" ref="H156:H219" si="18">F156-G156</f>
        <v>0.50838979307675913</v>
      </c>
      <c r="I156">
        <f t="shared" si="16"/>
        <v>0.4546516082806451</v>
      </c>
      <c r="J156">
        <f t="shared" si="12"/>
        <v>5.373818479611403E-2</v>
      </c>
      <c r="K156" t="str">
        <f t="shared" si="13"/>
        <v>Buy</v>
      </c>
      <c r="L156" t="str">
        <f t="shared" si="14"/>
        <v>Buy</v>
      </c>
      <c r="M156" t="str">
        <f t="shared" si="15"/>
        <v>Buy</v>
      </c>
    </row>
    <row r="157" spans="1:13">
      <c r="A157" s="132">
        <v>42619</v>
      </c>
      <c r="B157">
        <v>13.69</v>
      </c>
      <c r="C157">
        <v>13.98</v>
      </c>
      <c r="D157">
        <v>13.53</v>
      </c>
      <c r="E157">
        <v>13.98</v>
      </c>
      <c r="F157">
        <f t="shared" si="17"/>
        <v>13.126079309945633</v>
      </c>
      <c r="G157">
        <f t="shared" ref="G157:G220" si="19">((E157-G156)*$Q$9)+G156</f>
        <v>12.574843712579872</v>
      </c>
      <c r="H157">
        <f t="shared" si="18"/>
        <v>0.55123559736576055</v>
      </c>
      <c r="I157">
        <f t="shared" si="16"/>
        <v>0.47396840609766822</v>
      </c>
      <c r="J157">
        <f t="shared" si="12"/>
        <v>7.7267191268092339E-2</v>
      </c>
      <c r="K157" t="str">
        <f t="shared" si="13"/>
        <v>Buy</v>
      </c>
      <c r="L157" t="str">
        <f t="shared" si="14"/>
        <v>Buy</v>
      </c>
      <c r="M157" t="str">
        <f t="shared" si="15"/>
        <v>Buy</v>
      </c>
    </row>
    <row r="158" spans="1:13">
      <c r="A158" s="132">
        <v>42621</v>
      </c>
      <c r="B158">
        <v>14.07</v>
      </c>
      <c r="C158">
        <v>14.29</v>
      </c>
      <c r="D158">
        <v>13.96</v>
      </c>
      <c r="E158">
        <v>14.22</v>
      </c>
      <c r="F158">
        <f t="shared" si="17"/>
        <v>13.294374800723228</v>
      </c>
      <c r="G158">
        <f t="shared" si="19"/>
        <v>12.69670714127766</v>
      </c>
      <c r="H158">
        <f t="shared" si="18"/>
        <v>0.59766765944556788</v>
      </c>
      <c r="I158">
        <f t="shared" si="16"/>
        <v>0.49870825676724817</v>
      </c>
      <c r="J158">
        <f t="shared" si="12"/>
        <v>9.8959402678319708E-2</v>
      </c>
      <c r="K158" t="str">
        <f t="shared" si="13"/>
        <v>Buy</v>
      </c>
      <c r="L158" t="str">
        <f t="shared" si="14"/>
        <v>Buy</v>
      </c>
      <c r="M158" t="str">
        <f t="shared" si="15"/>
        <v>Buy</v>
      </c>
    </row>
    <row r="159" spans="1:13">
      <c r="A159" s="132">
        <v>42622</v>
      </c>
      <c r="B159">
        <v>13.96</v>
      </c>
      <c r="C159">
        <v>14.02</v>
      </c>
      <c r="D159">
        <v>13.51</v>
      </c>
      <c r="E159">
        <v>13.51</v>
      </c>
      <c r="F159">
        <f t="shared" si="17"/>
        <v>13.32754790830427</v>
      </c>
      <c r="G159">
        <f t="shared" si="19"/>
        <v>12.756951056738574</v>
      </c>
      <c r="H159">
        <f t="shared" si="18"/>
        <v>0.57059685156569628</v>
      </c>
      <c r="I159">
        <f t="shared" si="16"/>
        <v>0.51308597572693782</v>
      </c>
      <c r="J159">
        <f t="shared" si="12"/>
        <v>5.7510875838758468E-2</v>
      </c>
      <c r="K159" t="str">
        <f t="shared" si="13"/>
        <v>Buy</v>
      </c>
      <c r="L159" t="str">
        <f t="shared" si="14"/>
        <v>Buy</v>
      </c>
      <c r="M159" t="str">
        <f t="shared" si="15"/>
        <v>Buy</v>
      </c>
    </row>
    <row r="160" spans="1:13">
      <c r="A160" s="132">
        <v>42625</v>
      </c>
      <c r="B160">
        <v>13.32</v>
      </c>
      <c r="C160">
        <v>13.95</v>
      </c>
      <c r="D160">
        <v>13.27</v>
      </c>
      <c r="E160">
        <v>13.95</v>
      </c>
      <c r="F160">
        <f t="shared" si="17"/>
        <v>13.423309768565151</v>
      </c>
      <c r="G160">
        <f t="shared" si="19"/>
        <v>12.845325052535717</v>
      </c>
      <c r="H160">
        <f t="shared" si="18"/>
        <v>0.5779847160294338</v>
      </c>
      <c r="I160">
        <f t="shared" si="16"/>
        <v>0.52606572378743699</v>
      </c>
      <c r="J160">
        <f t="shared" si="12"/>
        <v>5.1918992241996809E-2</v>
      </c>
      <c r="K160" t="str">
        <f t="shared" si="13"/>
        <v>Buy</v>
      </c>
      <c r="L160" t="str">
        <f t="shared" si="14"/>
        <v>Buy</v>
      </c>
      <c r="M160" t="str">
        <f t="shared" si="15"/>
        <v>Buy</v>
      </c>
    </row>
    <row r="161" spans="1:13">
      <c r="A161" s="132">
        <v>42626</v>
      </c>
      <c r="B161">
        <v>13.7</v>
      </c>
      <c r="C161">
        <v>13.85</v>
      </c>
      <c r="D161">
        <v>12.94</v>
      </c>
      <c r="E161">
        <v>13.01</v>
      </c>
      <c r="F161">
        <f t="shared" si="17"/>
        <v>13.359723650324359</v>
      </c>
      <c r="G161">
        <f t="shared" si="19"/>
        <v>12.85752319679233</v>
      </c>
      <c r="H161">
        <f t="shared" si="18"/>
        <v>0.50220045353202813</v>
      </c>
      <c r="I161">
        <f t="shared" si="16"/>
        <v>0.52129266973635524</v>
      </c>
      <c r="J161">
        <f t="shared" si="12"/>
        <v>-1.9092216204327106E-2</v>
      </c>
      <c r="K161" t="str">
        <f t="shared" si="13"/>
        <v>Buy</v>
      </c>
      <c r="L161" t="str">
        <f t="shared" si="14"/>
        <v>Sell</v>
      </c>
      <c r="M161" t="str">
        <f t="shared" si="15"/>
        <v/>
      </c>
    </row>
    <row r="162" spans="1:13">
      <c r="A162" s="132">
        <v>42627</v>
      </c>
      <c r="B162">
        <v>13.15</v>
      </c>
      <c r="C162">
        <v>13.36</v>
      </c>
      <c r="D162">
        <v>12.97</v>
      </c>
      <c r="E162">
        <v>13.11</v>
      </c>
      <c r="F162">
        <f t="shared" si="17"/>
        <v>13.321304627197534</v>
      </c>
      <c r="G162">
        <f t="shared" si="19"/>
        <v>12.876225182215121</v>
      </c>
      <c r="H162">
        <f t="shared" si="18"/>
        <v>0.44507944498241336</v>
      </c>
      <c r="I162">
        <f t="shared" si="16"/>
        <v>0.50605002478556682</v>
      </c>
      <c r="J162">
        <f t="shared" si="12"/>
        <v>-6.0970579803153457E-2</v>
      </c>
      <c r="K162" t="str">
        <f t="shared" si="13"/>
        <v>Buy</v>
      </c>
      <c r="L162" t="str">
        <f t="shared" si="14"/>
        <v>Sell</v>
      </c>
      <c r="M162" t="str">
        <f t="shared" si="15"/>
        <v/>
      </c>
    </row>
    <row r="163" spans="1:13">
      <c r="A163" s="132">
        <v>42628</v>
      </c>
      <c r="B163">
        <v>13.21</v>
      </c>
      <c r="C163">
        <v>13.56</v>
      </c>
      <c r="D163">
        <v>13.16</v>
      </c>
      <c r="E163">
        <v>13.51</v>
      </c>
      <c r="F163">
        <f t="shared" si="17"/>
        <v>13.350334684551759</v>
      </c>
      <c r="G163">
        <f t="shared" si="19"/>
        <v>12.923171465014001</v>
      </c>
      <c r="H163">
        <f t="shared" si="18"/>
        <v>0.42716321953775882</v>
      </c>
      <c r="I163">
        <f t="shared" si="16"/>
        <v>0.4902726637360052</v>
      </c>
      <c r="J163">
        <f t="shared" si="12"/>
        <v>-6.3109444198246378E-2</v>
      </c>
      <c r="K163" t="str">
        <f t="shared" si="13"/>
        <v>Buy</v>
      </c>
      <c r="L163" t="str">
        <f t="shared" si="14"/>
        <v>Sell</v>
      </c>
      <c r="M163" t="str">
        <f t="shared" si="15"/>
        <v/>
      </c>
    </row>
    <row r="164" spans="1:13">
      <c r="A164" s="132">
        <v>42629</v>
      </c>
      <c r="B164">
        <v>13.34</v>
      </c>
      <c r="C164">
        <v>13.42</v>
      </c>
      <c r="D164">
        <v>13.16</v>
      </c>
      <c r="E164">
        <v>13.16</v>
      </c>
      <c r="F164">
        <f t="shared" si="17"/>
        <v>13.321052425389951</v>
      </c>
      <c r="G164">
        <f t="shared" si="19"/>
        <v>12.940714319457408</v>
      </c>
      <c r="H164">
        <f t="shared" si="18"/>
        <v>0.3803381059325428</v>
      </c>
      <c r="I164">
        <f t="shared" si="16"/>
        <v>0.46828575217531271</v>
      </c>
      <c r="J164">
        <f t="shared" ref="J164:J227" si="20">H164-I164</f>
        <v>-8.7947646242769906E-2</v>
      </c>
      <c r="K164" t="str">
        <f t="shared" ref="K164:K227" si="21">IF(H164&gt;0,"Buy","Sell")</f>
        <v>Buy</v>
      </c>
      <c r="L164" t="str">
        <f t="shared" ref="L164:L227" si="22">IF(J164&gt;0,"Buy","Sell")</f>
        <v>Sell</v>
      </c>
      <c r="M164" t="str">
        <f t="shared" ref="M164:M227" si="23">IF(K164=L164,K164,"")</f>
        <v/>
      </c>
    </row>
    <row r="165" spans="1:13">
      <c r="A165" s="132">
        <v>42632</v>
      </c>
      <c r="B165">
        <v>13.42</v>
      </c>
      <c r="C165">
        <v>13.54</v>
      </c>
      <c r="D165">
        <v>13.02</v>
      </c>
      <c r="E165">
        <v>13.05</v>
      </c>
      <c r="F165">
        <f t="shared" si="17"/>
        <v>13.279352052253035</v>
      </c>
      <c r="G165">
        <f t="shared" si="19"/>
        <v>12.948809555053156</v>
      </c>
      <c r="H165">
        <f t="shared" si="18"/>
        <v>0.33054249719987894</v>
      </c>
      <c r="I165">
        <f t="shared" ref="I165:I228" si="24">((H165-I164)*$Q$10)+I164</f>
        <v>0.44073710118022597</v>
      </c>
      <c r="J165">
        <f t="shared" si="20"/>
        <v>-0.11019460398034703</v>
      </c>
      <c r="K165" t="str">
        <f t="shared" si="21"/>
        <v>Buy</v>
      </c>
      <c r="L165" t="str">
        <f t="shared" si="22"/>
        <v>Sell</v>
      </c>
      <c r="M165" t="str">
        <f t="shared" si="23"/>
        <v/>
      </c>
    </row>
    <row r="166" spans="1:13">
      <c r="A166" s="132">
        <v>42633</v>
      </c>
      <c r="B166">
        <v>13.45</v>
      </c>
      <c r="C166">
        <v>13.63</v>
      </c>
      <c r="D166">
        <v>13.33</v>
      </c>
      <c r="E166">
        <v>13.5</v>
      </c>
      <c r="F166">
        <f t="shared" si="17"/>
        <v>13.313297890367952</v>
      </c>
      <c r="G166">
        <f t="shared" si="19"/>
        <v>12.989638476901071</v>
      </c>
      <c r="H166">
        <f t="shared" si="18"/>
        <v>0.32365941346688132</v>
      </c>
      <c r="I166">
        <f t="shared" si="24"/>
        <v>0.41732156363755701</v>
      </c>
      <c r="J166">
        <f t="shared" si="20"/>
        <v>-9.3662150170675695E-2</v>
      </c>
      <c r="K166" t="str">
        <f t="shared" si="21"/>
        <v>Buy</v>
      </c>
      <c r="L166" t="str">
        <f t="shared" si="22"/>
        <v>Sell</v>
      </c>
      <c r="M166" t="str">
        <f t="shared" si="23"/>
        <v/>
      </c>
    </row>
    <row r="167" spans="1:13">
      <c r="A167" s="132">
        <v>42634</v>
      </c>
      <c r="B167">
        <v>13.6</v>
      </c>
      <c r="C167">
        <v>13.69</v>
      </c>
      <c r="D167">
        <v>13.4</v>
      </c>
      <c r="E167">
        <v>13.66</v>
      </c>
      <c r="F167">
        <f t="shared" si="17"/>
        <v>13.366636676465191</v>
      </c>
      <c r="G167">
        <f t="shared" si="19"/>
        <v>13.03929488601951</v>
      </c>
      <c r="H167">
        <f t="shared" si="18"/>
        <v>0.32734179044568101</v>
      </c>
      <c r="I167">
        <f t="shared" si="24"/>
        <v>0.39932560899918179</v>
      </c>
      <c r="J167">
        <f t="shared" si="20"/>
        <v>-7.1983818553500778E-2</v>
      </c>
      <c r="K167" t="str">
        <f t="shared" si="21"/>
        <v>Buy</v>
      </c>
      <c r="L167" t="str">
        <f t="shared" si="22"/>
        <v>Sell</v>
      </c>
      <c r="M167" t="str">
        <f t="shared" si="23"/>
        <v/>
      </c>
    </row>
    <row r="168" spans="1:13">
      <c r="A168" s="132">
        <v>42635</v>
      </c>
      <c r="B168">
        <v>13.89</v>
      </c>
      <c r="C168">
        <v>14.09</v>
      </c>
      <c r="D168">
        <v>13.84</v>
      </c>
      <c r="E168">
        <v>14</v>
      </c>
      <c r="F168">
        <f t="shared" si="17"/>
        <v>13.464077187778239</v>
      </c>
      <c r="G168">
        <f t="shared" si="19"/>
        <v>13.110458227795842</v>
      </c>
      <c r="H168">
        <f t="shared" si="18"/>
        <v>0.35361895998239667</v>
      </c>
      <c r="I168">
        <f t="shared" si="24"/>
        <v>0.39018427919582477</v>
      </c>
      <c r="J168">
        <f t="shared" si="20"/>
        <v>-3.6565319213428094E-2</v>
      </c>
      <c r="K168" t="str">
        <f t="shared" si="21"/>
        <v>Buy</v>
      </c>
      <c r="L168" t="str">
        <f t="shared" si="22"/>
        <v>Sell</v>
      </c>
      <c r="M168" t="str">
        <f t="shared" si="23"/>
        <v/>
      </c>
    </row>
    <row r="169" spans="1:13">
      <c r="A169" s="132">
        <v>42636</v>
      </c>
      <c r="B169">
        <v>13.98</v>
      </c>
      <c r="C169">
        <v>13.98</v>
      </c>
      <c r="D169">
        <v>13.54</v>
      </c>
      <c r="E169">
        <v>13.69</v>
      </c>
      <c r="F169">
        <f t="shared" si="17"/>
        <v>13.498834543504664</v>
      </c>
      <c r="G169">
        <f t="shared" si="19"/>
        <v>13.153387247959113</v>
      </c>
      <c r="H169">
        <f t="shared" si="18"/>
        <v>0.34544729554555076</v>
      </c>
      <c r="I169">
        <f t="shared" si="24"/>
        <v>0.38123688246576998</v>
      </c>
      <c r="J169">
        <f t="shared" si="20"/>
        <v>-3.5789586920219219E-2</v>
      </c>
      <c r="K169" t="str">
        <f t="shared" si="21"/>
        <v>Buy</v>
      </c>
      <c r="L169" t="str">
        <f t="shared" si="22"/>
        <v>Sell</v>
      </c>
      <c r="M169" t="str">
        <f t="shared" si="23"/>
        <v/>
      </c>
    </row>
    <row r="170" spans="1:13">
      <c r="A170" s="132">
        <v>42639</v>
      </c>
      <c r="B170">
        <v>13.59</v>
      </c>
      <c r="C170">
        <v>13.69</v>
      </c>
      <c r="D170">
        <v>13.39</v>
      </c>
      <c r="E170">
        <v>13.4</v>
      </c>
      <c r="F170">
        <f t="shared" si="17"/>
        <v>13.48362922911933</v>
      </c>
      <c r="G170">
        <f t="shared" si="19"/>
        <v>13.171654859221402</v>
      </c>
      <c r="H170">
        <f t="shared" si="18"/>
        <v>0.31197436989792848</v>
      </c>
      <c r="I170">
        <f t="shared" si="24"/>
        <v>0.36738437995220169</v>
      </c>
      <c r="J170">
        <f t="shared" si="20"/>
        <v>-5.5410010054273207E-2</v>
      </c>
      <c r="K170" t="str">
        <f t="shared" si="21"/>
        <v>Buy</v>
      </c>
      <c r="L170" t="str">
        <f t="shared" si="22"/>
        <v>Sell</v>
      </c>
      <c r="M170" t="str">
        <f t="shared" si="23"/>
        <v/>
      </c>
    </row>
    <row r="171" spans="1:13">
      <c r="A171" s="132">
        <v>42640</v>
      </c>
      <c r="B171">
        <v>13.4</v>
      </c>
      <c r="C171">
        <v>13.4</v>
      </c>
      <c r="D171">
        <v>12.87</v>
      </c>
      <c r="E171">
        <v>13.12</v>
      </c>
      <c r="F171">
        <f t="shared" si="17"/>
        <v>13.427686270793279</v>
      </c>
      <c r="G171">
        <f t="shared" si="19"/>
        <v>13.16782857335315</v>
      </c>
      <c r="H171">
        <f t="shared" si="18"/>
        <v>0.25985769744012899</v>
      </c>
      <c r="I171">
        <f t="shared" si="24"/>
        <v>0.34587904344978715</v>
      </c>
      <c r="J171">
        <f t="shared" si="20"/>
        <v>-8.6021346009658162E-2</v>
      </c>
      <c r="K171" t="str">
        <f t="shared" si="21"/>
        <v>Buy</v>
      </c>
      <c r="L171" t="str">
        <f t="shared" si="22"/>
        <v>Sell</v>
      </c>
      <c r="M171" t="str">
        <f t="shared" si="23"/>
        <v/>
      </c>
    </row>
    <row r="172" spans="1:13">
      <c r="A172" s="132">
        <v>42641</v>
      </c>
      <c r="B172">
        <v>13.3</v>
      </c>
      <c r="C172">
        <v>13.85</v>
      </c>
      <c r="D172">
        <v>13.12</v>
      </c>
      <c r="E172">
        <v>13.85</v>
      </c>
      <c r="F172">
        <f t="shared" si="17"/>
        <v>13.492657613748159</v>
      </c>
      <c r="G172">
        <f t="shared" si="19"/>
        <v>13.218359790141806</v>
      </c>
      <c r="H172">
        <f t="shared" si="18"/>
        <v>0.27429782360635357</v>
      </c>
      <c r="I172">
        <f t="shared" si="24"/>
        <v>0.33156279948110046</v>
      </c>
      <c r="J172">
        <f t="shared" si="20"/>
        <v>-5.7264975874746882E-2</v>
      </c>
      <c r="K172" t="str">
        <f t="shared" si="21"/>
        <v>Buy</v>
      </c>
      <c r="L172" t="str">
        <f t="shared" si="22"/>
        <v>Sell</v>
      </c>
      <c r="M172" t="str">
        <f t="shared" si="23"/>
        <v/>
      </c>
    </row>
    <row r="173" spans="1:13">
      <c r="A173" s="132">
        <v>42642</v>
      </c>
      <c r="B173">
        <v>13.8</v>
      </c>
      <c r="C173">
        <v>13.9</v>
      </c>
      <c r="D173">
        <v>13.43</v>
      </c>
      <c r="E173">
        <v>13.43</v>
      </c>
      <c r="F173">
        <f t="shared" si="17"/>
        <v>13.483017980863828</v>
      </c>
      <c r="G173">
        <f t="shared" si="19"/>
        <v>13.234036842723894</v>
      </c>
      <c r="H173">
        <f t="shared" si="18"/>
        <v>0.24898113813993383</v>
      </c>
      <c r="I173">
        <f t="shared" si="24"/>
        <v>0.31504646721286711</v>
      </c>
      <c r="J173">
        <f t="shared" si="20"/>
        <v>-6.6065329072933276E-2</v>
      </c>
      <c r="K173" t="str">
        <f t="shared" si="21"/>
        <v>Buy</v>
      </c>
      <c r="L173" t="str">
        <f t="shared" si="22"/>
        <v>Sell</v>
      </c>
      <c r="M173" t="str">
        <f t="shared" si="23"/>
        <v/>
      </c>
    </row>
    <row r="174" spans="1:13">
      <c r="A174" s="132">
        <v>42643</v>
      </c>
      <c r="B174">
        <v>13.53</v>
      </c>
      <c r="C174">
        <v>13.77</v>
      </c>
      <c r="D174">
        <v>13.44</v>
      </c>
      <c r="E174">
        <v>13.57</v>
      </c>
      <c r="F174">
        <f t="shared" si="17"/>
        <v>13.4963998299617</v>
      </c>
      <c r="G174">
        <f t="shared" si="19"/>
        <v>13.258923002522124</v>
      </c>
      <c r="H174">
        <f t="shared" si="18"/>
        <v>0.23747682743957554</v>
      </c>
      <c r="I174">
        <f t="shared" si="24"/>
        <v>0.29953253925820877</v>
      </c>
      <c r="J174">
        <f t="shared" si="20"/>
        <v>-6.205571181863323E-2</v>
      </c>
      <c r="K174" t="str">
        <f t="shared" si="21"/>
        <v>Buy</v>
      </c>
      <c r="L174" t="str">
        <f t="shared" si="22"/>
        <v>Sell</v>
      </c>
      <c r="M174" t="str">
        <f t="shared" si="23"/>
        <v/>
      </c>
    </row>
    <row r="175" spans="1:13">
      <c r="A175" s="132">
        <v>42646</v>
      </c>
      <c r="B175">
        <v>13.67</v>
      </c>
      <c r="C175">
        <v>13.97</v>
      </c>
      <c r="D175">
        <v>13.62</v>
      </c>
      <c r="E175">
        <v>13.97</v>
      </c>
      <c r="F175">
        <f t="shared" si="17"/>
        <v>13.569261394582977</v>
      </c>
      <c r="G175">
        <f t="shared" si="19"/>
        <v>13.311595372705671</v>
      </c>
      <c r="H175">
        <f t="shared" si="18"/>
        <v>0.2576660218773057</v>
      </c>
      <c r="I175">
        <f t="shared" si="24"/>
        <v>0.29115923578202818</v>
      </c>
      <c r="J175">
        <f t="shared" si="20"/>
        <v>-3.3493213904722485E-2</v>
      </c>
      <c r="K175" t="str">
        <f t="shared" si="21"/>
        <v>Buy</v>
      </c>
      <c r="L175" t="str">
        <f t="shared" si="22"/>
        <v>Sell</v>
      </c>
      <c r="M175" t="str">
        <f t="shared" si="23"/>
        <v/>
      </c>
    </row>
    <row r="176" spans="1:13">
      <c r="A176" s="132">
        <v>42647</v>
      </c>
      <c r="B176">
        <v>13.98</v>
      </c>
      <c r="C176">
        <v>14.12</v>
      </c>
      <c r="D176">
        <v>13.83</v>
      </c>
      <c r="E176">
        <v>14.02</v>
      </c>
      <c r="F176">
        <f t="shared" si="17"/>
        <v>13.638605795416366</v>
      </c>
      <c r="G176">
        <f t="shared" si="19"/>
        <v>13.364069789542288</v>
      </c>
      <c r="H176">
        <f t="shared" si="18"/>
        <v>0.27453600587407756</v>
      </c>
      <c r="I176">
        <f t="shared" si="24"/>
        <v>0.28783458980043808</v>
      </c>
      <c r="J176">
        <f t="shared" si="20"/>
        <v>-1.3298583926360519E-2</v>
      </c>
      <c r="K176" t="str">
        <f t="shared" si="21"/>
        <v>Buy</v>
      </c>
      <c r="L176" t="str">
        <f t="shared" si="22"/>
        <v>Sell</v>
      </c>
      <c r="M176" t="str">
        <f t="shared" si="23"/>
        <v/>
      </c>
    </row>
    <row r="177" spans="1:13">
      <c r="A177" s="132">
        <v>42648</v>
      </c>
      <c r="B177">
        <v>14.58</v>
      </c>
      <c r="C177">
        <v>14.64</v>
      </c>
      <c r="D177">
        <v>14.16</v>
      </c>
      <c r="E177">
        <v>14.58</v>
      </c>
      <c r="F177">
        <f t="shared" si="17"/>
        <v>13.783435673044616</v>
      </c>
      <c r="G177">
        <f t="shared" si="19"/>
        <v>13.454138694020637</v>
      </c>
      <c r="H177">
        <f t="shared" si="18"/>
        <v>0.32929697902397947</v>
      </c>
      <c r="I177">
        <f t="shared" si="24"/>
        <v>0.29612706764514635</v>
      </c>
      <c r="J177">
        <f t="shared" si="20"/>
        <v>3.3169911378833128E-2</v>
      </c>
      <c r="K177" t="str">
        <f t="shared" si="21"/>
        <v>Buy</v>
      </c>
      <c r="L177" t="str">
        <f t="shared" si="22"/>
        <v>Buy</v>
      </c>
      <c r="M177" t="str">
        <f t="shared" si="23"/>
        <v>Buy</v>
      </c>
    </row>
    <row r="178" spans="1:13">
      <c r="A178" s="132">
        <v>42649</v>
      </c>
      <c r="B178">
        <v>14.71</v>
      </c>
      <c r="C178">
        <v>15.1</v>
      </c>
      <c r="D178">
        <v>14.62</v>
      </c>
      <c r="E178">
        <v>15.1</v>
      </c>
      <c r="F178">
        <f t="shared" si="17"/>
        <v>13.985984031037752</v>
      </c>
      <c r="G178">
        <f t="shared" si="19"/>
        <v>13.576054346315404</v>
      </c>
      <c r="H178">
        <f t="shared" si="18"/>
        <v>0.40992968472234814</v>
      </c>
      <c r="I178">
        <f t="shared" si="24"/>
        <v>0.31888759106058673</v>
      </c>
      <c r="J178">
        <f t="shared" si="20"/>
        <v>9.1042093661761414E-2</v>
      </c>
      <c r="K178" t="str">
        <f t="shared" si="21"/>
        <v>Buy</v>
      </c>
      <c r="L178" t="str">
        <f t="shared" si="22"/>
        <v>Buy</v>
      </c>
      <c r="M178" t="str">
        <f t="shared" si="23"/>
        <v>Buy</v>
      </c>
    </row>
    <row r="179" spans="1:13">
      <c r="A179" s="132">
        <v>42650</v>
      </c>
      <c r="B179">
        <v>15.23</v>
      </c>
      <c r="C179">
        <v>15.38</v>
      </c>
      <c r="D179">
        <v>14.97</v>
      </c>
      <c r="E179">
        <v>15.26</v>
      </c>
      <c r="F179">
        <f t="shared" si="17"/>
        <v>14.181986487801176</v>
      </c>
      <c r="G179">
        <f t="shared" si="19"/>
        <v>13.700791061403152</v>
      </c>
      <c r="H179">
        <f t="shared" si="18"/>
        <v>0.48119542639802404</v>
      </c>
      <c r="I179">
        <f t="shared" si="24"/>
        <v>0.35134915812807421</v>
      </c>
      <c r="J179">
        <f t="shared" si="20"/>
        <v>0.12984626826994983</v>
      </c>
      <c r="K179" t="str">
        <f t="shared" si="21"/>
        <v>Buy</v>
      </c>
      <c r="L179" t="str">
        <f t="shared" si="22"/>
        <v>Buy</v>
      </c>
      <c r="M179" t="str">
        <f t="shared" si="23"/>
        <v>Buy</v>
      </c>
    </row>
    <row r="180" spans="1:13">
      <c r="A180" s="132">
        <v>42653</v>
      </c>
      <c r="B180">
        <v>15.52</v>
      </c>
      <c r="C180">
        <v>15.77</v>
      </c>
      <c r="D180">
        <v>15.51</v>
      </c>
      <c r="E180">
        <v>15.73</v>
      </c>
      <c r="F180">
        <f t="shared" si="17"/>
        <v>14.42014241275484</v>
      </c>
      <c r="G180">
        <f t="shared" si="19"/>
        <v>13.851102834632547</v>
      </c>
      <c r="H180">
        <f t="shared" si="18"/>
        <v>0.56903957812229322</v>
      </c>
      <c r="I180">
        <f t="shared" si="24"/>
        <v>0.394887242126918</v>
      </c>
      <c r="J180">
        <f t="shared" si="20"/>
        <v>0.17415233599537522</v>
      </c>
      <c r="K180" t="str">
        <f t="shared" si="21"/>
        <v>Buy</v>
      </c>
      <c r="L180" t="str">
        <f t="shared" si="22"/>
        <v>Buy</v>
      </c>
      <c r="M180" t="str">
        <f t="shared" si="23"/>
        <v>Buy</v>
      </c>
    </row>
    <row r="181" spans="1:13">
      <c r="A181" s="132">
        <v>42654</v>
      </c>
      <c r="B181">
        <v>15.61</v>
      </c>
      <c r="C181">
        <v>15.66</v>
      </c>
      <c r="D181">
        <v>15.29</v>
      </c>
      <c r="E181">
        <v>15.39</v>
      </c>
      <c r="F181">
        <f t="shared" si="17"/>
        <v>14.569351272331019</v>
      </c>
      <c r="G181">
        <f t="shared" si="19"/>
        <v>13.965095217252358</v>
      </c>
      <c r="H181">
        <f t="shared" si="18"/>
        <v>0.60425605507866109</v>
      </c>
      <c r="I181">
        <f t="shared" si="24"/>
        <v>0.43676100471726664</v>
      </c>
      <c r="J181">
        <f t="shared" si="20"/>
        <v>0.16749505036139445</v>
      </c>
      <c r="K181" t="str">
        <f t="shared" si="21"/>
        <v>Buy</v>
      </c>
      <c r="L181" t="str">
        <f t="shared" si="22"/>
        <v>Buy</v>
      </c>
      <c r="M181" t="str">
        <f t="shared" si="23"/>
        <v>Buy</v>
      </c>
    </row>
    <row r="182" spans="1:13">
      <c r="A182" s="132">
        <v>42656</v>
      </c>
      <c r="B182">
        <v>15.19</v>
      </c>
      <c r="C182">
        <v>15.82</v>
      </c>
      <c r="D182">
        <v>15.03</v>
      </c>
      <c r="E182">
        <v>15.76</v>
      </c>
      <c r="F182">
        <f t="shared" si="17"/>
        <v>14.752527999664709</v>
      </c>
      <c r="G182">
        <f t="shared" si="19"/>
        <v>14.098051127085517</v>
      </c>
      <c r="H182">
        <f t="shared" si="18"/>
        <v>0.65447687257919185</v>
      </c>
      <c r="I182">
        <f t="shared" si="24"/>
        <v>0.48030417828965166</v>
      </c>
      <c r="J182">
        <f t="shared" si="20"/>
        <v>0.17417269428954019</v>
      </c>
      <c r="K182" t="str">
        <f t="shared" si="21"/>
        <v>Buy</v>
      </c>
      <c r="L182" t="str">
        <f t="shared" si="22"/>
        <v>Buy</v>
      </c>
      <c r="M182" t="str">
        <f t="shared" si="23"/>
        <v>Buy</v>
      </c>
    </row>
    <row r="183" spans="1:13">
      <c r="A183" s="132">
        <v>42657</v>
      </c>
      <c r="B183">
        <v>16.010000000000002</v>
      </c>
      <c r="C183">
        <v>16.29</v>
      </c>
      <c r="D183">
        <v>15.98</v>
      </c>
      <c r="E183">
        <v>16.260000000000002</v>
      </c>
      <c r="F183">
        <f t="shared" si="17"/>
        <v>14.984446768947061</v>
      </c>
      <c r="G183">
        <f t="shared" si="19"/>
        <v>14.258195488042146</v>
      </c>
      <c r="H183">
        <f t="shared" si="18"/>
        <v>0.72625128090491486</v>
      </c>
      <c r="I183">
        <f t="shared" si="24"/>
        <v>0.5294935988127043</v>
      </c>
      <c r="J183">
        <f t="shared" si="20"/>
        <v>0.19675768209221056</v>
      </c>
      <c r="K183" t="str">
        <f t="shared" si="21"/>
        <v>Buy</v>
      </c>
      <c r="L183" t="str">
        <f t="shared" si="22"/>
        <v>Buy</v>
      </c>
      <c r="M183" t="str">
        <f t="shared" si="23"/>
        <v>Buy</v>
      </c>
    </row>
    <row r="184" spans="1:13">
      <c r="A184" s="132">
        <v>42660</v>
      </c>
      <c r="B184">
        <v>16.239999999999998</v>
      </c>
      <c r="C184">
        <v>16.899999999999999</v>
      </c>
      <c r="D184">
        <v>16.07</v>
      </c>
      <c r="E184">
        <v>16.899999999999999</v>
      </c>
      <c r="F184">
        <f t="shared" si="17"/>
        <v>15.279147266032128</v>
      </c>
      <c r="G184">
        <f t="shared" si="19"/>
        <v>14.453884711150135</v>
      </c>
      <c r="H184">
        <f t="shared" si="18"/>
        <v>0.82526255488199318</v>
      </c>
      <c r="I184">
        <f t="shared" si="24"/>
        <v>0.58864739002656208</v>
      </c>
      <c r="J184">
        <f t="shared" si="20"/>
        <v>0.2366151648554311</v>
      </c>
      <c r="K184" t="str">
        <f t="shared" si="21"/>
        <v>Buy</v>
      </c>
      <c r="L184" t="str">
        <f t="shared" si="22"/>
        <v>Buy</v>
      </c>
      <c r="M184" t="str">
        <f t="shared" si="23"/>
        <v>Buy</v>
      </c>
    </row>
    <row r="185" spans="1:13">
      <c r="A185" s="132">
        <v>42661</v>
      </c>
      <c r="B185">
        <v>17.21</v>
      </c>
      <c r="C185">
        <v>17.64</v>
      </c>
      <c r="D185">
        <v>17.18</v>
      </c>
      <c r="E185">
        <v>17.420000000000002</v>
      </c>
      <c r="F185">
        <f t="shared" si="17"/>
        <v>15.608509225104109</v>
      </c>
      <c r="G185">
        <f t="shared" si="19"/>
        <v>14.673596954768643</v>
      </c>
      <c r="H185">
        <f t="shared" si="18"/>
        <v>0.93491227033546664</v>
      </c>
      <c r="I185">
        <f t="shared" si="24"/>
        <v>0.65790036608834301</v>
      </c>
      <c r="J185">
        <f t="shared" si="20"/>
        <v>0.27701190424712363</v>
      </c>
      <c r="K185" t="str">
        <f t="shared" si="21"/>
        <v>Buy</v>
      </c>
      <c r="L185" t="str">
        <f t="shared" si="22"/>
        <v>Buy</v>
      </c>
      <c r="M185" t="str">
        <f t="shared" si="23"/>
        <v>Buy</v>
      </c>
    </row>
    <row r="186" spans="1:13">
      <c r="A186" s="132">
        <v>42662</v>
      </c>
      <c r="B186">
        <v>17.72</v>
      </c>
      <c r="C186">
        <v>17.79</v>
      </c>
      <c r="D186">
        <v>17.34</v>
      </c>
      <c r="E186">
        <v>17.62</v>
      </c>
      <c r="F186">
        <f t="shared" si="17"/>
        <v>15.917969344318863</v>
      </c>
      <c r="G186">
        <f t="shared" si="19"/>
        <v>14.891849032193187</v>
      </c>
      <c r="H186">
        <f t="shared" si="18"/>
        <v>1.0261203121256752</v>
      </c>
      <c r="I186">
        <f t="shared" si="24"/>
        <v>0.73154435529580941</v>
      </c>
      <c r="J186">
        <f t="shared" si="20"/>
        <v>0.29457595682986581</v>
      </c>
      <c r="K186" t="str">
        <f t="shared" si="21"/>
        <v>Buy</v>
      </c>
      <c r="L186" t="str">
        <f t="shared" si="22"/>
        <v>Buy</v>
      </c>
      <c r="M186" t="str">
        <f t="shared" si="23"/>
        <v>Buy</v>
      </c>
    </row>
    <row r="187" spans="1:13">
      <c r="A187" s="132">
        <v>42663</v>
      </c>
      <c r="B187">
        <v>17.309999999999999</v>
      </c>
      <c r="C187">
        <v>17.739999999999998</v>
      </c>
      <c r="D187">
        <v>17.22</v>
      </c>
      <c r="E187">
        <v>17.739999999999998</v>
      </c>
      <c r="F187">
        <f t="shared" si="17"/>
        <v>16.19828175288519</v>
      </c>
      <c r="G187">
        <f t="shared" si="19"/>
        <v>15.102823177956655</v>
      </c>
      <c r="H187">
        <f t="shared" si="18"/>
        <v>1.0954585749285357</v>
      </c>
      <c r="I187">
        <f t="shared" si="24"/>
        <v>0.80432719922235463</v>
      </c>
      <c r="J187">
        <f t="shared" si="20"/>
        <v>0.29113137570618108</v>
      </c>
      <c r="K187" t="str">
        <f t="shared" si="21"/>
        <v>Buy</v>
      </c>
      <c r="L187" t="str">
        <f t="shared" si="22"/>
        <v>Buy</v>
      </c>
      <c r="M187" t="str">
        <f t="shared" si="23"/>
        <v>Buy</v>
      </c>
    </row>
    <row r="188" spans="1:13">
      <c r="A188" s="132">
        <v>42664</v>
      </c>
      <c r="B188">
        <v>17.649999999999999</v>
      </c>
      <c r="C188">
        <v>18.09</v>
      </c>
      <c r="D188">
        <v>17.48</v>
      </c>
      <c r="E188">
        <v>17.95</v>
      </c>
      <c r="F188">
        <f t="shared" si="17"/>
        <v>16.467776867825929</v>
      </c>
      <c r="G188">
        <f t="shared" si="19"/>
        <v>15.313725164774681</v>
      </c>
      <c r="H188">
        <f t="shared" si="18"/>
        <v>1.1540517030512483</v>
      </c>
      <c r="I188">
        <f t="shared" si="24"/>
        <v>0.87427209998813338</v>
      </c>
      <c r="J188">
        <f t="shared" si="20"/>
        <v>0.27977960306311489</v>
      </c>
      <c r="K188" t="str">
        <f t="shared" si="21"/>
        <v>Buy</v>
      </c>
      <c r="L188" t="str">
        <f t="shared" si="22"/>
        <v>Buy</v>
      </c>
      <c r="M188" t="str">
        <f t="shared" si="23"/>
        <v>Buy</v>
      </c>
    </row>
    <row r="189" spans="1:13">
      <c r="A189" s="132">
        <v>42667</v>
      </c>
      <c r="B189">
        <v>18.260000000000002</v>
      </c>
      <c r="C189">
        <v>18.43</v>
      </c>
      <c r="D189">
        <v>18</v>
      </c>
      <c r="E189">
        <v>18.2</v>
      </c>
      <c r="F189">
        <f t="shared" si="17"/>
        <v>16.734272734314249</v>
      </c>
      <c r="G189">
        <f t="shared" si="19"/>
        <v>15.527523300717297</v>
      </c>
      <c r="H189">
        <f t="shared" si="18"/>
        <v>1.2067494335969524</v>
      </c>
      <c r="I189">
        <f t="shared" si="24"/>
        <v>0.94076756670989714</v>
      </c>
      <c r="J189">
        <f t="shared" si="20"/>
        <v>0.26598186688705527</v>
      </c>
      <c r="K189" t="str">
        <f t="shared" si="21"/>
        <v>Buy</v>
      </c>
      <c r="L189" t="str">
        <f t="shared" si="22"/>
        <v>Buy</v>
      </c>
      <c r="M189" t="str">
        <f t="shared" si="23"/>
        <v>Buy</v>
      </c>
    </row>
    <row r="190" spans="1:13">
      <c r="A190" s="132">
        <v>42668</v>
      </c>
      <c r="B190">
        <v>18.22</v>
      </c>
      <c r="C190">
        <v>18.29</v>
      </c>
      <c r="D190">
        <v>17.71</v>
      </c>
      <c r="E190">
        <v>18</v>
      </c>
      <c r="F190">
        <f t="shared" si="17"/>
        <v>16.929000005958212</v>
      </c>
      <c r="G190">
        <f t="shared" si="19"/>
        <v>15.710669722886387</v>
      </c>
      <c r="H190">
        <f t="shared" si="18"/>
        <v>1.2183302830718254</v>
      </c>
      <c r="I190">
        <f t="shared" si="24"/>
        <v>0.99628010998228278</v>
      </c>
      <c r="J190">
        <f t="shared" si="20"/>
        <v>0.22205017308954267</v>
      </c>
      <c r="K190" t="str">
        <f t="shared" si="21"/>
        <v>Buy</v>
      </c>
      <c r="L190" t="str">
        <f t="shared" si="22"/>
        <v>Buy</v>
      </c>
      <c r="M190" t="str">
        <f t="shared" si="23"/>
        <v>Buy</v>
      </c>
    </row>
    <row r="191" spans="1:13">
      <c r="A191" s="132">
        <v>42669</v>
      </c>
      <c r="B191">
        <v>17.7</v>
      </c>
      <c r="C191">
        <v>18.25</v>
      </c>
      <c r="D191">
        <v>17.61</v>
      </c>
      <c r="E191">
        <v>18.100000000000001</v>
      </c>
      <c r="F191">
        <f t="shared" si="17"/>
        <v>17.109153851195412</v>
      </c>
      <c r="G191">
        <f t="shared" si="19"/>
        <v>15.887657150820729</v>
      </c>
      <c r="H191">
        <f t="shared" si="18"/>
        <v>1.2214967003746828</v>
      </c>
      <c r="I191">
        <f t="shared" si="24"/>
        <v>1.0413234280607628</v>
      </c>
      <c r="J191">
        <f t="shared" si="20"/>
        <v>0.18017327231392</v>
      </c>
      <c r="K191" t="str">
        <f t="shared" si="21"/>
        <v>Buy</v>
      </c>
      <c r="L191" t="str">
        <f t="shared" si="22"/>
        <v>Buy</v>
      </c>
      <c r="M191" t="str">
        <f t="shared" si="23"/>
        <v>Buy</v>
      </c>
    </row>
    <row r="192" spans="1:13">
      <c r="A192" s="132">
        <v>42670</v>
      </c>
      <c r="B192">
        <v>18.11</v>
      </c>
      <c r="C192">
        <v>18.489999999999998</v>
      </c>
      <c r="D192">
        <v>18.09</v>
      </c>
      <c r="E192">
        <v>18.09</v>
      </c>
      <c r="F192">
        <f t="shared" si="17"/>
        <v>17.26005325870381</v>
      </c>
      <c r="G192">
        <f t="shared" si="19"/>
        <v>16.050793658167343</v>
      </c>
      <c r="H192">
        <f t="shared" si="18"/>
        <v>1.2092596005364662</v>
      </c>
      <c r="I192">
        <f t="shared" si="24"/>
        <v>1.0749106625559035</v>
      </c>
      <c r="J192">
        <f t="shared" si="20"/>
        <v>0.13434893798056269</v>
      </c>
      <c r="K192" t="str">
        <f t="shared" si="21"/>
        <v>Buy</v>
      </c>
      <c r="L192" t="str">
        <f t="shared" si="22"/>
        <v>Buy</v>
      </c>
      <c r="M192" t="str">
        <f t="shared" si="23"/>
        <v>Buy</v>
      </c>
    </row>
    <row r="193" spans="1:13">
      <c r="A193" s="132">
        <v>42671</v>
      </c>
      <c r="B193">
        <v>17.989999999999998</v>
      </c>
      <c r="C193">
        <v>18.29</v>
      </c>
      <c r="D193">
        <v>17.95</v>
      </c>
      <c r="E193">
        <v>18.09</v>
      </c>
      <c r="F193">
        <f t="shared" si="17"/>
        <v>17.387737372749378</v>
      </c>
      <c r="G193">
        <f t="shared" si="19"/>
        <v>16.201845979784576</v>
      </c>
      <c r="H193">
        <f t="shared" si="18"/>
        <v>1.1858913929648018</v>
      </c>
      <c r="I193">
        <f t="shared" si="24"/>
        <v>1.0971068086376832</v>
      </c>
      <c r="J193">
        <f t="shared" si="20"/>
        <v>8.8784584327118665E-2</v>
      </c>
      <c r="K193" t="str">
        <f t="shared" si="21"/>
        <v>Buy</v>
      </c>
      <c r="L193" t="str">
        <f t="shared" si="22"/>
        <v>Buy</v>
      </c>
      <c r="M193" t="str">
        <f t="shared" si="23"/>
        <v>Buy</v>
      </c>
    </row>
    <row r="194" spans="1:13">
      <c r="A194" s="132">
        <v>42674</v>
      </c>
      <c r="B194">
        <v>18.03</v>
      </c>
      <c r="C194">
        <v>18.170000000000002</v>
      </c>
      <c r="D194">
        <v>17.61</v>
      </c>
      <c r="E194">
        <v>17.690000000000001</v>
      </c>
      <c r="F194">
        <f t="shared" si="17"/>
        <v>17.434239315403321</v>
      </c>
      <c r="G194">
        <f t="shared" si="19"/>
        <v>16.312079610911645</v>
      </c>
      <c r="H194">
        <f t="shared" si="18"/>
        <v>1.1221597044916756</v>
      </c>
      <c r="I194">
        <f t="shared" si="24"/>
        <v>1.1021173878084816</v>
      </c>
      <c r="J194">
        <f t="shared" si="20"/>
        <v>2.0042316683194006E-2</v>
      </c>
      <c r="K194" t="str">
        <f t="shared" si="21"/>
        <v>Buy</v>
      </c>
      <c r="L194" t="str">
        <f t="shared" si="22"/>
        <v>Buy</v>
      </c>
      <c r="M194" t="str">
        <f t="shared" si="23"/>
        <v>Buy</v>
      </c>
    </row>
    <row r="195" spans="1:13">
      <c r="A195" s="132">
        <v>42675</v>
      </c>
      <c r="B195">
        <v>17.88</v>
      </c>
      <c r="C195">
        <v>17.88</v>
      </c>
      <c r="D195">
        <v>16.559999999999999</v>
      </c>
      <c r="E195">
        <v>16.86</v>
      </c>
      <c r="F195">
        <f t="shared" si="17"/>
        <v>17.34589480534127</v>
      </c>
      <c r="G195">
        <f t="shared" si="19"/>
        <v>16.352666306399673</v>
      </c>
      <c r="H195">
        <f t="shared" si="18"/>
        <v>0.99322849894159759</v>
      </c>
      <c r="I195">
        <f t="shared" si="24"/>
        <v>1.0803396100351048</v>
      </c>
      <c r="J195">
        <f t="shared" si="20"/>
        <v>-8.7111111093507221E-2</v>
      </c>
      <c r="K195" t="str">
        <f t="shared" si="21"/>
        <v>Buy</v>
      </c>
      <c r="L195" t="str">
        <f t="shared" si="22"/>
        <v>Sell</v>
      </c>
      <c r="M195" t="str">
        <f t="shared" si="23"/>
        <v/>
      </c>
    </row>
    <row r="196" spans="1:13">
      <c r="A196" s="132">
        <v>42677</v>
      </c>
      <c r="B196">
        <v>16.63</v>
      </c>
      <c r="C196">
        <v>17.03</v>
      </c>
      <c r="D196">
        <v>16.13</v>
      </c>
      <c r="E196">
        <v>16.13</v>
      </c>
      <c r="F196">
        <f t="shared" si="17"/>
        <v>17.158834066057999</v>
      </c>
      <c r="G196">
        <f t="shared" si="19"/>
        <v>16.336172505925624</v>
      </c>
      <c r="H196">
        <f t="shared" si="18"/>
        <v>0.82266156013237435</v>
      </c>
      <c r="I196">
        <f t="shared" si="24"/>
        <v>1.0288040000545586</v>
      </c>
      <c r="J196">
        <f t="shared" si="20"/>
        <v>-0.20614243992218428</v>
      </c>
      <c r="K196" t="str">
        <f t="shared" si="21"/>
        <v>Buy</v>
      </c>
      <c r="L196" t="str">
        <f t="shared" si="22"/>
        <v>Sell</v>
      </c>
      <c r="M196" t="str">
        <f t="shared" si="23"/>
        <v/>
      </c>
    </row>
    <row r="197" spans="1:13">
      <c r="A197" s="132">
        <v>42678</v>
      </c>
      <c r="B197">
        <v>16.47</v>
      </c>
      <c r="C197">
        <v>16.579999999999998</v>
      </c>
      <c r="D197">
        <v>15.91</v>
      </c>
      <c r="E197">
        <v>15.99</v>
      </c>
      <c r="F197">
        <f t="shared" si="17"/>
        <v>16.979013440510613</v>
      </c>
      <c r="G197">
        <f t="shared" si="19"/>
        <v>16.310530098079283</v>
      </c>
      <c r="H197">
        <f t="shared" si="18"/>
        <v>0.66848334243132967</v>
      </c>
      <c r="I197">
        <f t="shared" si="24"/>
        <v>0.95673986852991288</v>
      </c>
      <c r="J197">
        <f t="shared" si="20"/>
        <v>-0.28825652609858321</v>
      </c>
      <c r="K197" t="str">
        <f t="shared" si="21"/>
        <v>Buy</v>
      </c>
      <c r="L197" t="str">
        <f t="shared" si="22"/>
        <v>Sell</v>
      </c>
      <c r="M197" t="str">
        <f t="shared" si="23"/>
        <v/>
      </c>
    </row>
    <row r="198" spans="1:13">
      <c r="A198" s="132">
        <v>42681</v>
      </c>
      <c r="B198">
        <v>16.71</v>
      </c>
      <c r="C198">
        <v>17.21</v>
      </c>
      <c r="D198">
        <v>16.71</v>
      </c>
      <c r="E198">
        <v>17.21</v>
      </c>
      <c r="F198">
        <f t="shared" si="17"/>
        <v>17.01454983427821</v>
      </c>
      <c r="G198">
        <f t="shared" si="19"/>
        <v>16.37715749822156</v>
      </c>
      <c r="H198">
        <f t="shared" si="18"/>
        <v>0.63739233605664936</v>
      </c>
      <c r="I198">
        <f t="shared" si="24"/>
        <v>0.89287036203526016</v>
      </c>
      <c r="J198">
        <f t="shared" si="20"/>
        <v>-0.2554780259786108</v>
      </c>
      <c r="K198" t="str">
        <f t="shared" si="21"/>
        <v>Buy</v>
      </c>
      <c r="L198" t="str">
        <f t="shared" si="22"/>
        <v>Sell</v>
      </c>
      <c r="M198" t="str">
        <f t="shared" si="23"/>
        <v/>
      </c>
    </row>
    <row r="199" spans="1:13">
      <c r="A199" s="132">
        <v>42682</v>
      </c>
      <c r="B199">
        <v>17.100000000000001</v>
      </c>
      <c r="C199">
        <v>17.48</v>
      </c>
      <c r="D199">
        <v>16.73</v>
      </c>
      <c r="E199">
        <v>17.04</v>
      </c>
      <c r="F199">
        <f t="shared" si="17"/>
        <v>17.018465244389255</v>
      </c>
      <c r="G199">
        <f t="shared" si="19"/>
        <v>16.426256942797743</v>
      </c>
      <c r="H199">
        <f t="shared" si="18"/>
        <v>0.59220830159151205</v>
      </c>
      <c r="I199">
        <f t="shared" si="24"/>
        <v>0.83273794994651051</v>
      </c>
      <c r="J199">
        <f t="shared" si="20"/>
        <v>-0.24052964835499846</v>
      </c>
      <c r="K199" t="str">
        <f t="shared" si="21"/>
        <v>Buy</v>
      </c>
      <c r="L199" t="str">
        <f t="shared" si="22"/>
        <v>Sell</v>
      </c>
      <c r="M199" t="str">
        <f t="shared" si="23"/>
        <v/>
      </c>
    </row>
    <row r="200" spans="1:13">
      <c r="A200" s="132">
        <v>42683</v>
      </c>
      <c r="B200">
        <v>15.85</v>
      </c>
      <c r="C200">
        <v>17.100000000000001</v>
      </c>
      <c r="D200">
        <v>15.81</v>
      </c>
      <c r="E200">
        <v>16.649999999999999</v>
      </c>
      <c r="F200">
        <f t="shared" si="17"/>
        <v>16.961778283713983</v>
      </c>
      <c r="G200">
        <f t="shared" si="19"/>
        <v>16.442830502590503</v>
      </c>
      <c r="H200">
        <f t="shared" si="18"/>
        <v>0.5189477811234795</v>
      </c>
      <c r="I200">
        <f t="shared" si="24"/>
        <v>0.76997991618190431</v>
      </c>
      <c r="J200">
        <f t="shared" si="20"/>
        <v>-0.25103213505842481</v>
      </c>
      <c r="K200" t="str">
        <f t="shared" si="21"/>
        <v>Buy</v>
      </c>
      <c r="L200" t="str">
        <f t="shared" si="22"/>
        <v>Sell</v>
      </c>
      <c r="M200" t="str">
        <f t="shared" si="23"/>
        <v/>
      </c>
    </row>
    <row r="201" spans="1:13">
      <c r="A201" s="132">
        <v>42684</v>
      </c>
      <c r="B201">
        <v>17.100000000000001</v>
      </c>
      <c r="C201">
        <v>17.18</v>
      </c>
      <c r="D201">
        <v>15.5</v>
      </c>
      <c r="E201">
        <v>15.5</v>
      </c>
      <c r="F201">
        <f t="shared" si="17"/>
        <v>16.736889316988755</v>
      </c>
      <c r="G201">
        <f t="shared" si="19"/>
        <v>16.372991206102316</v>
      </c>
      <c r="H201">
        <f t="shared" si="18"/>
        <v>0.36389811088643853</v>
      </c>
      <c r="I201">
        <f t="shared" si="24"/>
        <v>0.68876355512281118</v>
      </c>
      <c r="J201">
        <f t="shared" si="20"/>
        <v>-0.32486544423637265</v>
      </c>
      <c r="K201" t="str">
        <f t="shared" si="21"/>
        <v>Buy</v>
      </c>
      <c r="L201" t="str">
        <f t="shared" si="22"/>
        <v>Sell</v>
      </c>
      <c r="M201" t="str">
        <f t="shared" si="23"/>
        <v/>
      </c>
    </row>
    <row r="202" spans="1:13">
      <c r="A202" s="132">
        <v>42685</v>
      </c>
      <c r="B202">
        <v>15.18</v>
      </c>
      <c r="C202">
        <v>15.46</v>
      </c>
      <c r="D202">
        <v>13.94</v>
      </c>
      <c r="E202">
        <v>14.01</v>
      </c>
      <c r="F202">
        <f t="shared" si="17"/>
        <v>16.317367883605868</v>
      </c>
      <c r="G202">
        <f t="shared" si="19"/>
        <v>16.197954820465107</v>
      </c>
      <c r="H202">
        <f t="shared" si="18"/>
        <v>0.11941306314076172</v>
      </c>
      <c r="I202">
        <f t="shared" si="24"/>
        <v>0.57489345672640124</v>
      </c>
      <c r="J202">
        <f t="shared" si="20"/>
        <v>-0.45548039358563952</v>
      </c>
      <c r="K202" t="str">
        <f t="shared" si="21"/>
        <v>Buy</v>
      </c>
      <c r="L202" t="str">
        <f t="shared" si="22"/>
        <v>Sell</v>
      </c>
      <c r="M202" t="str">
        <f t="shared" si="23"/>
        <v/>
      </c>
    </row>
    <row r="203" spans="1:13">
      <c r="A203" s="132">
        <v>42688</v>
      </c>
      <c r="B203">
        <v>13.8</v>
      </c>
      <c r="C203">
        <v>14.18</v>
      </c>
      <c r="D203">
        <v>13.33</v>
      </c>
      <c r="E203">
        <v>14</v>
      </c>
      <c r="F203">
        <f t="shared" si="17"/>
        <v>15.960849747666504</v>
      </c>
      <c r="G203">
        <f t="shared" si="19"/>
        <v>16.035143352282507</v>
      </c>
      <c r="H203">
        <f t="shared" si="18"/>
        <v>-7.429360461600254E-2</v>
      </c>
      <c r="I203">
        <f t="shared" si="24"/>
        <v>0.44505604445792046</v>
      </c>
      <c r="J203">
        <f t="shared" si="20"/>
        <v>-0.519349649073923</v>
      </c>
      <c r="K203" t="str">
        <f t="shared" si="21"/>
        <v>Sell</v>
      </c>
      <c r="L203" t="str">
        <f t="shared" si="22"/>
        <v>Sell</v>
      </c>
      <c r="M203" t="str">
        <f t="shared" si="23"/>
        <v>Sell</v>
      </c>
    </row>
    <row r="204" spans="1:13">
      <c r="A204" s="132">
        <v>42690</v>
      </c>
      <c r="B204">
        <v>14.55</v>
      </c>
      <c r="C204">
        <v>14.96</v>
      </c>
      <c r="D204">
        <v>14.18</v>
      </c>
      <c r="E204">
        <v>14.74</v>
      </c>
      <c r="F204">
        <f t="shared" si="17"/>
        <v>15.773026709563965</v>
      </c>
      <c r="G204">
        <f t="shared" si="19"/>
        <v>15.939206807668988</v>
      </c>
      <c r="H204">
        <f t="shared" si="18"/>
        <v>-0.16618009810502343</v>
      </c>
      <c r="I204">
        <f t="shared" si="24"/>
        <v>0.32280881594533167</v>
      </c>
      <c r="J204">
        <f t="shared" si="20"/>
        <v>-0.48898891405035511</v>
      </c>
      <c r="K204" t="str">
        <f t="shared" si="21"/>
        <v>Sell</v>
      </c>
      <c r="L204" t="str">
        <f t="shared" si="22"/>
        <v>Sell</v>
      </c>
      <c r="M204" t="str">
        <f t="shared" si="23"/>
        <v>Sell</v>
      </c>
    </row>
    <row r="205" spans="1:13">
      <c r="A205" s="132">
        <v>42691</v>
      </c>
      <c r="B205">
        <v>15.15</v>
      </c>
      <c r="C205">
        <v>15.32</v>
      </c>
      <c r="D205">
        <v>14.29</v>
      </c>
      <c r="E205">
        <v>14.29</v>
      </c>
      <c r="F205">
        <f t="shared" si="17"/>
        <v>15.544868754246432</v>
      </c>
      <c r="G205">
        <f t="shared" si="19"/>
        <v>15.817043340434248</v>
      </c>
      <c r="H205">
        <f t="shared" si="18"/>
        <v>-0.2721745861878162</v>
      </c>
      <c r="I205">
        <f t="shared" si="24"/>
        <v>0.20381213551870209</v>
      </c>
      <c r="J205">
        <f t="shared" si="20"/>
        <v>-0.47598672170651829</v>
      </c>
      <c r="K205" t="str">
        <f t="shared" si="21"/>
        <v>Sell</v>
      </c>
      <c r="L205" t="str">
        <f t="shared" si="22"/>
        <v>Sell</v>
      </c>
      <c r="M205" t="str">
        <f t="shared" si="23"/>
        <v>Sell</v>
      </c>
    </row>
    <row r="206" spans="1:13">
      <c r="A206" s="132">
        <v>42692</v>
      </c>
      <c r="B206">
        <v>14.37</v>
      </c>
      <c r="C206">
        <v>14.69</v>
      </c>
      <c r="D206">
        <v>14.21</v>
      </c>
      <c r="E206">
        <v>14.52</v>
      </c>
      <c r="F206">
        <f t="shared" ref="F206:F269" si="25">((E206-F205)*$Q$8)+F205</f>
        <v>15.387196638208518</v>
      </c>
      <c r="G206">
        <f t="shared" si="19"/>
        <v>15.720966055957637</v>
      </c>
      <c r="H206">
        <f t="shared" si="18"/>
        <v>-0.33376941774911906</v>
      </c>
      <c r="I206">
        <f t="shared" si="24"/>
        <v>9.6295824865137838E-2</v>
      </c>
      <c r="J206">
        <f t="shared" si="20"/>
        <v>-0.43006524261425688</v>
      </c>
      <c r="K206" t="str">
        <f t="shared" si="21"/>
        <v>Sell</v>
      </c>
      <c r="L206" t="str">
        <f t="shared" si="22"/>
        <v>Sell</v>
      </c>
      <c r="M206" t="str">
        <f t="shared" si="23"/>
        <v>Sell</v>
      </c>
    </row>
    <row r="207" spans="1:13">
      <c r="A207" s="132">
        <v>42695</v>
      </c>
      <c r="B207">
        <v>15.05</v>
      </c>
      <c r="C207">
        <v>15.58</v>
      </c>
      <c r="D207">
        <v>14.88</v>
      </c>
      <c r="E207">
        <v>15.58</v>
      </c>
      <c r="F207">
        <f t="shared" si="25"/>
        <v>15.416858693868747</v>
      </c>
      <c r="G207">
        <f t="shared" si="19"/>
        <v>15.710524125886701</v>
      </c>
      <c r="H207">
        <f t="shared" si="18"/>
        <v>-0.29366543201795459</v>
      </c>
      <c r="I207">
        <f t="shared" si="24"/>
        <v>1.8303573488519354E-2</v>
      </c>
      <c r="J207">
        <f t="shared" si="20"/>
        <v>-0.31196900550647394</v>
      </c>
      <c r="K207" t="str">
        <f t="shared" si="21"/>
        <v>Sell</v>
      </c>
      <c r="L207" t="str">
        <f t="shared" si="22"/>
        <v>Sell</v>
      </c>
      <c r="M207" t="str">
        <f t="shared" si="23"/>
        <v>Sell</v>
      </c>
    </row>
    <row r="208" spans="1:13">
      <c r="A208" s="132">
        <v>42696</v>
      </c>
      <c r="B208">
        <v>15.93</v>
      </c>
      <c r="C208">
        <v>16.079999999999998</v>
      </c>
      <c r="D208">
        <v>15.25</v>
      </c>
      <c r="E208">
        <v>15.93</v>
      </c>
      <c r="F208">
        <f t="shared" si="25"/>
        <v>15.495803510196632</v>
      </c>
      <c r="G208">
        <f t="shared" si="19"/>
        <v>15.726781598043242</v>
      </c>
      <c r="H208">
        <f t="shared" si="18"/>
        <v>-0.23097808784661034</v>
      </c>
      <c r="I208">
        <f t="shared" si="24"/>
        <v>-3.1552758778506586E-2</v>
      </c>
      <c r="J208">
        <f t="shared" si="20"/>
        <v>-0.19942532906810376</v>
      </c>
      <c r="K208" t="str">
        <f t="shared" si="21"/>
        <v>Sell</v>
      </c>
      <c r="L208" t="str">
        <f t="shared" si="22"/>
        <v>Sell</v>
      </c>
      <c r="M208" t="str">
        <f t="shared" si="23"/>
        <v>Sell</v>
      </c>
    </row>
    <row r="209" spans="1:13">
      <c r="A209" s="132">
        <v>42697</v>
      </c>
      <c r="B209">
        <v>15.72</v>
      </c>
      <c r="C209">
        <v>15.99</v>
      </c>
      <c r="D209">
        <v>15.53</v>
      </c>
      <c r="E209">
        <v>15.85</v>
      </c>
      <c r="F209">
        <f t="shared" si="25"/>
        <v>15.550295277858689</v>
      </c>
      <c r="G209">
        <f t="shared" si="19"/>
        <v>15.735908887077077</v>
      </c>
      <c r="H209">
        <f t="shared" si="18"/>
        <v>-0.18561360921838777</v>
      </c>
      <c r="I209">
        <f t="shared" si="24"/>
        <v>-6.2364928866482823E-2</v>
      </c>
      <c r="J209">
        <f t="shared" si="20"/>
        <v>-0.12324868035190495</v>
      </c>
      <c r="K209" t="str">
        <f t="shared" si="21"/>
        <v>Sell</v>
      </c>
      <c r="L209" t="str">
        <f t="shared" si="22"/>
        <v>Sell</v>
      </c>
      <c r="M209" t="str">
        <f t="shared" si="23"/>
        <v>Sell</v>
      </c>
    </row>
    <row r="210" spans="1:13">
      <c r="A210" s="132">
        <v>42698</v>
      </c>
      <c r="B210">
        <v>15.9</v>
      </c>
      <c r="C210">
        <v>15.9</v>
      </c>
      <c r="D210">
        <v>15.58</v>
      </c>
      <c r="E210">
        <v>15.58</v>
      </c>
      <c r="F210">
        <f t="shared" si="25"/>
        <v>15.554865235111199</v>
      </c>
      <c r="G210">
        <f t="shared" si="19"/>
        <v>15.724360080626923</v>
      </c>
      <c r="H210">
        <f t="shared" si="18"/>
        <v>-0.16949484551572347</v>
      </c>
      <c r="I210">
        <f t="shared" si="24"/>
        <v>-8.3790912196330947E-2</v>
      </c>
      <c r="J210">
        <f t="shared" si="20"/>
        <v>-8.5703933319392522E-2</v>
      </c>
      <c r="K210" t="str">
        <f t="shared" si="21"/>
        <v>Sell</v>
      </c>
      <c r="L210" t="str">
        <f t="shared" si="22"/>
        <v>Sell</v>
      </c>
      <c r="M210" t="str">
        <f t="shared" si="23"/>
        <v>Sell</v>
      </c>
    </row>
    <row r="211" spans="1:13">
      <c r="A211" s="132">
        <v>42699</v>
      </c>
      <c r="B211">
        <v>15.25</v>
      </c>
      <c r="C211">
        <v>15.52</v>
      </c>
      <c r="D211">
        <v>15.05</v>
      </c>
      <c r="E211">
        <v>15.3</v>
      </c>
      <c r="F211">
        <f t="shared" si="25"/>
        <v>15.515655198940246</v>
      </c>
      <c r="G211">
        <f t="shared" si="19"/>
        <v>15.692926000580485</v>
      </c>
      <c r="H211">
        <f t="shared" si="18"/>
        <v>-0.17727080164023867</v>
      </c>
      <c r="I211">
        <f t="shared" si="24"/>
        <v>-0.1024868900851125</v>
      </c>
      <c r="J211">
        <f t="shared" si="20"/>
        <v>-7.4783911555126176E-2</v>
      </c>
      <c r="K211" t="str">
        <f t="shared" si="21"/>
        <v>Sell</v>
      </c>
      <c r="L211" t="str">
        <f t="shared" si="22"/>
        <v>Sell</v>
      </c>
      <c r="M211" t="str">
        <f t="shared" si="23"/>
        <v>Sell</v>
      </c>
    </row>
    <row r="212" spans="1:13">
      <c r="A212" s="132">
        <v>42702</v>
      </c>
      <c r="B212">
        <v>15.2</v>
      </c>
      <c r="C212">
        <v>15.56</v>
      </c>
      <c r="D212">
        <v>15.2</v>
      </c>
      <c r="E212">
        <v>15.46</v>
      </c>
      <c r="F212">
        <f t="shared" si="25"/>
        <v>15.507092860641746</v>
      </c>
      <c r="G212">
        <f t="shared" si="19"/>
        <v>15.675672222759708</v>
      </c>
      <c r="H212">
        <f t="shared" si="18"/>
        <v>-0.16857936211796165</v>
      </c>
      <c r="I212">
        <f t="shared" si="24"/>
        <v>-0.11570538449168233</v>
      </c>
      <c r="J212">
        <f t="shared" si="20"/>
        <v>-5.2873977626279323E-2</v>
      </c>
      <c r="K212" t="str">
        <f t="shared" si="21"/>
        <v>Sell</v>
      </c>
      <c r="L212" t="str">
        <f t="shared" si="22"/>
        <v>Sell</v>
      </c>
      <c r="M212" t="str">
        <f t="shared" si="23"/>
        <v>Sell</v>
      </c>
    </row>
    <row r="213" spans="1:13">
      <c r="A213" s="132">
        <v>42703</v>
      </c>
      <c r="B213">
        <v>15.3</v>
      </c>
      <c r="C213">
        <v>15.38</v>
      </c>
      <c r="D213">
        <v>14.59</v>
      </c>
      <c r="E213">
        <v>14.66</v>
      </c>
      <c r="F213">
        <f t="shared" si="25"/>
        <v>15.376770882081479</v>
      </c>
      <c r="G213">
        <f t="shared" si="19"/>
        <v>15.600437243296026</v>
      </c>
      <c r="H213">
        <f t="shared" si="18"/>
        <v>-0.22366636121454775</v>
      </c>
      <c r="I213">
        <f t="shared" si="24"/>
        <v>-0.1372975798362554</v>
      </c>
      <c r="J213">
        <f t="shared" si="20"/>
        <v>-8.6368781378292347E-2</v>
      </c>
      <c r="K213" t="str">
        <f t="shared" si="21"/>
        <v>Sell</v>
      </c>
      <c r="L213" t="str">
        <f t="shared" si="22"/>
        <v>Sell</v>
      </c>
      <c r="M213" t="str">
        <f t="shared" si="23"/>
        <v>Sell</v>
      </c>
    </row>
    <row r="214" spans="1:13">
      <c r="A214" s="132">
        <v>42704</v>
      </c>
      <c r="B214">
        <v>15.9</v>
      </c>
      <c r="C214">
        <v>16.190000000000001</v>
      </c>
      <c r="D214">
        <v>15.61</v>
      </c>
      <c r="E214">
        <v>16</v>
      </c>
      <c r="F214">
        <f t="shared" si="25"/>
        <v>15.472652284838174</v>
      </c>
      <c r="G214">
        <f t="shared" si="19"/>
        <v>15.630034484533358</v>
      </c>
      <c r="H214">
        <f t="shared" si="18"/>
        <v>-0.15738219969518319</v>
      </c>
      <c r="I214">
        <f t="shared" si="24"/>
        <v>-0.14131450380804095</v>
      </c>
      <c r="J214">
        <f t="shared" si="20"/>
        <v>-1.6067695887142242E-2</v>
      </c>
      <c r="K214" t="str">
        <f t="shared" si="21"/>
        <v>Sell</v>
      </c>
      <c r="L214" t="str">
        <f t="shared" si="22"/>
        <v>Sell</v>
      </c>
      <c r="M214" t="str">
        <f t="shared" si="23"/>
        <v>Sell</v>
      </c>
    </row>
    <row r="215" spans="1:13">
      <c r="A215" s="132">
        <v>42705</v>
      </c>
      <c r="B215">
        <v>16</v>
      </c>
      <c r="C215">
        <v>16.350000000000001</v>
      </c>
      <c r="D215">
        <v>15.33</v>
      </c>
      <c r="E215">
        <v>15.44</v>
      </c>
      <c r="F215">
        <f t="shared" si="25"/>
        <v>15.467628856401532</v>
      </c>
      <c r="G215">
        <f t="shared" si="19"/>
        <v>15.615957856049405</v>
      </c>
      <c r="H215">
        <f t="shared" si="18"/>
        <v>-0.14832899964787316</v>
      </c>
      <c r="I215">
        <f t="shared" si="24"/>
        <v>-0.14271740297600738</v>
      </c>
      <c r="J215">
        <f t="shared" si="20"/>
        <v>-5.6115966718657817E-3</v>
      </c>
      <c r="K215" t="str">
        <f t="shared" si="21"/>
        <v>Sell</v>
      </c>
      <c r="L215" t="str">
        <f t="shared" si="22"/>
        <v>Sell</v>
      </c>
      <c r="M215" t="str">
        <f t="shared" si="23"/>
        <v>Sell</v>
      </c>
    </row>
    <row r="216" spans="1:13">
      <c r="A216" s="132">
        <v>42706</v>
      </c>
      <c r="B216">
        <v>15.12</v>
      </c>
      <c r="C216">
        <v>15.91</v>
      </c>
      <c r="D216">
        <v>14.75</v>
      </c>
      <c r="E216">
        <v>15.83</v>
      </c>
      <c r="F216">
        <f t="shared" si="25"/>
        <v>15.523378263108988</v>
      </c>
      <c r="G216">
        <f t="shared" si="19"/>
        <v>15.631812829675376</v>
      </c>
      <c r="H216">
        <f t="shared" si="18"/>
        <v>-0.1084345665663875</v>
      </c>
      <c r="I216">
        <f t="shared" si="24"/>
        <v>-0.13586083569408341</v>
      </c>
      <c r="J216">
        <f t="shared" si="20"/>
        <v>2.7426269127695913E-2</v>
      </c>
      <c r="K216" t="str">
        <f t="shared" si="21"/>
        <v>Sell</v>
      </c>
      <c r="L216" t="str">
        <f t="shared" si="22"/>
        <v>Buy</v>
      </c>
      <c r="M216" t="str">
        <f t="shared" si="23"/>
        <v/>
      </c>
    </row>
    <row r="217" spans="1:13">
      <c r="A217" s="132">
        <v>42709</v>
      </c>
      <c r="B217">
        <v>16.010000000000002</v>
      </c>
      <c r="C217">
        <v>16.09</v>
      </c>
      <c r="D217">
        <v>15.55</v>
      </c>
      <c r="E217">
        <v>15.66</v>
      </c>
      <c r="F217">
        <f t="shared" si="25"/>
        <v>15.544396991861451</v>
      </c>
      <c r="G217">
        <f t="shared" si="19"/>
        <v>15.63390076821794</v>
      </c>
      <c r="H217">
        <f t="shared" si="18"/>
        <v>-8.9503776356488984E-2</v>
      </c>
      <c r="I217">
        <f t="shared" si="24"/>
        <v>-0.12658942382656452</v>
      </c>
      <c r="J217">
        <f t="shared" si="20"/>
        <v>3.7085647470075533E-2</v>
      </c>
      <c r="K217" t="str">
        <f t="shared" si="21"/>
        <v>Sell</v>
      </c>
      <c r="L217" t="str">
        <f t="shared" si="22"/>
        <v>Buy</v>
      </c>
      <c r="M217" t="str">
        <f t="shared" si="23"/>
        <v/>
      </c>
    </row>
    <row r="218" spans="1:13">
      <c r="A218" s="132">
        <v>42710</v>
      </c>
      <c r="B218">
        <v>16</v>
      </c>
      <c r="C218">
        <v>16.2</v>
      </c>
      <c r="D218">
        <v>15.74</v>
      </c>
      <c r="E218">
        <v>16.149999999999999</v>
      </c>
      <c r="F218">
        <f t="shared" si="25"/>
        <v>15.637566685421227</v>
      </c>
      <c r="G218">
        <f t="shared" si="19"/>
        <v>15.672130340942537</v>
      </c>
      <c r="H218">
        <f t="shared" si="18"/>
        <v>-3.4563655521310466E-2</v>
      </c>
      <c r="I218">
        <f t="shared" si="24"/>
        <v>-0.10818427016551371</v>
      </c>
      <c r="J218">
        <f t="shared" si="20"/>
        <v>7.3620614644203247E-2</v>
      </c>
      <c r="K218" t="str">
        <f t="shared" si="21"/>
        <v>Sell</v>
      </c>
      <c r="L218" t="str">
        <f t="shared" si="22"/>
        <v>Buy</v>
      </c>
      <c r="M218" t="str">
        <f t="shared" si="23"/>
        <v/>
      </c>
    </row>
    <row r="219" spans="1:13">
      <c r="A219" s="132">
        <v>42711</v>
      </c>
      <c r="B219">
        <v>16.3</v>
      </c>
      <c r="C219">
        <v>16.329999999999998</v>
      </c>
      <c r="D219">
        <v>15.77</v>
      </c>
      <c r="E219">
        <v>15.86</v>
      </c>
      <c r="F219">
        <f t="shared" si="25"/>
        <v>15.671787195356423</v>
      </c>
      <c r="G219">
        <f t="shared" si="19"/>
        <v>15.686046611983832</v>
      </c>
      <c r="H219">
        <f t="shared" si="18"/>
        <v>-1.4259416627409038E-2</v>
      </c>
      <c r="I219">
        <f t="shared" si="24"/>
        <v>-8.9399299457892781E-2</v>
      </c>
      <c r="J219">
        <f t="shared" si="20"/>
        <v>7.5139882830483742E-2</v>
      </c>
      <c r="K219" t="str">
        <f t="shared" si="21"/>
        <v>Sell</v>
      </c>
      <c r="L219" t="str">
        <f t="shared" si="22"/>
        <v>Buy</v>
      </c>
      <c r="M219" t="str">
        <f t="shared" si="23"/>
        <v/>
      </c>
    </row>
    <row r="220" spans="1:13">
      <c r="A220" s="132">
        <v>42712</v>
      </c>
      <c r="B220">
        <v>15.97</v>
      </c>
      <c r="C220">
        <v>16</v>
      </c>
      <c r="D220">
        <v>15.52</v>
      </c>
      <c r="E220">
        <v>15.7</v>
      </c>
      <c r="F220">
        <f t="shared" si="25"/>
        <v>15.676127626840049</v>
      </c>
      <c r="G220">
        <f t="shared" si="19"/>
        <v>15.687080196281325</v>
      </c>
      <c r="H220">
        <f t="shared" ref="H220:H283" si="26">F220-G220</f>
        <v>-1.0952569441275983E-2</v>
      </c>
      <c r="I220">
        <f t="shared" si="24"/>
        <v>-7.3709953454569418E-2</v>
      </c>
      <c r="J220">
        <f t="shared" si="20"/>
        <v>6.2757384013293435E-2</v>
      </c>
      <c r="K220" t="str">
        <f t="shared" si="21"/>
        <v>Sell</v>
      </c>
      <c r="L220" t="str">
        <f t="shared" si="22"/>
        <v>Buy</v>
      </c>
      <c r="M220" t="str">
        <f t="shared" si="23"/>
        <v/>
      </c>
    </row>
    <row r="221" spans="1:13">
      <c r="A221" s="132">
        <v>42713</v>
      </c>
      <c r="B221">
        <v>15.88</v>
      </c>
      <c r="C221">
        <v>15.9</v>
      </c>
      <c r="D221">
        <v>15.52</v>
      </c>
      <c r="E221">
        <v>15.58</v>
      </c>
      <c r="F221">
        <f t="shared" si="25"/>
        <v>15.661338761172349</v>
      </c>
      <c r="G221">
        <f t="shared" ref="G221:G284" si="27">((E221-G220)*$Q$9)+G220</f>
        <v>15.679148329890117</v>
      </c>
      <c r="H221">
        <f t="shared" si="26"/>
        <v>-1.7809568717767732E-2</v>
      </c>
      <c r="I221">
        <f t="shared" si="24"/>
        <v>-6.2529876507209078E-2</v>
      </c>
      <c r="J221">
        <f t="shared" si="20"/>
        <v>4.4720307789441346E-2</v>
      </c>
      <c r="K221" t="str">
        <f t="shared" si="21"/>
        <v>Sell</v>
      </c>
      <c r="L221" t="str">
        <f t="shared" si="22"/>
        <v>Buy</v>
      </c>
      <c r="M221" t="str">
        <f t="shared" si="23"/>
        <v/>
      </c>
    </row>
    <row r="222" spans="1:13">
      <c r="A222" s="132">
        <v>42716</v>
      </c>
      <c r="B222">
        <v>15.79</v>
      </c>
      <c r="C222">
        <v>15.95</v>
      </c>
      <c r="D222">
        <v>15.48</v>
      </c>
      <c r="E222">
        <v>15.6</v>
      </c>
      <c r="F222">
        <f t="shared" si="25"/>
        <v>15.651902028684296</v>
      </c>
      <c r="G222">
        <f t="shared" si="27"/>
        <v>15.673285490638996</v>
      </c>
      <c r="H222">
        <f t="shared" si="26"/>
        <v>-2.1383461954700422E-2</v>
      </c>
      <c r="I222">
        <f t="shared" si="24"/>
        <v>-5.4300593596707344E-2</v>
      </c>
      <c r="J222">
        <f t="shared" si="20"/>
        <v>3.2917131642006922E-2</v>
      </c>
      <c r="K222" t="str">
        <f t="shared" si="21"/>
        <v>Sell</v>
      </c>
      <c r="L222" t="str">
        <f t="shared" si="22"/>
        <v>Buy</v>
      </c>
      <c r="M222" t="str">
        <f t="shared" si="23"/>
        <v/>
      </c>
    </row>
    <row r="223" spans="1:13">
      <c r="A223" s="132">
        <v>42717</v>
      </c>
      <c r="B223">
        <v>15.55</v>
      </c>
      <c r="C223">
        <v>15.69</v>
      </c>
      <c r="D223">
        <v>15.38</v>
      </c>
      <c r="E223">
        <v>15.45</v>
      </c>
      <c r="F223">
        <f t="shared" si="25"/>
        <v>15.620840178117481</v>
      </c>
      <c r="G223">
        <f t="shared" si="27"/>
        <v>15.656745824665737</v>
      </c>
      <c r="H223">
        <f t="shared" si="26"/>
        <v>-3.5905646548256342E-2</v>
      </c>
      <c r="I223">
        <f t="shared" si="24"/>
        <v>-5.0621604187017145E-2</v>
      </c>
      <c r="J223">
        <f t="shared" si="20"/>
        <v>1.4715957638760803E-2</v>
      </c>
      <c r="K223" t="str">
        <f t="shared" si="21"/>
        <v>Sell</v>
      </c>
      <c r="L223" t="str">
        <f t="shared" si="22"/>
        <v>Buy</v>
      </c>
      <c r="M223" t="str">
        <f t="shared" si="23"/>
        <v/>
      </c>
    </row>
    <row r="224" spans="1:13">
      <c r="A224" s="132">
        <v>42718</v>
      </c>
      <c r="B224">
        <v>15.43</v>
      </c>
      <c r="C224">
        <v>15.47</v>
      </c>
      <c r="D224">
        <v>14.74</v>
      </c>
      <c r="E224">
        <v>14.74</v>
      </c>
      <c r="F224">
        <f t="shared" si="25"/>
        <v>15.485326304560946</v>
      </c>
      <c r="G224">
        <f t="shared" si="27"/>
        <v>15.588838726542349</v>
      </c>
      <c r="H224">
        <f t="shared" si="26"/>
        <v>-0.10351242198140298</v>
      </c>
      <c r="I224">
        <f t="shared" si="24"/>
        <v>-6.1199767745894314E-2</v>
      </c>
      <c r="J224">
        <f t="shared" si="20"/>
        <v>-4.2312654235508666E-2</v>
      </c>
      <c r="K224" t="str">
        <f t="shared" si="21"/>
        <v>Sell</v>
      </c>
      <c r="L224" t="str">
        <f t="shared" si="22"/>
        <v>Sell</v>
      </c>
      <c r="M224" t="str">
        <f t="shared" si="23"/>
        <v>Sell</v>
      </c>
    </row>
    <row r="225" spans="1:13">
      <c r="A225" s="132">
        <v>42719</v>
      </c>
      <c r="B225">
        <v>14.78</v>
      </c>
      <c r="C225">
        <v>14.91</v>
      </c>
      <c r="D225">
        <v>14.33</v>
      </c>
      <c r="E225">
        <v>14.85</v>
      </c>
      <c r="F225">
        <f t="shared" si="25"/>
        <v>15.387583796166954</v>
      </c>
      <c r="G225">
        <f t="shared" si="27"/>
        <v>15.534109931983656</v>
      </c>
      <c r="H225">
        <f t="shared" si="26"/>
        <v>-0.1465261358167016</v>
      </c>
      <c r="I225">
        <f t="shared" si="24"/>
        <v>-7.826504136005577E-2</v>
      </c>
      <c r="J225">
        <f t="shared" si="20"/>
        <v>-6.8261094456645827E-2</v>
      </c>
      <c r="K225" t="str">
        <f t="shared" si="21"/>
        <v>Sell</v>
      </c>
      <c r="L225" t="str">
        <f t="shared" si="22"/>
        <v>Sell</v>
      </c>
      <c r="M225" t="str">
        <f t="shared" si="23"/>
        <v>Sell</v>
      </c>
    </row>
    <row r="226" spans="1:13">
      <c r="A226" s="132">
        <v>42720</v>
      </c>
      <c r="B226">
        <v>14.9</v>
      </c>
      <c r="C226">
        <v>15.14</v>
      </c>
      <c r="D226">
        <v>14.76</v>
      </c>
      <c r="E226">
        <v>14.76</v>
      </c>
      <c r="F226">
        <f t="shared" si="25"/>
        <v>15.291032442910499</v>
      </c>
      <c r="G226">
        <f t="shared" si="27"/>
        <v>15.476768455540421</v>
      </c>
      <c r="H226">
        <f t="shared" si="26"/>
        <v>-0.18573601262992234</v>
      </c>
      <c r="I226">
        <f t="shared" si="24"/>
        <v>-9.9759235614029079E-2</v>
      </c>
      <c r="J226">
        <f t="shared" si="20"/>
        <v>-8.5976777015893263E-2</v>
      </c>
      <c r="K226" t="str">
        <f t="shared" si="21"/>
        <v>Sell</v>
      </c>
      <c r="L226" t="str">
        <f t="shared" si="22"/>
        <v>Sell</v>
      </c>
      <c r="M226" t="str">
        <f t="shared" si="23"/>
        <v>Sell</v>
      </c>
    </row>
    <row r="227" spans="1:13">
      <c r="A227" s="132">
        <v>42723</v>
      </c>
      <c r="B227">
        <v>14.88</v>
      </c>
      <c r="C227">
        <v>14.89</v>
      </c>
      <c r="D227">
        <v>14.35</v>
      </c>
      <c r="E227">
        <v>14.36</v>
      </c>
      <c r="F227">
        <f t="shared" si="25"/>
        <v>15.147796682462729</v>
      </c>
      <c r="G227">
        <f t="shared" si="27"/>
        <v>15.394044866241131</v>
      </c>
      <c r="H227">
        <f t="shared" si="26"/>
        <v>-0.24624818377840185</v>
      </c>
      <c r="I227">
        <f t="shared" si="24"/>
        <v>-0.12905702524690363</v>
      </c>
      <c r="J227">
        <f t="shared" si="20"/>
        <v>-0.11719115853149822</v>
      </c>
      <c r="K227" t="str">
        <f t="shared" si="21"/>
        <v>Sell</v>
      </c>
      <c r="L227" t="str">
        <f t="shared" si="22"/>
        <v>Sell</v>
      </c>
      <c r="M227" t="str">
        <f t="shared" si="23"/>
        <v>Sell</v>
      </c>
    </row>
    <row r="228" spans="1:13">
      <c r="A228" s="132">
        <v>42724</v>
      </c>
      <c r="B228">
        <v>14.46</v>
      </c>
      <c r="C228">
        <v>14.59</v>
      </c>
      <c r="D228">
        <v>14.1</v>
      </c>
      <c r="E228">
        <v>14.35</v>
      </c>
      <c r="F228">
        <f t="shared" si="25"/>
        <v>15.025058731314617</v>
      </c>
      <c r="G228">
        <f t="shared" si="27"/>
        <v>15.316708209482529</v>
      </c>
      <c r="H228">
        <f t="shared" si="26"/>
        <v>-0.29164947816791198</v>
      </c>
      <c r="I228">
        <f t="shared" si="24"/>
        <v>-0.1615755158311053</v>
      </c>
      <c r="J228">
        <f t="shared" ref="J228:J291" si="28">H228-I228</f>
        <v>-0.13007396233680668</v>
      </c>
      <c r="K228" t="str">
        <f t="shared" ref="K228:K291" si="29">IF(H228&gt;0,"Buy","Sell")</f>
        <v>Sell</v>
      </c>
      <c r="L228" t="str">
        <f t="shared" ref="L228:L291" si="30">IF(J228&gt;0,"Buy","Sell")</f>
        <v>Sell</v>
      </c>
      <c r="M228" t="str">
        <f t="shared" ref="M228:M291" si="31">IF(K228=L228,K228,"")</f>
        <v>Sell</v>
      </c>
    </row>
    <row r="229" spans="1:13">
      <c r="A229" s="132">
        <v>42725</v>
      </c>
      <c r="B229">
        <v>14.45</v>
      </c>
      <c r="C229">
        <v>14.48</v>
      </c>
      <c r="D229">
        <v>14.04</v>
      </c>
      <c r="E229">
        <v>14.34</v>
      </c>
      <c r="F229">
        <f t="shared" si="25"/>
        <v>14.919665080343139</v>
      </c>
      <c r="G229">
        <f t="shared" si="27"/>
        <v>15.244359453224565</v>
      </c>
      <c r="H229">
        <f t="shared" si="26"/>
        <v>-0.32469437288142622</v>
      </c>
      <c r="I229">
        <f t="shared" ref="I229:I292" si="32">((H229-I228)*$Q$10)+I228</f>
        <v>-0.19419928724116947</v>
      </c>
      <c r="J229">
        <f t="shared" si="28"/>
        <v>-0.13049508564025675</v>
      </c>
      <c r="K229" t="str">
        <f t="shared" si="29"/>
        <v>Sell</v>
      </c>
      <c r="L229" t="str">
        <f t="shared" si="30"/>
        <v>Sell</v>
      </c>
      <c r="M229" t="str">
        <f t="shared" si="31"/>
        <v>Sell</v>
      </c>
    </row>
    <row r="230" spans="1:13">
      <c r="A230" s="132">
        <v>42726</v>
      </c>
      <c r="B230">
        <v>14.46</v>
      </c>
      <c r="C230">
        <v>14.46</v>
      </c>
      <c r="D230">
        <v>14.01</v>
      </c>
      <c r="E230">
        <v>14.01</v>
      </c>
      <c r="F230">
        <f t="shared" si="25"/>
        <v>14.779716606444195</v>
      </c>
      <c r="G230">
        <f t="shared" si="27"/>
        <v>15.152925419652375</v>
      </c>
      <c r="H230">
        <f t="shared" si="26"/>
        <v>-0.37320881320817989</v>
      </c>
      <c r="I230">
        <f t="shared" si="32"/>
        <v>-0.23000119243457157</v>
      </c>
      <c r="J230">
        <f t="shared" si="28"/>
        <v>-0.14320762077360832</v>
      </c>
      <c r="K230" t="str">
        <f t="shared" si="29"/>
        <v>Sell</v>
      </c>
      <c r="L230" t="str">
        <f t="shared" si="30"/>
        <v>Sell</v>
      </c>
      <c r="M230" t="str">
        <f t="shared" si="31"/>
        <v>Sell</v>
      </c>
    </row>
    <row r="231" spans="1:13">
      <c r="A231" s="132">
        <v>42727</v>
      </c>
      <c r="B231">
        <v>14.05</v>
      </c>
      <c r="C231">
        <v>14.35</v>
      </c>
      <c r="D231">
        <v>14.01</v>
      </c>
      <c r="E231">
        <v>14.24</v>
      </c>
      <c r="F231">
        <f t="shared" si="25"/>
        <v>14.696683282375858</v>
      </c>
      <c r="G231">
        <f t="shared" si="27"/>
        <v>15.08530131449294</v>
      </c>
      <c r="H231">
        <f t="shared" si="26"/>
        <v>-0.38861803211708157</v>
      </c>
      <c r="I231">
        <f t="shared" si="32"/>
        <v>-0.26172456037107356</v>
      </c>
      <c r="J231">
        <f t="shared" si="28"/>
        <v>-0.12689347174600801</v>
      </c>
      <c r="K231" t="str">
        <f t="shared" si="29"/>
        <v>Sell</v>
      </c>
      <c r="L231" t="str">
        <f t="shared" si="30"/>
        <v>Sell</v>
      </c>
      <c r="M231" t="str">
        <f t="shared" si="31"/>
        <v>Sell</v>
      </c>
    </row>
    <row r="232" spans="1:13">
      <c r="A232" s="132">
        <v>42730</v>
      </c>
      <c r="B232">
        <v>14.32</v>
      </c>
      <c r="C232">
        <v>14.45</v>
      </c>
      <c r="D232">
        <v>14.27</v>
      </c>
      <c r="E232">
        <v>14.42</v>
      </c>
      <c r="F232">
        <f t="shared" si="25"/>
        <v>14.654116623548802</v>
      </c>
      <c r="G232">
        <f t="shared" si="27"/>
        <v>15.036019735641611</v>
      </c>
      <c r="H232">
        <f t="shared" si="26"/>
        <v>-0.38190311209280914</v>
      </c>
      <c r="I232">
        <f t="shared" si="32"/>
        <v>-0.28576027071542065</v>
      </c>
      <c r="J232">
        <f t="shared" si="28"/>
        <v>-9.6142841377388488E-2</v>
      </c>
      <c r="K232" t="str">
        <f t="shared" si="29"/>
        <v>Sell</v>
      </c>
      <c r="L232" t="str">
        <f t="shared" si="30"/>
        <v>Sell</v>
      </c>
      <c r="M232" t="str">
        <f t="shared" si="31"/>
        <v>Sell</v>
      </c>
    </row>
    <row r="233" spans="1:13">
      <c r="A233" s="132">
        <v>42731</v>
      </c>
      <c r="B233">
        <v>14.5</v>
      </c>
      <c r="C233">
        <v>14.55</v>
      </c>
      <c r="D233">
        <v>14.26</v>
      </c>
      <c r="E233">
        <v>14.41</v>
      </c>
      <c r="F233">
        <f t="shared" si="25"/>
        <v>14.61656021992591</v>
      </c>
      <c r="G233">
        <f t="shared" si="27"/>
        <v>14.989647903371862</v>
      </c>
      <c r="H233">
        <f t="shared" si="26"/>
        <v>-0.37308768344595222</v>
      </c>
      <c r="I233">
        <f t="shared" si="32"/>
        <v>-0.30322575326152695</v>
      </c>
      <c r="J233">
        <f t="shared" si="28"/>
        <v>-6.9861930184425269E-2</v>
      </c>
      <c r="K233" t="str">
        <f t="shared" si="29"/>
        <v>Sell</v>
      </c>
      <c r="L233" t="str">
        <f t="shared" si="30"/>
        <v>Sell</v>
      </c>
      <c r="M233" t="str">
        <f t="shared" si="31"/>
        <v>Sell</v>
      </c>
    </row>
    <row r="234" spans="1:13">
      <c r="A234" s="132">
        <v>42732</v>
      </c>
      <c r="B234">
        <v>14.43</v>
      </c>
      <c r="C234">
        <v>14.81</v>
      </c>
      <c r="D234">
        <v>14.36</v>
      </c>
      <c r="E234">
        <v>14.78</v>
      </c>
      <c r="F234">
        <f t="shared" si="25"/>
        <v>14.64170480147577</v>
      </c>
      <c r="G234">
        <f t="shared" si="27"/>
        <v>14.974118429048021</v>
      </c>
      <c r="H234">
        <f t="shared" si="26"/>
        <v>-0.3324136275722509</v>
      </c>
      <c r="I234">
        <f t="shared" si="32"/>
        <v>-0.30906332812367177</v>
      </c>
      <c r="J234">
        <f t="shared" si="28"/>
        <v>-2.3350299448579137E-2</v>
      </c>
      <c r="K234" t="str">
        <f t="shared" si="29"/>
        <v>Sell</v>
      </c>
      <c r="L234" t="str">
        <f t="shared" si="30"/>
        <v>Sell</v>
      </c>
      <c r="M234" t="str">
        <f t="shared" si="31"/>
        <v>Sell</v>
      </c>
    </row>
    <row r="235" spans="1:13">
      <c r="A235" s="132">
        <v>42733</v>
      </c>
      <c r="B235">
        <v>14.85</v>
      </c>
      <c r="C235">
        <v>14.88</v>
      </c>
      <c r="D235">
        <v>14.52</v>
      </c>
      <c r="E235">
        <v>14.87</v>
      </c>
      <c r="F235">
        <f t="shared" si="25"/>
        <v>14.676827139710268</v>
      </c>
      <c r="G235">
        <f t="shared" si="27"/>
        <v>14.966405952822242</v>
      </c>
      <c r="H235">
        <f t="shared" si="26"/>
        <v>-0.28957881311197475</v>
      </c>
      <c r="I235">
        <f t="shared" si="32"/>
        <v>-0.30516642512133235</v>
      </c>
      <c r="J235">
        <f t="shared" si="28"/>
        <v>1.5587612009357599E-2</v>
      </c>
      <c r="K235" t="str">
        <f t="shared" si="29"/>
        <v>Sell</v>
      </c>
      <c r="L235" t="str">
        <f t="shared" si="30"/>
        <v>Buy</v>
      </c>
      <c r="M235" t="str">
        <f t="shared" si="31"/>
        <v/>
      </c>
    </row>
    <row r="236" spans="1:13">
      <c r="A236" s="132">
        <v>42737</v>
      </c>
      <c r="B236">
        <v>14.64</v>
      </c>
      <c r="C236">
        <v>14.7</v>
      </c>
      <c r="D236">
        <v>14.6</v>
      </c>
      <c r="E236">
        <v>14.66</v>
      </c>
      <c r="F236">
        <f t="shared" si="25"/>
        <v>14.674238348985611</v>
      </c>
      <c r="G236">
        <f t="shared" si="27"/>
        <v>14.943709215576151</v>
      </c>
      <c r="H236">
        <f t="shared" si="26"/>
        <v>-0.26947086659053987</v>
      </c>
      <c r="I236">
        <f t="shared" si="32"/>
        <v>-0.29802731341517386</v>
      </c>
      <c r="J236">
        <f t="shared" si="28"/>
        <v>2.8556446824633985E-2</v>
      </c>
      <c r="K236" t="str">
        <f t="shared" si="29"/>
        <v>Sell</v>
      </c>
      <c r="L236" t="str">
        <f t="shared" si="30"/>
        <v>Buy</v>
      </c>
      <c r="M236" t="str">
        <f t="shared" si="31"/>
        <v/>
      </c>
    </row>
    <row r="237" spans="1:13">
      <c r="A237" s="132">
        <v>42738</v>
      </c>
      <c r="B237">
        <v>14.95</v>
      </c>
      <c r="C237">
        <v>15.65</v>
      </c>
      <c r="D237">
        <v>14.95</v>
      </c>
      <c r="E237">
        <v>15.5</v>
      </c>
      <c r="F237">
        <f t="shared" si="25"/>
        <v>14.801278602987825</v>
      </c>
      <c r="G237">
        <f t="shared" si="27"/>
        <v>14.984915940348287</v>
      </c>
      <c r="H237">
        <f t="shared" si="26"/>
        <v>-0.18363733736046228</v>
      </c>
      <c r="I237">
        <f t="shared" si="32"/>
        <v>-0.27514931820423155</v>
      </c>
      <c r="J237">
        <f t="shared" si="28"/>
        <v>9.1511980843769269E-2</v>
      </c>
      <c r="K237" t="str">
        <f t="shared" si="29"/>
        <v>Sell</v>
      </c>
      <c r="L237" t="str">
        <f t="shared" si="30"/>
        <v>Buy</v>
      </c>
      <c r="M237" t="str">
        <f t="shared" si="31"/>
        <v/>
      </c>
    </row>
    <row r="238" spans="1:13">
      <c r="A238" s="132">
        <v>42739</v>
      </c>
      <c r="B238">
        <v>15.45</v>
      </c>
      <c r="C238">
        <v>15.68</v>
      </c>
      <c r="D238">
        <v>15.31</v>
      </c>
      <c r="E238">
        <v>15.5</v>
      </c>
      <c r="F238">
        <f t="shared" si="25"/>
        <v>14.908774202528159</v>
      </c>
      <c r="G238">
        <f t="shared" si="27"/>
        <v>15.023070315137304</v>
      </c>
      <c r="H238">
        <f t="shared" si="26"/>
        <v>-0.11429611260914463</v>
      </c>
      <c r="I238">
        <f t="shared" si="32"/>
        <v>-0.24297867708521417</v>
      </c>
      <c r="J238">
        <f t="shared" si="28"/>
        <v>0.12868256447606954</v>
      </c>
      <c r="K238" t="str">
        <f t="shared" si="29"/>
        <v>Sell</v>
      </c>
      <c r="L238" t="str">
        <f t="shared" si="30"/>
        <v>Buy</v>
      </c>
      <c r="M238" t="str">
        <f t="shared" si="31"/>
        <v/>
      </c>
    </row>
    <row r="239" spans="1:13">
      <c r="A239" s="132">
        <v>42740</v>
      </c>
      <c r="B239">
        <v>15.7</v>
      </c>
      <c r="C239">
        <v>15.91</v>
      </c>
      <c r="D239">
        <v>15.62</v>
      </c>
      <c r="E239">
        <v>15.75</v>
      </c>
      <c r="F239">
        <f t="shared" si="25"/>
        <v>15.038193555985366</v>
      </c>
      <c r="G239">
        <f t="shared" si="27"/>
        <v>15.076916958460465</v>
      </c>
      <c r="H239">
        <f t="shared" si="26"/>
        <v>-3.8723402475099533E-2</v>
      </c>
      <c r="I239">
        <f t="shared" si="32"/>
        <v>-0.20212762216319125</v>
      </c>
      <c r="J239">
        <f t="shared" si="28"/>
        <v>0.16340421968809171</v>
      </c>
      <c r="K239" t="str">
        <f t="shared" si="29"/>
        <v>Sell</v>
      </c>
      <c r="L239" t="str">
        <f t="shared" si="30"/>
        <v>Buy</v>
      </c>
      <c r="M239" t="str">
        <f t="shared" si="31"/>
        <v/>
      </c>
    </row>
    <row r="240" spans="1:13">
      <c r="A240" s="132">
        <v>42741</v>
      </c>
      <c r="B240">
        <v>15.78</v>
      </c>
      <c r="C240">
        <v>15.92</v>
      </c>
      <c r="D240">
        <v>15.5</v>
      </c>
      <c r="E240">
        <v>15.66</v>
      </c>
      <c r="F240">
        <f t="shared" si="25"/>
        <v>15.133856085833772</v>
      </c>
      <c r="G240">
        <f t="shared" si="27"/>
        <v>15.120108294870802</v>
      </c>
      <c r="H240">
        <f t="shared" si="26"/>
        <v>1.3747790962970186E-2</v>
      </c>
      <c r="I240">
        <f t="shared" si="32"/>
        <v>-0.15895253953795896</v>
      </c>
      <c r="J240">
        <f t="shared" si="28"/>
        <v>0.17270033050092914</v>
      </c>
      <c r="K240" t="str">
        <f t="shared" si="29"/>
        <v>Buy</v>
      </c>
      <c r="L240" t="str">
        <f t="shared" si="30"/>
        <v>Buy</v>
      </c>
      <c r="M240" t="str">
        <f t="shared" si="31"/>
        <v>Buy</v>
      </c>
    </row>
    <row r="241" spans="1:13">
      <c r="A241" s="132">
        <v>42744</v>
      </c>
      <c r="B241">
        <v>15.5</v>
      </c>
      <c r="C241">
        <v>15.6</v>
      </c>
      <c r="D241">
        <v>15.33</v>
      </c>
      <c r="E241">
        <v>15.33</v>
      </c>
      <c r="F241">
        <f t="shared" si="25"/>
        <v>15.164032072628576</v>
      </c>
      <c r="G241">
        <f t="shared" si="27"/>
        <v>15.135655828584076</v>
      </c>
      <c r="H241">
        <f t="shared" si="26"/>
        <v>2.8376244044499899E-2</v>
      </c>
      <c r="I241">
        <f t="shared" si="32"/>
        <v>-0.12148678282146719</v>
      </c>
      <c r="J241">
        <f t="shared" si="28"/>
        <v>0.14986302686596709</v>
      </c>
      <c r="K241" t="str">
        <f t="shared" si="29"/>
        <v>Buy</v>
      </c>
      <c r="L241" t="str">
        <f t="shared" si="30"/>
        <v>Buy</v>
      </c>
      <c r="M241" t="str">
        <f t="shared" si="31"/>
        <v>Buy</v>
      </c>
    </row>
    <row r="242" spans="1:13">
      <c r="A242" s="132">
        <v>42745</v>
      </c>
      <c r="B242">
        <v>15.6</v>
      </c>
      <c r="C242">
        <v>15.68</v>
      </c>
      <c r="D242">
        <v>15.39</v>
      </c>
      <c r="E242">
        <v>15.48</v>
      </c>
      <c r="F242">
        <f t="shared" si="25"/>
        <v>15.212642522993411</v>
      </c>
      <c r="G242">
        <f t="shared" si="27"/>
        <v>15.161162804244515</v>
      </c>
      <c r="H242">
        <f t="shared" si="26"/>
        <v>5.1479718748895564E-2</v>
      </c>
      <c r="I242">
        <f t="shared" si="32"/>
        <v>-8.6893482507394634E-2</v>
      </c>
      <c r="J242">
        <f t="shared" si="28"/>
        <v>0.13837320125629021</v>
      </c>
      <c r="K242" t="str">
        <f t="shared" si="29"/>
        <v>Buy</v>
      </c>
      <c r="L242" t="str">
        <f t="shared" si="30"/>
        <v>Buy</v>
      </c>
      <c r="M242" t="str">
        <f t="shared" si="31"/>
        <v>Buy</v>
      </c>
    </row>
    <row r="243" spans="1:13">
      <c r="A243" s="132">
        <v>42746</v>
      </c>
      <c r="B243">
        <v>15.64</v>
      </c>
      <c r="C243">
        <v>15.68</v>
      </c>
      <c r="D243">
        <v>15.27</v>
      </c>
      <c r="E243">
        <v>15.66</v>
      </c>
      <c r="F243">
        <f t="shared" si="25"/>
        <v>15.281466750225194</v>
      </c>
      <c r="G243">
        <f t="shared" si="27"/>
        <v>15.19811370763381</v>
      </c>
      <c r="H243">
        <f t="shared" si="26"/>
        <v>8.3353042591383542E-2</v>
      </c>
      <c r="I243">
        <f t="shared" si="32"/>
        <v>-5.2844177487638998E-2</v>
      </c>
      <c r="J243">
        <f t="shared" si="28"/>
        <v>0.13619722007902255</v>
      </c>
      <c r="K243" t="str">
        <f t="shared" si="29"/>
        <v>Buy</v>
      </c>
      <c r="L243" t="str">
        <f t="shared" si="30"/>
        <v>Buy</v>
      </c>
      <c r="M243" t="str">
        <f t="shared" si="31"/>
        <v>Buy</v>
      </c>
    </row>
    <row r="244" spans="1:13">
      <c r="A244" s="132">
        <v>42747</v>
      </c>
      <c r="B244">
        <v>16.149999999999999</v>
      </c>
      <c r="C244">
        <v>16.25</v>
      </c>
      <c r="D244">
        <v>15.9</v>
      </c>
      <c r="E244">
        <v>15.9</v>
      </c>
      <c r="F244">
        <f t="shared" si="25"/>
        <v>15.376625711729011</v>
      </c>
      <c r="G244">
        <f t="shared" si="27"/>
        <v>15.250105284846121</v>
      </c>
      <c r="H244">
        <f t="shared" si="26"/>
        <v>0.12652042688288923</v>
      </c>
      <c r="I244">
        <f t="shared" si="32"/>
        <v>-1.6971256613533353E-2</v>
      </c>
      <c r="J244">
        <f t="shared" si="28"/>
        <v>0.14349168349642258</v>
      </c>
      <c r="K244" t="str">
        <f t="shared" si="29"/>
        <v>Buy</v>
      </c>
      <c r="L244" t="str">
        <f t="shared" si="30"/>
        <v>Buy</v>
      </c>
      <c r="M244" t="str">
        <f t="shared" si="31"/>
        <v>Buy</v>
      </c>
    </row>
    <row r="245" spans="1:13">
      <c r="A245" s="132">
        <v>42748</v>
      </c>
      <c r="B245">
        <v>15.77</v>
      </c>
      <c r="C245">
        <v>15.95</v>
      </c>
      <c r="D245">
        <v>15.57</v>
      </c>
      <c r="E245">
        <v>15.68</v>
      </c>
      <c r="F245">
        <f t="shared" si="25"/>
        <v>15.423298679155316</v>
      </c>
      <c r="G245">
        <f t="shared" si="27"/>
        <v>15.281949337820484</v>
      </c>
      <c r="H245">
        <f t="shared" si="26"/>
        <v>0.14134934133483235</v>
      </c>
      <c r="I245">
        <f t="shared" si="32"/>
        <v>1.4692862976139788E-2</v>
      </c>
      <c r="J245">
        <f t="shared" si="28"/>
        <v>0.12665647835869256</v>
      </c>
      <c r="K245" t="str">
        <f t="shared" si="29"/>
        <v>Buy</v>
      </c>
      <c r="L245" t="str">
        <f t="shared" si="30"/>
        <v>Buy</v>
      </c>
      <c r="M245" t="str">
        <f t="shared" si="31"/>
        <v>Buy</v>
      </c>
    </row>
    <row r="246" spans="1:13">
      <c r="A246" s="132">
        <v>42751</v>
      </c>
      <c r="B246">
        <v>15.7</v>
      </c>
      <c r="C246">
        <v>15.75</v>
      </c>
      <c r="D246">
        <v>15.58</v>
      </c>
      <c r="E246">
        <v>15.75</v>
      </c>
      <c r="F246">
        <f t="shared" si="25"/>
        <v>15.473560420823729</v>
      </c>
      <c r="G246">
        <f t="shared" si="27"/>
        <v>15.316619757241188</v>
      </c>
      <c r="H246">
        <f t="shared" si="26"/>
        <v>0.15694066358254055</v>
      </c>
      <c r="I246">
        <f t="shared" si="32"/>
        <v>4.3142423097419946E-2</v>
      </c>
      <c r="J246">
        <f t="shared" si="28"/>
        <v>0.11379824048512061</v>
      </c>
      <c r="K246" t="str">
        <f t="shared" si="29"/>
        <v>Buy</v>
      </c>
      <c r="L246" t="str">
        <f t="shared" si="30"/>
        <v>Buy</v>
      </c>
      <c r="M246" t="str">
        <f t="shared" si="31"/>
        <v>Buy</v>
      </c>
    </row>
    <row r="247" spans="1:13">
      <c r="A247" s="132">
        <v>42752</v>
      </c>
      <c r="B247">
        <v>15.73</v>
      </c>
      <c r="C247">
        <v>15.97</v>
      </c>
      <c r="D247">
        <v>15.72</v>
      </c>
      <c r="E247">
        <v>15.82</v>
      </c>
      <c r="F247">
        <f t="shared" si="25"/>
        <v>15.526858817620079</v>
      </c>
      <c r="G247">
        <f t="shared" si="27"/>
        <v>15.35390718263073</v>
      </c>
      <c r="H247">
        <f t="shared" si="26"/>
        <v>0.1729516349893494</v>
      </c>
      <c r="I247">
        <f t="shared" si="32"/>
        <v>6.9104265475805837E-2</v>
      </c>
      <c r="J247">
        <f t="shared" si="28"/>
        <v>0.10384736951354356</v>
      </c>
      <c r="K247" t="str">
        <f t="shared" si="29"/>
        <v>Buy</v>
      </c>
      <c r="L247" t="str">
        <f t="shared" si="30"/>
        <v>Buy</v>
      </c>
      <c r="M247" t="str">
        <f t="shared" si="31"/>
        <v>Buy</v>
      </c>
    </row>
    <row r="248" spans="1:13">
      <c r="A248" s="132">
        <v>42753</v>
      </c>
      <c r="B248">
        <v>15.8</v>
      </c>
      <c r="C248">
        <v>15.93</v>
      </c>
      <c r="D248">
        <v>15.71</v>
      </c>
      <c r="E248">
        <v>15.79</v>
      </c>
      <c r="F248">
        <f t="shared" si="25"/>
        <v>15.567342076447758</v>
      </c>
      <c r="G248">
        <f t="shared" si="27"/>
        <v>15.386210354287712</v>
      </c>
      <c r="H248">
        <f t="shared" si="26"/>
        <v>0.18113172216004614</v>
      </c>
      <c r="I248">
        <f t="shared" si="32"/>
        <v>9.15097568126539E-2</v>
      </c>
      <c r="J248">
        <f t="shared" si="28"/>
        <v>8.9621965347392238E-2</v>
      </c>
      <c r="K248" t="str">
        <f t="shared" si="29"/>
        <v>Buy</v>
      </c>
      <c r="L248" t="str">
        <f t="shared" si="30"/>
        <v>Buy</v>
      </c>
      <c r="M248" t="str">
        <f t="shared" si="31"/>
        <v>Buy</v>
      </c>
    </row>
    <row r="249" spans="1:13">
      <c r="A249" s="132">
        <v>42754</v>
      </c>
      <c r="B249">
        <v>15.82</v>
      </c>
      <c r="C249">
        <v>15.88</v>
      </c>
      <c r="D249">
        <v>15.58</v>
      </c>
      <c r="E249">
        <v>15.77</v>
      </c>
      <c r="F249">
        <f t="shared" si="25"/>
        <v>15.598520218532718</v>
      </c>
      <c r="G249">
        <f t="shared" si="27"/>
        <v>15.414639216933066</v>
      </c>
      <c r="H249">
        <f t="shared" si="26"/>
        <v>0.18388100159965148</v>
      </c>
      <c r="I249">
        <f t="shared" si="32"/>
        <v>0.10998400577005342</v>
      </c>
      <c r="J249">
        <f t="shared" si="28"/>
        <v>7.3896995829598064E-2</v>
      </c>
      <c r="K249" t="str">
        <f t="shared" si="29"/>
        <v>Buy</v>
      </c>
      <c r="L249" t="str">
        <f t="shared" si="30"/>
        <v>Buy</v>
      </c>
      <c r="M249" t="str">
        <f t="shared" si="31"/>
        <v>Buy</v>
      </c>
    </row>
    <row r="250" spans="1:13">
      <c r="A250" s="132">
        <v>42755</v>
      </c>
      <c r="B250">
        <v>15.84</v>
      </c>
      <c r="C250">
        <v>16.190000000000001</v>
      </c>
      <c r="D250">
        <v>15.81</v>
      </c>
      <c r="E250">
        <v>16</v>
      </c>
      <c r="F250">
        <f t="shared" si="25"/>
        <v>15.660286338758453</v>
      </c>
      <c r="G250">
        <f t="shared" si="27"/>
        <v>15.457999274938025</v>
      </c>
      <c r="H250">
        <f t="shared" si="26"/>
        <v>0.20228706382042816</v>
      </c>
      <c r="I250">
        <f t="shared" si="32"/>
        <v>0.12844461738012836</v>
      </c>
      <c r="J250">
        <f t="shared" si="28"/>
        <v>7.3842446440299803E-2</v>
      </c>
      <c r="K250" t="str">
        <f t="shared" si="29"/>
        <v>Buy</v>
      </c>
      <c r="L250" t="str">
        <f t="shared" si="30"/>
        <v>Buy</v>
      </c>
      <c r="M250" t="str">
        <f t="shared" si="31"/>
        <v>Buy</v>
      </c>
    </row>
    <row r="251" spans="1:13">
      <c r="A251" s="132">
        <v>42758</v>
      </c>
      <c r="B251">
        <v>15.94</v>
      </c>
      <c r="C251">
        <v>16.09</v>
      </c>
      <c r="D251">
        <v>15.79</v>
      </c>
      <c r="E251">
        <v>15.99</v>
      </c>
      <c r="F251">
        <f t="shared" si="25"/>
        <v>15.711011517410999</v>
      </c>
      <c r="G251">
        <f t="shared" si="27"/>
        <v>15.497406736053728</v>
      </c>
      <c r="H251">
        <f t="shared" si="26"/>
        <v>0.21360478135727057</v>
      </c>
      <c r="I251">
        <f t="shared" si="32"/>
        <v>0.1454766501755568</v>
      </c>
      <c r="J251">
        <f t="shared" si="28"/>
        <v>6.8128131181713764E-2</v>
      </c>
      <c r="K251" t="str">
        <f t="shared" si="29"/>
        <v>Buy</v>
      </c>
      <c r="L251" t="str">
        <f t="shared" si="30"/>
        <v>Buy</v>
      </c>
      <c r="M251" t="str">
        <f t="shared" si="31"/>
        <v>Buy</v>
      </c>
    </row>
    <row r="252" spans="1:13">
      <c r="A252" s="132">
        <v>42759</v>
      </c>
      <c r="B252">
        <v>16.12</v>
      </c>
      <c r="C252">
        <v>16.43</v>
      </c>
      <c r="D252">
        <v>15.97</v>
      </c>
      <c r="E252">
        <v>16.04</v>
      </c>
      <c r="F252">
        <f t="shared" si="25"/>
        <v>15.761625130116999</v>
      </c>
      <c r="G252">
        <f t="shared" si="27"/>
        <v>15.537598829679379</v>
      </c>
      <c r="H252">
        <f t="shared" si="26"/>
        <v>0.22402630043761995</v>
      </c>
      <c r="I252">
        <f t="shared" si="32"/>
        <v>0.16118658022796944</v>
      </c>
      <c r="J252">
        <f t="shared" si="28"/>
        <v>6.2839720209650507E-2</v>
      </c>
      <c r="K252" t="str">
        <f t="shared" si="29"/>
        <v>Buy</v>
      </c>
      <c r="L252" t="str">
        <f t="shared" si="30"/>
        <v>Buy</v>
      </c>
      <c r="M252" t="str">
        <f t="shared" si="31"/>
        <v>Buy</v>
      </c>
    </row>
    <row r="253" spans="1:13">
      <c r="A253" s="132">
        <v>42761</v>
      </c>
      <c r="B253">
        <v>16.149999999999999</v>
      </c>
      <c r="C253">
        <v>16.190000000000001</v>
      </c>
      <c r="D253">
        <v>15.8</v>
      </c>
      <c r="E253">
        <v>15.8</v>
      </c>
      <c r="F253">
        <f t="shared" si="25"/>
        <v>15.767528956252844</v>
      </c>
      <c r="G253">
        <f t="shared" si="27"/>
        <v>15.557035953406832</v>
      </c>
      <c r="H253">
        <f t="shared" si="26"/>
        <v>0.2104930028460128</v>
      </c>
      <c r="I253">
        <f t="shared" si="32"/>
        <v>0.17104786475157813</v>
      </c>
      <c r="J253">
        <f t="shared" si="28"/>
        <v>3.9445138094434673E-2</v>
      </c>
      <c r="K253" t="str">
        <f t="shared" si="29"/>
        <v>Buy</v>
      </c>
      <c r="L253" t="str">
        <f t="shared" si="30"/>
        <v>Buy</v>
      </c>
      <c r="M253" t="str">
        <f t="shared" si="31"/>
        <v>Buy</v>
      </c>
    </row>
    <row r="254" spans="1:13">
      <c r="A254" s="132">
        <v>42762</v>
      </c>
      <c r="B254">
        <v>15.73</v>
      </c>
      <c r="C254">
        <v>15.87</v>
      </c>
      <c r="D254">
        <v>15.54</v>
      </c>
      <c r="E254">
        <v>15.62</v>
      </c>
      <c r="F254">
        <f t="shared" si="25"/>
        <v>15.744832193752407</v>
      </c>
      <c r="G254">
        <f t="shared" si="27"/>
        <v>15.561699956858178</v>
      </c>
      <c r="H254">
        <f t="shared" si="26"/>
        <v>0.18313223689422919</v>
      </c>
      <c r="I254">
        <f t="shared" si="32"/>
        <v>0.17346473918010835</v>
      </c>
      <c r="J254">
        <f t="shared" si="28"/>
        <v>9.6674977141208429E-3</v>
      </c>
      <c r="K254" t="str">
        <f t="shared" si="29"/>
        <v>Buy</v>
      </c>
      <c r="L254" t="str">
        <f t="shared" si="30"/>
        <v>Buy</v>
      </c>
      <c r="M254" t="str">
        <f t="shared" si="31"/>
        <v>Buy</v>
      </c>
    </row>
    <row r="255" spans="1:13">
      <c r="A255" s="132">
        <v>42765</v>
      </c>
      <c r="B255">
        <v>15.51</v>
      </c>
      <c r="C255">
        <v>15.53</v>
      </c>
      <c r="D255">
        <v>14.84</v>
      </c>
      <c r="E255">
        <v>14.84</v>
      </c>
      <c r="F255">
        <f t="shared" si="25"/>
        <v>15.60562724086742</v>
      </c>
      <c r="G255">
        <f t="shared" si="27"/>
        <v>15.508240700794609</v>
      </c>
      <c r="H255">
        <f t="shared" si="26"/>
        <v>9.7386540072811556E-2</v>
      </c>
      <c r="I255">
        <f t="shared" si="32"/>
        <v>0.158249099358649</v>
      </c>
      <c r="J255">
        <f t="shared" si="28"/>
        <v>-6.0862559285837448E-2</v>
      </c>
      <c r="K255" t="str">
        <f t="shared" si="29"/>
        <v>Buy</v>
      </c>
      <c r="L255" t="str">
        <f t="shared" si="30"/>
        <v>Sell</v>
      </c>
      <c r="M255" t="str">
        <f t="shared" si="31"/>
        <v/>
      </c>
    </row>
    <row r="256" spans="1:13">
      <c r="A256" s="132">
        <v>42766</v>
      </c>
      <c r="B256">
        <v>14.99</v>
      </c>
      <c r="C256">
        <v>15.37</v>
      </c>
      <c r="D256">
        <v>14.9</v>
      </c>
      <c r="E256">
        <v>15.02</v>
      </c>
      <c r="F256">
        <f t="shared" si="25"/>
        <v>15.515530742272432</v>
      </c>
      <c r="G256">
        <f t="shared" si="27"/>
        <v>15.472074722957972</v>
      </c>
      <c r="H256">
        <f t="shared" si="26"/>
        <v>4.3456019314460193E-2</v>
      </c>
      <c r="I256">
        <f t="shared" si="32"/>
        <v>0.13529048334981125</v>
      </c>
      <c r="J256">
        <f t="shared" si="28"/>
        <v>-9.183446403535106E-2</v>
      </c>
      <c r="K256" t="str">
        <f t="shared" si="29"/>
        <v>Buy</v>
      </c>
      <c r="L256" t="str">
        <f t="shared" si="30"/>
        <v>Sell</v>
      </c>
      <c r="M256" t="str">
        <f t="shared" si="31"/>
        <v/>
      </c>
    </row>
    <row r="257" spans="1:13">
      <c r="A257" s="132">
        <v>42767</v>
      </c>
      <c r="B257">
        <v>15.26</v>
      </c>
      <c r="C257">
        <v>15.41</v>
      </c>
      <c r="D257">
        <v>14.91</v>
      </c>
      <c r="E257">
        <v>15.02</v>
      </c>
      <c r="F257">
        <f t="shared" si="25"/>
        <v>15.439295243461288</v>
      </c>
      <c r="G257">
        <f t="shared" si="27"/>
        <v>15.438587706442567</v>
      </c>
      <c r="H257">
        <f t="shared" si="26"/>
        <v>7.0753701872128261E-4</v>
      </c>
      <c r="I257">
        <f t="shared" si="32"/>
        <v>0.10837389408359326</v>
      </c>
      <c r="J257">
        <f t="shared" si="28"/>
        <v>-0.10766635706487197</v>
      </c>
      <c r="K257" t="str">
        <f t="shared" si="29"/>
        <v>Buy</v>
      </c>
      <c r="L257" t="str">
        <f t="shared" si="30"/>
        <v>Sell</v>
      </c>
      <c r="M257" t="str">
        <f t="shared" si="31"/>
        <v/>
      </c>
    </row>
    <row r="258" spans="1:13">
      <c r="A258" s="132">
        <v>42768</v>
      </c>
      <c r="B258">
        <v>14.99</v>
      </c>
      <c r="C258">
        <v>15.28</v>
      </c>
      <c r="D258">
        <v>14.86</v>
      </c>
      <c r="E258">
        <v>14.89</v>
      </c>
      <c r="F258">
        <f t="shared" si="25"/>
        <v>15.354788282928782</v>
      </c>
      <c r="G258">
        <f t="shared" si="27"/>
        <v>15.397951580039413</v>
      </c>
      <c r="H258">
        <f t="shared" si="26"/>
        <v>-4.3163297110631049E-2</v>
      </c>
      <c r="I258">
        <f t="shared" si="32"/>
        <v>7.8066455844748389E-2</v>
      </c>
      <c r="J258">
        <f t="shared" si="28"/>
        <v>-0.12122975295537944</v>
      </c>
      <c r="K258" t="str">
        <f t="shared" si="29"/>
        <v>Sell</v>
      </c>
      <c r="L258" t="str">
        <f t="shared" si="30"/>
        <v>Sell</v>
      </c>
      <c r="M258" t="str">
        <f t="shared" si="31"/>
        <v>Sell</v>
      </c>
    </row>
    <row r="259" spans="1:13">
      <c r="A259" s="132">
        <v>42769</v>
      </c>
      <c r="B259">
        <v>14.92</v>
      </c>
      <c r="C259">
        <v>15.34</v>
      </c>
      <c r="D259">
        <v>14.77</v>
      </c>
      <c r="E259">
        <v>15.34</v>
      </c>
      <c r="F259">
        <f t="shared" si="25"/>
        <v>15.3525131624782</v>
      </c>
      <c r="G259">
        <f t="shared" si="27"/>
        <v>15.393658870406863</v>
      </c>
      <c r="H259">
        <f t="shared" si="26"/>
        <v>-4.1145707928663455E-2</v>
      </c>
      <c r="I259">
        <f t="shared" si="32"/>
        <v>5.422402309006602E-2</v>
      </c>
      <c r="J259">
        <f t="shared" si="28"/>
        <v>-9.5369731018729476E-2</v>
      </c>
      <c r="K259" t="str">
        <f t="shared" si="29"/>
        <v>Sell</v>
      </c>
      <c r="L259" t="str">
        <f t="shared" si="30"/>
        <v>Sell</v>
      </c>
      <c r="M259" t="str">
        <f t="shared" si="31"/>
        <v>Sell</v>
      </c>
    </row>
    <row r="260" spans="1:13">
      <c r="A260" s="132">
        <v>42772</v>
      </c>
      <c r="B260">
        <v>15.38</v>
      </c>
      <c r="C260">
        <v>15.47</v>
      </c>
      <c r="D260">
        <v>14.95</v>
      </c>
      <c r="E260">
        <v>14.96</v>
      </c>
      <c r="F260">
        <f t="shared" si="25"/>
        <v>15.292126522096938</v>
      </c>
      <c r="G260">
        <f t="shared" si="27"/>
        <v>15.361535991117465</v>
      </c>
      <c r="H260">
        <f t="shared" si="26"/>
        <v>-6.9409469020527581E-2</v>
      </c>
      <c r="I260">
        <f t="shared" si="32"/>
        <v>2.94973246679473E-2</v>
      </c>
      <c r="J260">
        <f t="shared" si="28"/>
        <v>-9.8906793688474881E-2</v>
      </c>
      <c r="K260" t="str">
        <f t="shared" si="29"/>
        <v>Sell</v>
      </c>
      <c r="L260" t="str">
        <f t="shared" si="30"/>
        <v>Sell</v>
      </c>
      <c r="M260" t="str">
        <f t="shared" si="31"/>
        <v>Sell</v>
      </c>
    </row>
    <row r="261" spans="1:13">
      <c r="A261" s="132">
        <v>42773</v>
      </c>
      <c r="B261">
        <v>15.1</v>
      </c>
      <c r="C261">
        <v>15.16</v>
      </c>
      <c r="D261">
        <v>14.7</v>
      </c>
      <c r="E261">
        <v>14.7</v>
      </c>
      <c r="F261">
        <f t="shared" si="25"/>
        <v>15.201030134082025</v>
      </c>
      <c r="G261">
        <f t="shared" si="27"/>
        <v>15.312533325108765</v>
      </c>
      <c r="H261">
        <f t="shared" si="26"/>
        <v>-0.11150319102674011</v>
      </c>
      <c r="I261">
        <f t="shared" si="32"/>
        <v>1.2972215290098163E-3</v>
      </c>
      <c r="J261">
        <f t="shared" si="28"/>
        <v>-0.11280041255574993</v>
      </c>
      <c r="K261" t="str">
        <f t="shared" si="29"/>
        <v>Sell</v>
      </c>
      <c r="L261" t="str">
        <f t="shared" si="30"/>
        <v>Sell</v>
      </c>
      <c r="M261" t="str">
        <f t="shared" si="31"/>
        <v>Sell</v>
      </c>
    </row>
    <row r="262" spans="1:13">
      <c r="A262" s="132">
        <v>42774</v>
      </c>
      <c r="B262">
        <v>14.77</v>
      </c>
      <c r="C262">
        <v>15.1</v>
      </c>
      <c r="D262">
        <v>14.27</v>
      </c>
      <c r="E262">
        <v>15.1</v>
      </c>
      <c r="F262">
        <f t="shared" si="25"/>
        <v>15.185487036530944</v>
      </c>
      <c r="G262">
        <f t="shared" si="27"/>
        <v>15.29679011584145</v>
      </c>
      <c r="H262">
        <f t="shared" si="26"/>
        <v>-0.11130307931050609</v>
      </c>
      <c r="I262">
        <f t="shared" si="32"/>
        <v>-2.122283863889337E-2</v>
      </c>
      <c r="J262">
        <f t="shared" si="28"/>
        <v>-9.0080240671612716E-2</v>
      </c>
      <c r="K262" t="str">
        <f t="shared" si="29"/>
        <v>Sell</v>
      </c>
      <c r="L262" t="str">
        <f t="shared" si="30"/>
        <v>Sell</v>
      </c>
      <c r="M262" t="str">
        <f t="shared" si="31"/>
        <v>Sell</v>
      </c>
    </row>
    <row r="263" spans="1:13">
      <c r="A263" s="132">
        <v>42775</v>
      </c>
      <c r="B263">
        <v>15.18</v>
      </c>
      <c r="C263">
        <v>15.24</v>
      </c>
      <c r="D263">
        <v>14.96</v>
      </c>
      <c r="E263">
        <v>15.05</v>
      </c>
      <c r="F263">
        <f t="shared" si="25"/>
        <v>15.164642877064646</v>
      </c>
      <c r="G263">
        <f t="shared" si="27"/>
        <v>15.278509366519861</v>
      </c>
      <c r="H263">
        <f t="shared" si="26"/>
        <v>-0.11386648945521571</v>
      </c>
      <c r="I263">
        <f t="shared" si="32"/>
        <v>-3.9751568802157841E-2</v>
      </c>
      <c r="J263">
        <f t="shared" si="28"/>
        <v>-7.4114920653057872E-2</v>
      </c>
      <c r="K263" t="str">
        <f t="shared" si="29"/>
        <v>Sell</v>
      </c>
      <c r="L263" t="str">
        <f t="shared" si="30"/>
        <v>Sell</v>
      </c>
      <c r="M263" t="str">
        <f t="shared" si="31"/>
        <v>Sell</v>
      </c>
    </row>
    <row r="264" spans="1:13">
      <c r="A264" s="132">
        <v>42776</v>
      </c>
      <c r="B264">
        <v>15.2</v>
      </c>
      <c r="C264">
        <v>15.63</v>
      </c>
      <c r="D264">
        <v>15.14</v>
      </c>
      <c r="E264">
        <v>15.58</v>
      </c>
      <c r="F264">
        <f t="shared" si="25"/>
        <v>15.228543972900853</v>
      </c>
      <c r="G264">
        <f t="shared" si="27"/>
        <v>15.300842006036909</v>
      </c>
      <c r="H264">
        <f t="shared" si="26"/>
        <v>-7.2298033136055651E-2</v>
      </c>
      <c r="I264">
        <f t="shared" si="32"/>
        <v>-4.6260861668937406E-2</v>
      </c>
      <c r="J264">
        <f t="shared" si="28"/>
        <v>-2.6037171467118245E-2</v>
      </c>
      <c r="K264" t="str">
        <f t="shared" si="29"/>
        <v>Sell</v>
      </c>
      <c r="L264" t="str">
        <f t="shared" si="30"/>
        <v>Sell</v>
      </c>
      <c r="M264" t="str">
        <f t="shared" si="31"/>
        <v>Sell</v>
      </c>
    </row>
    <row r="265" spans="1:13">
      <c r="A265" s="132">
        <v>42779</v>
      </c>
      <c r="B265">
        <v>15.77</v>
      </c>
      <c r="C265">
        <v>15.91</v>
      </c>
      <c r="D265">
        <v>15.55</v>
      </c>
      <c r="E265">
        <v>15.62</v>
      </c>
      <c r="F265">
        <f t="shared" si="25"/>
        <v>15.288767977069952</v>
      </c>
      <c r="G265">
        <f t="shared" si="27"/>
        <v>15.324483338923065</v>
      </c>
      <c r="H265">
        <f t="shared" si="26"/>
        <v>-3.5715361853112526E-2</v>
      </c>
      <c r="I265">
        <f t="shared" si="32"/>
        <v>-4.4151761705772431E-2</v>
      </c>
      <c r="J265">
        <f t="shared" si="28"/>
        <v>8.4363998526599052E-3</v>
      </c>
      <c r="K265" t="str">
        <f t="shared" si="29"/>
        <v>Sell</v>
      </c>
      <c r="L265" t="str">
        <f t="shared" si="30"/>
        <v>Buy</v>
      </c>
      <c r="M265" t="str">
        <f t="shared" si="31"/>
        <v/>
      </c>
    </row>
    <row r="266" spans="1:13">
      <c r="A266" s="132">
        <v>42780</v>
      </c>
      <c r="B266">
        <v>15.74</v>
      </c>
      <c r="C266">
        <v>15.95</v>
      </c>
      <c r="D266">
        <v>15.56</v>
      </c>
      <c r="E266">
        <v>15.82</v>
      </c>
      <c r="F266">
        <f t="shared" si="25"/>
        <v>15.370495980597651</v>
      </c>
      <c r="G266">
        <f t="shared" si="27"/>
        <v>15.361188276780615</v>
      </c>
      <c r="H266">
        <f t="shared" si="26"/>
        <v>9.3077038170363835E-3</v>
      </c>
      <c r="I266">
        <f t="shared" si="32"/>
        <v>-3.3459868601210668E-2</v>
      </c>
      <c r="J266">
        <f t="shared" si="28"/>
        <v>4.2767572418247052E-2</v>
      </c>
      <c r="K266" t="str">
        <f t="shared" si="29"/>
        <v>Buy</v>
      </c>
      <c r="L266" t="str">
        <f t="shared" si="30"/>
        <v>Buy</v>
      </c>
      <c r="M266" t="str">
        <f t="shared" si="31"/>
        <v>Buy</v>
      </c>
    </row>
    <row r="267" spans="1:13">
      <c r="A267" s="132">
        <v>42781</v>
      </c>
      <c r="B267">
        <v>15.91</v>
      </c>
      <c r="C267">
        <v>16.05</v>
      </c>
      <c r="D267">
        <v>15.78</v>
      </c>
      <c r="E267">
        <v>15.84</v>
      </c>
      <c r="F267">
        <f t="shared" si="25"/>
        <v>15.442727368198012</v>
      </c>
      <c r="G267">
        <f t="shared" si="27"/>
        <v>15.396655811833902</v>
      </c>
      <c r="H267">
        <f t="shared" si="26"/>
        <v>4.6071556364109867E-2</v>
      </c>
      <c r="I267">
        <f t="shared" si="32"/>
        <v>-1.7553583608146562E-2</v>
      </c>
      <c r="J267">
        <f t="shared" si="28"/>
        <v>6.3625139972256425E-2</v>
      </c>
      <c r="K267" t="str">
        <f t="shared" si="29"/>
        <v>Buy</v>
      </c>
      <c r="L267" t="str">
        <f t="shared" si="30"/>
        <v>Buy</v>
      </c>
      <c r="M267" t="str">
        <f t="shared" si="31"/>
        <v>Buy</v>
      </c>
    </row>
    <row r="268" spans="1:13">
      <c r="A268" s="132">
        <v>42782</v>
      </c>
      <c r="B268">
        <v>15.84</v>
      </c>
      <c r="C268">
        <v>16.07</v>
      </c>
      <c r="D268">
        <v>15.75</v>
      </c>
      <c r="E268">
        <v>15.86</v>
      </c>
      <c r="F268">
        <f t="shared" si="25"/>
        <v>15.50692315770601</v>
      </c>
      <c r="G268">
        <f t="shared" si="27"/>
        <v>15.430977603549909</v>
      </c>
      <c r="H268">
        <f t="shared" si="26"/>
        <v>7.594555415610138E-2</v>
      </c>
      <c r="I268">
        <f t="shared" si="32"/>
        <v>1.1462439447030258E-3</v>
      </c>
      <c r="J268">
        <f t="shared" si="28"/>
        <v>7.4799310211398351E-2</v>
      </c>
      <c r="K268" t="str">
        <f t="shared" si="29"/>
        <v>Buy</v>
      </c>
      <c r="L268" t="str">
        <f t="shared" si="30"/>
        <v>Buy</v>
      </c>
      <c r="M268" t="str">
        <f t="shared" si="31"/>
        <v>Buy</v>
      </c>
    </row>
    <row r="269" spans="1:13">
      <c r="A269" s="132">
        <v>42783</v>
      </c>
      <c r="B269">
        <v>15.74</v>
      </c>
      <c r="C269">
        <v>15.9</v>
      </c>
      <c r="D269">
        <v>15.6</v>
      </c>
      <c r="E269">
        <v>15.61</v>
      </c>
      <c r="F269">
        <f t="shared" si="25"/>
        <v>15.522781133443548</v>
      </c>
      <c r="G269">
        <f t="shared" si="27"/>
        <v>15.444238521805472</v>
      </c>
      <c r="H269">
        <f t="shared" si="26"/>
        <v>7.8542611638075854E-2</v>
      </c>
      <c r="I269">
        <f t="shared" si="32"/>
        <v>1.6625517483377591E-2</v>
      </c>
      <c r="J269">
        <f t="shared" si="28"/>
        <v>6.191709415469826E-2</v>
      </c>
      <c r="K269" t="str">
        <f t="shared" si="29"/>
        <v>Buy</v>
      </c>
      <c r="L269" t="str">
        <f t="shared" si="30"/>
        <v>Buy</v>
      </c>
      <c r="M269" t="str">
        <f t="shared" si="31"/>
        <v>Buy</v>
      </c>
    </row>
    <row r="270" spans="1:13">
      <c r="A270" s="132">
        <v>42786</v>
      </c>
      <c r="B270">
        <v>15.74</v>
      </c>
      <c r="C270">
        <v>15.98</v>
      </c>
      <c r="D270">
        <v>15.65</v>
      </c>
      <c r="E270">
        <v>15.92</v>
      </c>
      <c r="F270">
        <f t="shared" ref="F270:F333" si="33">((E270-F269)*$Q$8)+F269</f>
        <v>15.583891728298386</v>
      </c>
      <c r="G270">
        <f t="shared" si="27"/>
        <v>15.479480112782845</v>
      </c>
      <c r="H270">
        <f t="shared" si="26"/>
        <v>0.10441161551554146</v>
      </c>
      <c r="I270">
        <f t="shared" si="32"/>
        <v>3.4182737089810365E-2</v>
      </c>
      <c r="J270">
        <f t="shared" si="28"/>
        <v>7.0228878425731084E-2</v>
      </c>
      <c r="K270" t="str">
        <f t="shared" si="29"/>
        <v>Buy</v>
      </c>
      <c r="L270" t="str">
        <f t="shared" si="30"/>
        <v>Buy</v>
      </c>
      <c r="M270" t="str">
        <f t="shared" si="31"/>
        <v>Buy</v>
      </c>
    </row>
    <row r="271" spans="1:13">
      <c r="A271" s="132">
        <v>42787</v>
      </c>
      <c r="B271">
        <v>16.100000000000001</v>
      </c>
      <c r="C271">
        <v>16.23</v>
      </c>
      <c r="D271">
        <v>16.04</v>
      </c>
      <c r="E271">
        <v>16.09</v>
      </c>
      <c r="F271">
        <f t="shared" si="33"/>
        <v>15.661754539329404</v>
      </c>
      <c r="G271">
        <f t="shared" si="27"/>
        <v>15.524703808132264</v>
      </c>
      <c r="H271">
        <f t="shared" si="26"/>
        <v>0.13705073119714051</v>
      </c>
      <c r="I271">
        <f t="shared" si="32"/>
        <v>5.4756335911276391E-2</v>
      </c>
      <c r="J271">
        <f t="shared" si="28"/>
        <v>8.2294395285864116E-2</v>
      </c>
      <c r="K271" t="str">
        <f t="shared" si="29"/>
        <v>Buy</v>
      </c>
      <c r="L271" t="str">
        <f t="shared" si="30"/>
        <v>Buy</v>
      </c>
      <c r="M271" t="str">
        <f t="shared" si="31"/>
        <v>Buy</v>
      </c>
    </row>
    <row r="272" spans="1:13">
      <c r="A272" s="132">
        <v>42788</v>
      </c>
      <c r="B272">
        <v>16</v>
      </c>
      <c r="C272">
        <v>16.02</v>
      </c>
      <c r="D272">
        <v>15.57</v>
      </c>
      <c r="E272">
        <v>15.7</v>
      </c>
      <c r="F272">
        <f t="shared" si="33"/>
        <v>15.66763845635565</v>
      </c>
      <c r="G272">
        <f t="shared" si="27"/>
        <v>15.537688711233578</v>
      </c>
      <c r="H272">
        <f t="shared" si="26"/>
        <v>0.12994974512207236</v>
      </c>
      <c r="I272">
        <f t="shared" si="32"/>
        <v>6.9795017753435579E-2</v>
      </c>
      <c r="J272">
        <f t="shared" si="28"/>
        <v>6.0154727368636779E-2</v>
      </c>
      <c r="K272" t="str">
        <f t="shared" si="29"/>
        <v>Buy</v>
      </c>
      <c r="L272" t="str">
        <f t="shared" si="30"/>
        <v>Buy</v>
      </c>
      <c r="M272" t="str">
        <f t="shared" si="31"/>
        <v>Buy</v>
      </c>
    </row>
    <row r="273" spans="1:13">
      <c r="A273" s="132">
        <v>42789</v>
      </c>
      <c r="B273">
        <v>15.94</v>
      </c>
      <c r="C273">
        <v>16.100000000000001</v>
      </c>
      <c r="D273">
        <v>15.48</v>
      </c>
      <c r="E273">
        <v>15.56</v>
      </c>
      <c r="F273">
        <f t="shared" si="33"/>
        <v>15.651078693839397</v>
      </c>
      <c r="G273">
        <f t="shared" si="27"/>
        <v>15.53934139929035</v>
      </c>
      <c r="H273">
        <f t="shared" si="26"/>
        <v>0.11173729454904624</v>
      </c>
      <c r="I273">
        <f t="shared" si="32"/>
        <v>7.8183473112557716E-2</v>
      </c>
      <c r="J273">
        <f t="shared" si="28"/>
        <v>3.3553821436488523E-2</v>
      </c>
      <c r="K273" t="str">
        <f t="shared" si="29"/>
        <v>Buy</v>
      </c>
      <c r="L273" t="str">
        <f t="shared" si="30"/>
        <v>Buy</v>
      </c>
      <c r="M273" t="str">
        <f t="shared" si="31"/>
        <v>Buy</v>
      </c>
    </row>
    <row r="274" spans="1:13">
      <c r="A274" s="132">
        <v>42790</v>
      </c>
      <c r="B274">
        <v>15.35</v>
      </c>
      <c r="C274">
        <v>15.47</v>
      </c>
      <c r="D274">
        <v>15.1</v>
      </c>
      <c r="E274">
        <v>15.18</v>
      </c>
      <c r="F274">
        <f t="shared" si="33"/>
        <v>15.578605048633335</v>
      </c>
      <c r="G274">
        <f t="shared" si="27"/>
        <v>15.512723517861435</v>
      </c>
      <c r="H274">
        <f t="shared" si="26"/>
        <v>6.5881530771900287E-2</v>
      </c>
      <c r="I274">
        <f t="shared" si="32"/>
        <v>7.5723084644426231E-2</v>
      </c>
      <c r="J274">
        <f t="shared" si="28"/>
        <v>-9.8415538725259433E-3</v>
      </c>
      <c r="K274" t="str">
        <f t="shared" si="29"/>
        <v>Buy</v>
      </c>
      <c r="L274" t="str">
        <f t="shared" si="30"/>
        <v>Sell</v>
      </c>
      <c r="M274" t="str">
        <f t="shared" si="31"/>
        <v/>
      </c>
    </row>
    <row r="275" spans="1:13">
      <c r="A275" s="132">
        <v>42795</v>
      </c>
      <c r="B275">
        <v>15.51</v>
      </c>
      <c r="C275">
        <v>15.55</v>
      </c>
      <c r="D275">
        <v>15.32</v>
      </c>
      <c r="E275">
        <v>15.52</v>
      </c>
      <c r="F275">
        <f t="shared" si="33"/>
        <v>15.56958888730513</v>
      </c>
      <c r="G275">
        <f t="shared" si="27"/>
        <v>15.513262516538365</v>
      </c>
      <c r="H275">
        <f t="shared" si="26"/>
        <v>5.6326370766765166E-2</v>
      </c>
      <c r="I275">
        <f t="shared" si="32"/>
        <v>7.1843741868894015E-2</v>
      </c>
      <c r="J275">
        <f t="shared" si="28"/>
        <v>-1.5517371102128849E-2</v>
      </c>
      <c r="K275" t="str">
        <f t="shared" si="29"/>
        <v>Buy</v>
      </c>
      <c r="L275" t="str">
        <f t="shared" si="30"/>
        <v>Sell</v>
      </c>
      <c r="M275" t="str">
        <f t="shared" si="31"/>
        <v/>
      </c>
    </row>
    <row r="276" spans="1:13">
      <c r="A276" s="132">
        <v>42796</v>
      </c>
      <c r="B276">
        <v>15.44</v>
      </c>
      <c r="C276">
        <v>15.45</v>
      </c>
      <c r="D276">
        <v>14.99</v>
      </c>
      <c r="E276">
        <v>15.11</v>
      </c>
      <c r="F276">
        <f t="shared" si="33"/>
        <v>15.498882904642802</v>
      </c>
      <c r="G276">
        <f t="shared" si="27"/>
        <v>15.483391219017005</v>
      </c>
      <c r="H276">
        <f t="shared" si="26"/>
        <v>1.5491685625796947E-2</v>
      </c>
      <c r="I276">
        <f t="shared" si="32"/>
        <v>6.0573330620274604E-2</v>
      </c>
      <c r="J276">
        <f t="shared" si="28"/>
        <v>-4.5081644994477657E-2</v>
      </c>
      <c r="K276" t="str">
        <f t="shared" si="29"/>
        <v>Buy</v>
      </c>
      <c r="L276" t="str">
        <f t="shared" si="30"/>
        <v>Sell</v>
      </c>
      <c r="M276" t="str">
        <f t="shared" si="31"/>
        <v/>
      </c>
    </row>
    <row r="277" spans="1:13">
      <c r="A277" s="132">
        <v>42797</v>
      </c>
      <c r="B277">
        <v>15.22</v>
      </c>
      <c r="C277">
        <v>15.34</v>
      </c>
      <c r="D277">
        <v>15.04</v>
      </c>
      <c r="E277">
        <v>15.32</v>
      </c>
      <c r="F277">
        <f t="shared" si="33"/>
        <v>15.471362457774678</v>
      </c>
      <c r="G277">
        <f t="shared" si="27"/>
        <v>15.471288165756485</v>
      </c>
      <c r="H277">
        <f t="shared" si="26"/>
        <v>7.429201819242337E-5</v>
      </c>
      <c r="I277">
        <f t="shared" si="32"/>
        <v>4.8473522899858165E-2</v>
      </c>
      <c r="J277">
        <f t="shared" si="28"/>
        <v>-4.8399230881665742E-2</v>
      </c>
      <c r="K277" t="str">
        <f t="shared" si="29"/>
        <v>Buy</v>
      </c>
      <c r="L277" t="str">
        <f t="shared" si="30"/>
        <v>Sell</v>
      </c>
      <c r="M277" t="str">
        <f t="shared" si="31"/>
        <v/>
      </c>
    </row>
    <row r="278" spans="1:13">
      <c r="A278" s="132">
        <v>42800</v>
      </c>
      <c r="B278">
        <v>15.1</v>
      </c>
      <c r="C278">
        <v>15.47</v>
      </c>
      <c r="D278">
        <v>15.04</v>
      </c>
      <c r="E278">
        <v>15.1</v>
      </c>
      <c r="F278">
        <f t="shared" si="33"/>
        <v>15.414229771963189</v>
      </c>
      <c r="G278">
        <f t="shared" si="27"/>
        <v>15.443785338663412</v>
      </c>
      <c r="H278">
        <f t="shared" si="26"/>
        <v>-2.9555566700222968E-2</v>
      </c>
      <c r="I278">
        <f t="shared" si="32"/>
        <v>3.2867704979841941E-2</v>
      </c>
      <c r="J278">
        <f t="shared" si="28"/>
        <v>-6.242327168006491E-2</v>
      </c>
      <c r="K278" t="str">
        <f t="shared" si="29"/>
        <v>Sell</v>
      </c>
      <c r="L278" t="str">
        <f t="shared" si="30"/>
        <v>Sell</v>
      </c>
      <c r="M278" t="str">
        <f t="shared" si="31"/>
        <v>Sell</v>
      </c>
    </row>
    <row r="279" spans="1:13">
      <c r="A279" s="132">
        <v>42801</v>
      </c>
      <c r="B279">
        <v>15.18</v>
      </c>
      <c r="C279">
        <v>15.38</v>
      </c>
      <c r="D279">
        <v>15.12</v>
      </c>
      <c r="E279">
        <v>15.18</v>
      </c>
      <c r="F279">
        <f t="shared" si="33"/>
        <v>15.37819442243039</v>
      </c>
      <c r="G279">
        <f t="shared" si="27"/>
        <v>15.424245683947603</v>
      </c>
      <c r="H279">
        <f t="shared" si="26"/>
        <v>-4.6051261517213504E-2</v>
      </c>
      <c r="I279">
        <f t="shared" si="32"/>
        <v>1.7083911680430851E-2</v>
      </c>
      <c r="J279">
        <f t="shared" si="28"/>
        <v>-6.3135173197644362E-2</v>
      </c>
      <c r="K279" t="str">
        <f t="shared" si="29"/>
        <v>Sell</v>
      </c>
      <c r="L279" t="str">
        <f t="shared" si="30"/>
        <v>Sell</v>
      </c>
      <c r="M279" t="str">
        <f t="shared" si="31"/>
        <v>Sell</v>
      </c>
    </row>
    <row r="280" spans="1:13">
      <c r="A280" s="132">
        <v>42802</v>
      </c>
      <c r="B280">
        <v>15.16</v>
      </c>
      <c r="C280">
        <v>15.18</v>
      </c>
      <c r="D280">
        <v>14.55</v>
      </c>
      <c r="E280">
        <v>14.55</v>
      </c>
      <c r="F280">
        <f t="shared" si="33"/>
        <v>15.250779895902637</v>
      </c>
      <c r="G280">
        <f t="shared" si="27"/>
        <v>15.359486744395928</v>
      </c>
      <c r="H280">
        <f t="shared" si="26"/>
        <v>-0.10870684849329137</v>
      </c>
      <c r="I280">
        <f t="shared" si="32"/>
        <v>-8.0742403543135957E-3</v>
      </c>
      <c r="J280">
        <f t="shared" si="28"/>
        <v>-0.10063260813897779</v>
      </c>
      <c r="K280" t="str">
        <f t="shared" si="29"/>
        <v>Sell</v>
      </c>
      <c r="L280" t="str">
        <f t="shared" si="30"/>
        <v>Sell</v>
      </c>
      <c r="M280" t="str">
        <f t="shared" si="31"/>
        <v>Sell</v>
      </c>
    </row>
    <row r="281" spans="1:13">
      <c r="A281" s="132">
        <v>42803</v>
      </c>
      <c r="B281">
        <v>14.5</v>
      </c>
      <c r="C281">
        <v>14.59</v>
      </c>
      <c r="D281">
        <v>14.17</v>
      </c>
      <c r="E281">
        <v>14.5</v>
      </c>
      <c r="F281">
        <f t="shared" si="33"/>
        <v>15.135275296533001</v>
      </c>
      <c r="G281">
        <f t="shared" si="27"/>
        <v>15.29582105962586</v>
      </c>
      <c r="H281">
        <f t="shared" si="26"/>
        <v>-0.16054576309285906</v>
      </c>
      <c r="I281">
        <f t="shared" si="32"/>
        <v>-3.8568544902022689E-2</v>
      </c>
      <c r="J281">
        <f t="shared" si="28"/>
        <v>-0.12197721819083637</v>
      </c>
      <c r="K281" t="str">
        <f t="shared" si="29"/>
        <v>Sell</v>
      </c>
      <c r="L281" t="str">
        <f t="shared" si="30"/>
        <v>Sell</v>
      </c>
      <c r="M281" t="str">
        <f t="shared" si="31"/>
        <v>Sell</v>
      </c>
    </row>
    <row r="282" spans="1:13">
      <c r="A282" s="132">
        <v>42804</v>
      </c>
      <c r="B282">
        <v>14.72</v>
      </c>
      <c r="C282">
        <v>14.88</v>
      </c>
      <c r="D282">
        <v>14.24</v>
      </c>
      <c r="E282">
        <v>14.31</v>
      </c>
      <c r="F282">
        <f t="shared" si="33"/>
        <v>15.008309866297155</v>
      </c>
      <c r="G282">
        <f t="shared" si="27"/>
        <v>15.222797277431352</v>
      </c>
      <c r="H282">
        <f t="shared" si="26"/>
        <v>-0.214487411134197</v>
      </c>
      <c r="I282">
        <f t="shared" si="32"/>
        <v>-7.3752318148457563E-2</v>
      </c>
      <c r="J282">
        <f t="shared" si="28"/>
        <v>-0.14073509298573944</v>
      </c>
      <c r="K282" t="str">
        <f t="shared" si="29"/>
        <v>Sell</v>
      </c>
      <c r="L282" t="str">
        <f t="shared" si="30"/>
        <v>Sell</v>
      </c>
      <c r="M282" t="str">
        <f t="shared" si="31"/>
        <v>Sell</v>
      </c>
    </row>
    <row r="283" spans="1:13">
      <c r="A283" s="132">
        <v>42807</v>
      </c>
      <c r="B283">
        <v>14.33</v>
      </c>
      <c r="C283">
        <v>14.4</v>
      </c>
      <c r="D283">
        <v>14.16</v>
      </c>
      <c r="E283">
        <v>14.37</v>
      </c>
      <c r="F283">
        <f t="shared" si="33"/>
        <v>14.910108348405286</v>
      </c>
      <c r="G283">
        <f t="shared" si="27"/>
        <v>15.159627108732733</v>
      </c>
      <c r="H283">
        <f t="shared" si="26"/>
        <v>-0.24951876032744735</v>
      </c>
      <c r="I283">
        <f t="shared" si="32"/>
        <v>-0.10890560658425552</v>
      </c>
      <c r="J283">
        <f t="shared" si="28"/>
        <v>-0.14061315374319183</v>
      </c>
      <c r="K283" t="str">
        <f t="shared" si="29"/>
        <v>Sell</v>
      </c>
      <c r="L283" t="str">
        <f t="shared" si="30"/>
        <v>Sell</v>
      </c>
      <c r="M283" t="str">
        <f t="shared" si="31"/>
        <v>Sell</v>
      </c>
    </row>
    <row r="284" spans="1:13">
      <c r="A284" s="132">
        <v>42808</v>
      </c>
      <c r="B284">
        <v>14.07</v>
      </c>
      <c r="C284">
        <v>14.1</v>
      </c>
      <c r="D284">
        <v>13.59</v>
      </c>
      <c r="E284">
        <v>13.59</v>
      </c>
      <c r="F284">
        <f t="shared" si="33"/>
        <v>14.707014756342934</v>
      </c>
      <c r="G284">
        <f t="shared" si="27"/>
        <v>15.04335843401179</v>
      </c>
      <c r="H284">
        <f t="shared" ref="H284:H347" si="34">F284-G284</f>
        <v>-0.33634367766885553</v>
      </c>
      <c r="I284">
        <f t="shared" si="32"/>
        <v>-0.15439322080117551</v>
      </c>
      <c r="J284">
        <f t="shared" si="28"/>
        <v>-0.18195045686768002</v>
      </c>
      <c r="K284" t="str">
        <f t="shared" si="29"/>
        <v>Sell</v>
      </c>
      <c r="L284" t="str">
        <f t="shared" si="30"/>
        <v>Sell</v>
      </c>
      <c r="M284" t="str">
        <f t="shared" si="31"/>
        <v>Sell</v>
      </c>
    </row>
    <row r="285" spans="1:13">
      <c r="A285" s="132">
        <v>42809</v>
      </c>
      <c r="B285">
        <v>13.86</v>
      </c>
      <c r="C285">
        <v>14.2</v>
      </c>
      <c r="D285">
        <v>13.55</v>
      </c>
      <c r="E285">
        <v>14.2</v>
      </c>
      <c r="F285">
        <f t="shared" si="33"/>
        <v>14.629012486136329</v>
      </c>
      <c r="G285">
        <f t="shared" ref="G285:G348" si="35">((E285-G284)*$Q$9)+G284</f>
        <v>14.980887438899805</v>
      </c>
      <c r="H285">
        <f t="shared" si="34"/>
        <v>-0.35187495276347569</v>
      </c>
      <c r="I285">
        <f t="shared" si="32"/>
        <v>-0.19388956719363554</v>
      </c>
      <c r="J285">
        <f t="shared" si="28"/>
        <v>-0.15798538556984015</v>
      </c>
      <c r="K285" t="str">
        <f t="shared" si="29"/>
        <v>Sell</v>
      </c>
      <c r="L285" t="str">
        <f t="shared" si="30"/>
        <v>Sell</v>
      </c>
      <c r="M285" t="str">
        <f t="shared" si="31"/>
        <v>Sell</v>
      </c>
    </row>
    <row r="286" spans="1:13">
      <c r="A286" s="132">
        <v>42810</v>
      </c>
      <c r="B286">
        <v>14.26</v>
      </c>
      <c r="C286">
        <v>14.32</v>
      </c>
      <c r="D286">
        <v>13.68</v>
      </c>
      <c r="E286">
        <v>13.71</v>
      </c>
      <c r="F286">
        <f t="shared" si="33"/>
        <v>14.487625949807663</v>
      </c>
      <c r="G286">
        <f t="shared" si="35"/>
        <v>14.88674762861093</v>
      </c>
      <c r="H286">
        <f t="shared" si="34"/>
        <v>-0.39912167880326699</v>
      </c>
      <c r="I286">
        <f t="shared" si="32"/>
        <v>-0.23493598951556183</v>
      </c>
      <c r="J286">
        <f t="shared" si="28"/>
        <v>-0.16418568928770516</v>
      </c>
      <c r="K286" t="str">
        <f t="shared" si="29"/>
        <v>Sell</v>
      </c>
      <c r="L286" t="str">
        <f t="shared" si="30"/>
        <v>Sell</v>
      </c>
      <c r="M286" t="str">
        <f t="shared" si="31"/>
        <v>Sell</v>
      </c>
    </row>
    <row r="287" spans="1:13">
      <c r="A287" s="132">
        <v>42811</v>
      </c>
      <c r="B287">
        <v>13.81</v>
      </c>
      <c r="C287">
        <v>13.88</v>
      </c>
      <c r="D287">
        <v>13.05</v>
      </c>
      <c r="E287">
        <v>13.16</v>
      </c>
      <c r="F287">
        <f t="shared" si="33"/>
        <v>14.283375803683407</v>
      </c>
      <c r="G287">
        <f t="shared" si="35"/>
        <v>14.758840396861972</v>
      </c>
      <c r="H287">
        <f t="shared" si="34"/>
        <v>-0.4754645931785646</v>
      </c>
      <c r="I287">
        <f t="shared" si="32"/>
        <v>-0.28304171024816238</v>
      </c>
      <c r="J287">
        <f t="shared" si="28"/>
        <v>-0.19242288293040222</v>
      </c>
      <c r="K287" t="str">
        <f t="shared" si="29"/>
        <v>Sell</v>
      </c>
      <c r="L287" t="str">
        <f t="shared" si="30"/>
        <v>Sell</v>
      </c>
      <c r="M287" t="str">
        <f t="shared" si="31"/>
        <v>Sell</v>
      </c>
    </row>
    <row r="288" spans="1:13">
      <c r="A288" s="132">
        <v>42814</v>
      </c>
      <c r="B288">
        <v>12.98</v>
      </c>
      <c r="C288">
        <v>13.67</v>
      </c>
      <c r="D288">
        <v>12.91</v>
      </c>
      <c r="E288">
        <v>13.6</v>
      </c>
      <c r="F288">
        <f t="shared" si="33"/>
        <v>14.178241064655191</v>
      </c>
      <c r="G288">
        <f t="shared" si="35"/>
        <v>14.673000367464789</v>
      </c>
      <c r="H288">
        <f t="shared" si="34"/>
        <v>-0.49475930280959801</v>
      </c>
      <c r="I288">
        <f t="shared" si="32"/>
        <v>-0.32538522876044951</v>
      </c>
      <c r="J288">
        <f t="shared" si="28"/>
        <v>-0.1693740740491485</v>
      </c>
      <c r="K288" t="str">
        <f t="shared" si="29"/>
        <v>Sell</v>
      </c>
      <c r="L288" t="str">
        <f t="shared" si="30"/>
        <v>Sell</v>
      </c>
      <c r="M288" t="str">
        <f t="shared" si="31"/>
        <v>Sell</v>
      </c>
    </row>
    <row r="289" spans="1:13">
      <c r="A289" s="132">
        <v>42815</v>
      </c>
      <c r="B289">
        <v>13.61</v>
      </c>
      <c r="C289">
        <v>13.63</v>
      </c>
      <c r="D289">
        <v>12.82</v>
      </c>
      <c r="E289">
        <v>13</v>
      </c>
      <c r="F289">
        <f t="shared" si="33"/>
        <v>13.996973208554392</v>
      </c>
      <c r="G289">
        <f t="shared" si="35"/>
        <v>14.54907441431925</v>
      </c>
      <c r="H289">
        <f t="shared" si="34"/>
        <v>-0.55210120576485799</v>
      </c>
      <c r="I289">
        <f t="shared" si="32"/>
        <v>-0.37072842416133123</v>
      </c>
      <c r="J289">
        <f t="shared" si="28"/>
        <v>-0.18137278160352677</v>
      </c>
      <c r="K289" t="str">
        <f t="shared" si="29"/>
        <v>Sell</v>
      </c>
      <c r="L289" t="str">
        <f t="shared" si="30"/>
        <v>Sell</v>
      </c>
      <c r="M289" t="str">
        <f t="shared" si="31"/>
        <v>Sell</v>
      </c>
    </row>
    <row r="290" spans="1:13">
      <c r="A290" s="132">
        <v>42816</v>
      </c>
      <c r="B290">
        <v>13.2</v>
      </c>
      <c r="C290">
        <v>13.72</v>
      </c>
      <c r="D290">
        <v>13.03</v>
      </c>
      <c r="E290">
        <v>13.66</v>
      </c>
      <c r="F290">
        <f t="shared" si="33"/>
        <v>13.945131176469101</v>
      </c>
      <c r="G290">
        <f t="shared" si="35"/>
        <v>14.483217050295602</v>
      </c>
      <c r="H290">
        <f t="shared" si="34"/>
        <v>-0.53808587382650153</v>
      </c>
      <c r="I290">
        <f t="shared" si="32"/>
        <v>-0.40419991409436529</v>
      </c>
      <c r="J290">
        <f t="shared" si="28"/>
        <v>-0.13388595973213624</v>
      </c>
      <c r="K290" t="str">
        <f t="shared" si="29"/>
        <v>Sell</v>
      </c>
      <c r="L290" t="str">
        <f t="shared" si="30"/>
        <v>Sell</v>
      </c>
      <c r="M290" t="str">
        <f t="shared" si="31"/>
        <v>Sell</v>
      </c>
    </row>
    <row r="291" spans="1:13">
      <c r="A291" s="132">
        <v>42817</v>
      </c>
      <c r="B291">
        <v>13.48</v>
      </c>
      <c r="C291">
        <v>13.82</v>
      </c>
      <c r="D291">
        <v>13.42</v>
      </c>
      <c r="E291">
        <v>13.57</v>
      </c>
      <c r="F291">
        <f t="shared" si="33"/>
        <v>13.887418687781548</v>
      </c>
      <c r="G291">
        <f t="shared" si="35"/>
        <v>14.415571342866299</v>
      </c>
      <c r="H291">
        <f t="shared" si="34"/>
        <v>-0.52815265508475129</v>
      </c>
      <c r="I291">
        <f t="shared" si="32"/>
        <v>-0.42899046229244248</v>
      </c>
      <c r="J291">
        <f t="shared" si="28"/>
        <v>-9.9162192792308812E-2</v>
      </c>
      <c r="K291" t="str">
        <f t="shared" si="29"/>
        <v>Sell</v>
      </c>
      <c r="L291" t="str">
        <f t="shared" si="30"/>
        <v>Sell</v>
      </c>
      <c r="M291" t="str">
        <f t="shared" si="31"/>
        <v>Sell</v>
      </c>
    </row>
    <row r="292" spans="1:13">
      <c r="A292" s="132">
        <v>42818</v>
      </c>
      <c r="B292">
        <v>13.7</v>
      </c>
      <c r="C292">
        <v>13.77</v>
      </c>
      <c r="D292">
        <v>13.34</v>
      </c>
      <c r="E292">
        <v>13.48</v>
      </c>
      <c r="F292">
        <f t="shared" si="33"/>
        <v>13.82473888966131</v>
      </c>
      <c r="G292">
        <f t="shared" si="35"/>
        <v>14.34626976191324</v>
      </c>
      <c r="H292">
        <f t="shared" si="34"/>
        <v>-0.52153087225192962</v>
      </c>
      <c r="I292">
        <f t="shared" si="32"/>
        <v>-0.44749854428433988</v>
      </c>
      <c r="J292">
        <f t="shared" ref="J292:J355" si="36">H292-I292</f>
        <v>-7.4032327967589739E-2</v>
      </c>
      <c r="K292" t="str">
        <f t="shared" ref="K292:K355" si="37">IF(H292&gt;0,"Buy","Sell")</f>
        <v>Sell</v>
      </c>
      <c r="L292" t="str">
        <f t="shared" ref="L292:L355" si="38">IF(J292&gt;0,"Buy","Sell")</f>
        <v>Sell</v>
      </c>
      <c r="M292" t="str">
        <f t="shared" ref="M292:M355" si="39">IF(K292=L292,K292,"")</f>
        <v>Sell</v>
      </c>
    </row>
    <row r="293" spans="1:13">
      <c r="A293" s="132">
        <v>42821</v>
      </c>
      <c r="B293">
        <v>13.24</v>
      </c>
      <c r="C293">
        <v>13.79</v>
      </c>
      <c r="D293">
        <v>13.02</v>
      </c>
      <c r="E293">
        <v>13.77</v>
      </c>
      <c r="F293">
        <f t="shared" si="33"/>
        <v>13.816317522021109</v>
      </c>
      <c r="G293">
        <f t="shared" si="35"/>
        <v>14.303583112882629</v>
      </c>
      <c r="H293">
        <f t="shared" si="34"/>
        <v>-0.48726559086152044</v>
      </c>
      <c r="I293">
        <f t="shared" ref="I293:I356" si="40">((H293-I292)*$Q$10)+I292</f>
        <v>-0.45545195359977597</v>
      </c>
      <c r="J293">
        <f t="shared" si="36"/>
        <v>-3.1813637261744465E-2</v>
      </c>
      <c r="K293" t="str">
        <f t="shared" si="37"/>
        <v>Sell</v>
      </c>
      <c r="L293" t="str">
        <f t="shared" si="38"/>
        <v>Sell</v>
      </c>
      <c r="M293" t="str">
        <f t="shared" si="39"/>
        <v>Sell</v>
      </c>
    </row>
    <row r="294" spans="1:13">
      <c r="A294" s="132">
        <v>42822</v>
      </c>
      <c r="B294">
        <v>13.9</v>
      </c>
      <c r="C294">
        <v>14.11</v>
      </c>
      <c r="D294">
        <v>13.77</v>
      </c>
      <c r="E294">
        <v>13.95</v>
      </c>
      <c r="F294">
        <f t="shared" si="33"/>
        <v>13.836884057094784</v>
      </c>
      <c r="G294">
        <f t="shared" si="35"/>
        <v>14.27739177118762</v>
      </c>
      <c r="H294">
        <f t="shared" si="34"/>
        <v>-0.44050771409283662</v>
      </c>
      <c r="I294">
        <f t="shared" si="40"/>
        <v>-0.4524631056983881</v>
      </c>
      <c r="J294">
        <f t="shared" si="36"/>
        <v>1.195539160555148E-2</v>
      </c>
      <c r="K294" t="str">
        <f t="shared" si="37"/>
        <v>Sell</v>
      </c>
      <c r="L294" t="str">
        <f t="shared" si="38"/>
        <v>Buy</v>
      </c>
      <c r="M294" t="str">
        <f t="shared" si="39"/>
        <v/>
      </c>
    </row>
    <row r="295" spans="1:13">
      <c r="A295" s="132">
        <v>42823</v>
      </c>
      <c r="B295">
        <v>14.04</v>
      </c>
      <c r="C295">
        <v>14.49</v>
      </c>
      <c r="D295">
        <v>13.93</v>
      </c>
      <c r="E295">
        <v>14.45</v>
      </c>
      <c r="F295">
        <f t="shared" si="33"/>
        <v>13.931209586772509</v>
      </c>
      <c r="G295">
        <f t="shared" si="35"/>
        <v>14.290177565914464</v>
      </c>
      <c r="H295">
        <f t="shared" si="34"/>
        <v>-0.35896797914195488</v>
      </c>
      <c r="I295">
        <f t="shared" si="40"/>
        <v>-0.43376408038710146</v>
      </c>
      <c r="J295">
        <f t="shared" si="36"/>
        <v>7.4796101245146573E-2</v>
      </c>
      <c r="K295" t="str">
        <f t="shared" si="37"/>
        <v>Sell</v>
      </c>
      <c r="L295" t="str">
        <f t="shared" si="38"/>
        <v>Buy</v>
      </c>
      <c r="M295" t="str">
        <f t="shared" si="39"/>
        <v/>
      </c>
    </row>
    <row r="296" spans="1:13">
      <c r="A296" s="132">
        <v>42824</v>
      </c>
      <c r="B296">
        <v>14.55</v>
      </c>
      <c r="C296">
        <v>14.64</v>
      </c>
      <c r="D296">
        <v>14.35</v>
      </c>
      <c r="E296">
        <v>14.45</v>
      </c>
      <c r="F296">
        <f t="shared" si="33"/>
        <v>14.011023496499815</v>
      </c>
      <c r="G296">
        <f t="shared" si="35"/>
        <v>14.302016264735615</v>
      </c>
      <c r="H296">
        <f t="shared" si="34"/>
        <v>-0.29099276823579956</v>
      </c>
      <c r="I296">
        <f t="shared" si="40"/>
        <v>-0.40520981795684108</v>
      </c>
      <c r="J296">
        <f t="shared" si="36"/>
        <v>0.11421704972104152</v>
      </c>
      <c r="K296" t="str">
        <f t="shared" si="37"/>
        <v>Sell</v>
      </c>
      <c r="L296" t="str">
        <f t="shared" si="38"/>
        <v>Buy</v>
      </c>
      <c r="M296" t="str">
        <f t="shared" si="39"/>
        <v/>
      </c>
    </row>
    <row r="297" spans="1:13">
      <c r="A297" s="132">
        <v>42825</v>
      </c>
      <c r="B297">
        <v>14.36</v>
      </c>
      <c r="C297">
        <v>14.65</v>
      </c>
      <c r="D297">
        <v>14.26</v>
      </c>
      <c r="E297">
        <v>14.49</v>
      </c>
      <c r="F297">
        <f t="shared" si="33"/>
        <v>14.084712189345998</v>
      </c>
      <c r="G297">
        <f t="shared" si="35"/>
        <v>14.315940985866311</v>
      </c>
      <c r="H297">
        <f t="shared" si="34"/>
        <v>-0.23122879652031259</v>
      </c>
      <c r="I297">
        <f t="shared" si="40"/>
        <v>-0.3704136136695354</v>
      </c>
      <c r="J297">
        <f t="shared" si="36"/>
        <v>0.13918481714922282</v>
      </c>
      <c r="K297" t="str">
        <f t="shared" si="37"/>
        <v>Sell</v>
      </c>
      <c r="L297" t="str">
        <f t="shared" si="38"/>
        <v>Buy</v>
      </c>
      <c r="M297" t="str">
        <f t="shared" si="39"/>
        <v/>
      </c>
    </row>
    <row r="298" spans="1:13">
      <c r="A298" s="132">
        <v>42828</v>
      </c>
      <c r="B298">
        <v>14.54</v>
      </c>
      <c r="C298">
        <v>14.75</v>
      </c>
      <c r="D298">
        <v>14.53</v>
      </c>
      <c r="E298">
        <v>14.67</v>
      </c>
      <c r="F298">
        <f t="shared" si="33"/>
        <v>14.174756467908152</v>
      </c>
      <c r="G298">
        <f t="shared" si="35"/>
        <v>14.342167579505844</v>
      </c>
      <c r="H298">
        <f t="shared" si="34"/>
        <v>-0.1674111115976924</v>
      </c>
      <c r="I298">
        <f t="shared" si="40"/>
        <v>-0.32981311325516682</v>
      </c>
      <c r="J298">
        <f t="shared" si="36"/>
        <v>0.16240200165747443</v>
      </c>
      <c r="K298" t="str">
        <f t="shared" si="37"/>
        <v>Sell</v>
      </c>
      <c r="L298" t="str">
        <f t="shared" si="38"/>
        <v>Buy</v>
      </c>
      <c r="M298" t="str">
        <f t="shared" si="39"/>
        <v/>
      </c>
    </row>
    <row r="299" spans="1:13">
      <c r="A299" s="132">
        <v>42829</v>
      </c>
      <c r="B299">
        <v>14.67</v>
      </c>
      <c r="C299">
        <v>14.89</v>
      </c>
      <c r="D299">
        <v>14.57</v>
      </c>
      <c r="E299">
        <v>14.85</v>
      </c>
      <c r="F299">
        <f t="shared" si="33"/>
        <v>14.278640088229974</v>
      </c>
      <c r="G299">
        <f t="shared" si="35"/>
        <v>14.379784795838745</v>
      </c>
      <c r="H299">
        <f t="shared" si="34"/>
        <v>-0.10114470760877126</v>
      </c>
      <c r="I299">
        <f t="shared" si="40"/>
        <v>-0.28407943212588771</v>
      </c>
      <c r="J299">
        <f t="shared" si="36"/>
        <v>0.18293472451711645</v>
      </c>
      <c r="K299" t="str">
        <f t="shared" si="37"/>
        <v>Sell</v>
      </c>
      <c r="L299" t="str">
        <f t="shared" si="38"/>
        <v>Buy</v>
      </c>
      <c r="M299" t="str">
        <f t="shared" si="39"/>
        <v/>
      </c>
    </row>
    <row r="300" spans="1:13">
      <c r="A300" s="132">
        <v>42830</v>
      </c>
      <c r="B300">
        <v>15.05</v>
      </c>
      <c r="C300">
        <v>15.16</v>
      </c>
      <c r="D300">
        <v>14.5</v>
      </c>
      <c r="E300">
        <v>14.57</v>
      </c>
      <c r="F300">
        <f t="shared" si="33"/>
        <v>14.323464690040748</v>
      </c>
      <c r="G300">
        <f t="shared" si="35"/>
        <v>14.393874810961801</v>
      </c>
      <c r="H300">
        <f t="shared" si="34"/>
        <v>-7.0410120921053476E-2</v>
      </c>
      <c r="I300">
        <f t="shared" si="40"/>
        <v>-0.24134556988492087</v>
      </c>
      <c r="J300">
        <f t="shared" si="36"/>
        <v>0.17093544896386739</v>
      </c>
      <c r="K300" t="str">
        <f t="shared" si="37"/>
        <v>Sell</v>
      </c>
      <c r="L300" t="str">
        <f t="shared" si="38"/>
        <v>Buy</v>
      </c>
      <c r="M300" t="str">
        <f t="shared" si="39"/>
        <v/>
      </c>
    </row>
    <row r="301" spans="1:13">
      <c r="A301" s="132">
        <v>42831</v>
      </c>
      <c r="B301">
        <v>14.62</v>
      </c>
      <c r="C301">
        <v>14.87</v>
      </c>
      <c r="D301">
        <v>14.42</v>
      </c>
      <c r="E301">
        <v>14.53</v>
      </c>
      <c r="F301">
        <f t="shared" si="33"/>
        <v>14.355239353111402</v>
      </c>
      <c r="G301">
        <f t="shared" si="35"/>
        <v>14.403958158297964</v>
      </c>
      <c r="H301">
        <f t="shared" si="34"/>
        <v>-4.8718805186561909E-2</v>
      </c>
      <c r="I301">
        <f t="shared" si="40"/>
        <v>-0.20282021694524907</v>
      </c>
      <c r="J301">
        <f t="shared" si="36"/>
        <v>0.15410141175868716</v>
      </c>
      <c r="K301" t="str">
        <f t="shared" si="37"/>
        <v>Sell</v>
      </c>
      <c r="L301" t="str">
        <f t="shared" si="38"/>
        <v>Buy</v>
      </c>
      <c r="M301" t="str">
        <f t="shared" si="39"/>
        <v/>
      </c>
    </row>
    <row r="302" spans="1:13">
      <c r="A302" s="132">
        <v>42832</v>
      </c>
      <c r="B302">
        <v>14.61</v>
      </c>
      <c r="C302">
        <v>14.9</v>
      </c>
      <c r="D302">
        <v>14.6</v>
      </c>
      <c r="E302">
        <v>14.7</v>
      </c>
      <c r="F302">
        <f t="shared" si="33"/>
        <v>14.408279452632724</v>
      </c>
      <c r="G302">
        <f t="shared" si="35"/>
        <v>14.425887183609227</v>
      </c>
      <c r="H302">
        <f t="shared" si="34"/>
        <v>-1.7607730976502367E-2</v>
      </c>
      <c r="I302">
        <f t="shared" si="40"/>
        <v>-0.16577771975149974</v>
      </c>
      <c r="J302">
        <f t="shared" si="36"/>
        <v>0.14816998877499737</v>
      </c>
      <c r="K302" t="str">
        <f t="shared" si="37"/>
        <v>Sell</v>
      </c>
      <c r="L302" t="str">
        <f t="shared" si="38"/>
        <v>Buy</v>
      </c>
      <c r="M302" t="str">
        <f t="shared" si="39"/>
        <v/>
      </c>
    </row>
    <row r="303" spans="1:13">
      <c r="A303" s="132">
        <v>42835</v>
      </c>
      <c r="B303">
        <v>14.9</v>
      </c>
      <c r="C303">
        <v>14.94</v>
      </c>
      <c r="D303">
        <v>14.7</v>
      </c>
      <c r="E303">
        <v>14.94</v>
      </c>
      <c r="F303">
        <f t="shared" si="33"/>
        <v>14.490082613766152</v>
      </c>
      <c r="G303">
        <f t="shared" si="35"/>
        <v>14.463969614452989</v>
      </c>
      <c r="H303">
        <f t="shared" si="34"/>
        <v>2.6112999313163243E-2</v>
      </c>
      <c r="I303">
        <f t="shared" si="40"/>
        <v>-0.12739957593856716</v>
      </c>
      <c r="J303">
        <f t="shared" si="36"/>
        <v>0.1535125752517304</v>
      </c>
      <c r="K303" t="str">
        <f t="shared" si="37"/>
        <v>Buy</v>
      </c>
      <c r="L303" t="str">
        <f t="shared" si="38"/>
        <v>Buy</v>
      </c>
      <c r="M303" t="str">
        <f t="shared" si="39"/>
        <v>Buy</v>
      </c>
    </row>
    <row r="304" spans="1:13">
      <c r="A304" s="132">
        <v>42836</v>
      </c>
      <c r="B304">
        <v>14.97</v>
      </c>
      <c r="C304">
        <v>14.99</v>
      </c>
      <c r="D304">
        <v>14.55</v>
      </c>
      <c r="E304">
        <v>14.68</v>
      </c>
      <c r="F304">
        <f t="shared" si="33"/>
        <v>14.519300673186743</v>
      </c>
      <c r="G304">
        <f t="shared" si="35"/>
        <v>14.47997186523425</v>
      </c>
      <c r="H304">
        <f t="shared" si="34"/>
        <v>3.9328807952493605E-2</v>
      </c>
      <c r="I304">
        <f t="shared" si="40"/>
        <v>-9.4053899160355003E-2</v>
      </c>
      <c r="J304">
        <f t="shared" si="36"/>
        <v>0.13338270711284861</v>
      </c>
      <c r="K304" t="str">
        <f t="shared" si="37"/>
        <v>Buy</v>
      </c>
      <c r="L304" t="str">
        <f t="shared" si="38"/>
        <v>Buy</v>
      </c>
      <c r="M304" t="str">
        <f t="shared" si="39"/>
        <v>Buy</v>
      </c>
    </row>
    <row r="305" spans="1:13">
      <c r="A305" s="132">
        <v>42837</v>
      </c>
      <c r="B305">
        <v>14.6</v>
      </c>
      <c r="C305">
        <v>14.83</v>
      </c>
      <c r="D305">
        <v>14.58</v>
      </c>
      <c r="E305">
        <v>14.65</v>
      </c>
      <c r="F305">
        <f t="shared" si="33"/>
        <v>14.539408261927244</v>
      </c>
      <c r="G305">
        <f t="shared" si="35"/>
        <v>14.492566541883564</v>
      </c>
      <c r="H305">
        <f t="shared" si="34"/>
        <v>4.6841720043680368E-2</v>
      </c>
      <c r="I305">
        <f t="shared" si="40"/>
        <v>-6.5874775319547926E-2</v>
      </c>
      <c r="J305">
        <f t="shared" si="36"/>
        <v>0.11271649536322829</v>
      </c>
      <c r="K305" t="str">
        <f t="shared" si="37"/>
        <v>Buy</v>
      </c>
      <c r="L305" t="str">
        <f t="shared" si="38"/>
        <v>Buy</v>
      </c>
      <c r="M305" t="str">
        <f t="shared" si="39"/>
        <v>Buy</v>
      </c>
    </row>
    <row r="306" spans="1:13">
      <c r="A306" s="132">
        <v>42838</v>
      </c>
      <c r="B306">
        <v>14.65</v>
      </c>
      <c r="C306">
        <v>14.69</v>
      </c>
      <c r="D306">
        <v>14.08</v>
      </c>
      <c r="E306">
        <v>14.08</v>
      </c>
      <c r="F306">
        <f t="shared" si="33"/>
        <v>14.468730067784591</v>
      </c>
      <c r="G306">
        <f t="shared" si="35"/>
        <v>14.462006057299597</v>
      </c>
      <c r="H306">
        <f t="shared" si="34"/>
        <v>6.7240104849943805E-3</v>
      </c>
      <c r="I306">
        <f t="shared" si="40"/>
        <v>-5.1355018158639465E-2</v>
      </c>
      <c r="J306">
        <f t="shared" si="36"/>
        <v>5.8079028643633845E-2</v>
      </c>
      <c r="K306" t="str">
        <f t="shared" si="37"/>
        <v>Buy</v>
      </c>
      <c r="L306" t="str">
        <f t="shared" si="38"/>
        <v>Buy</v>
      </c>
      <c r="M306" t="str">
        <f t="shared" si="39"/>
        <v>Buy</v>
      </c>
    </row>
    <row r="307" spans="1:13">
      <c r="A307" s="132">
        <v>42842</v>
      </c>
      <c r="B307">
        <v>14.14</v>
      </c>
      <c r="C307">
        <v>14.35</v>
      </c>
      <c r="D307">
        <v>13.97</v>
      </c>
      <c r="E307">
        <v>14.28</v>
      </c>
      <c r="F307">
        <f t="shared" si="33"/>
        <v>14.439694672740808</v>
      </c>
      <c r="G307">
        <f t="shared" si="35"/>
        <v>14.448524127129255</v>
      </c>
      <c r="H307">
        <f t="shared" si="34"/>
        <v>-8.8294543884472887E-3</v>
      </c>
      <c r="I307">
        <f t="shared" si="40"/>
        <v>-4.2849905404601027E-2</v>
      </c>
      <c r="J307">
        <f t="shared" si="36"/>
        <v>3.4020451016153738E-2</v>
      </c>
      <c r="K307" t="str">
        <f t="shared" si="37"/>
        <v>Sell</v>
      </c>
      <c r="L307" t="str">
        <f t="shared" si="38"/>
        <v>Buy</v>
      </c>
      <c r="M307" t="str">
        <f t="shared" si="39"/>
        <v/>
      </c>
    </row>
    <row r="308" spans="1:13">
      <c r="A308" s="132">
        <v>42843</v>
      </c>
      <c r="B308">
        <v>14.15</v>
      </c>
      <c r="C308">
        <v>14.37</v>
      </c>
      <c r="D308">
        <v>13.95</v>
      </c>
      <c r="E308">
        <v>14.1</v>
      </c>
      <c r="F308">
        <f t="shared" si="33"/>
        <v>14.387433953857608</v>
      </c>
      <c r="G308">
        <f t="shared" si="35"/>
        <v>14.42270752511968</v>
      </c>
      <c r="H308">
        <f t="shared" si="34"/>
        <v>-3.5273571262072423E-2</v>
      </c>
      <c r="I308">
        <f t="shared" si="40"/>
        <v>-4.1334638576095303E-2</v>
      </c>
      <c r="J308">
        <f t="shared" si="36"/>
        <v>6.0610673140228805E-3</v>
      </c>
      <c r="K308" t="str">
        <f t="shared" si="37"/>
        <v>Sell</v>
      </c>
      <c r="L308" t="str">
        <f t="shared" si="38"/>
        <v>Buy</v>
      </c>
      <c r="M308" t="str">
        <f t="shared" si="39"/>
        <v/>
      </c>
    </row>
    <row r="309" spans="1:13">
      <c r="A309" s="132">
        <v>42844</v>
      </c>
      <c r="B309">
        <v>14.24</v>
      </c>
      <c r="C309">
        <v>14.28</v>
      </c>
      <c r="D309">
        <v>13.55</v>
      </c>
      <c r="E309">
        <v>13.6</v>
      </c>
      <c r="F309">
        <f t="shared" si="33"/>
        <v>14.266290268648746</v>
      </c>
      <c r="G309">
        <f t="shared" si="35"/>
        <v>14.361766226962667</v>
      </c>
      <c r="H309">
        <f t="shared" si="34"/>
        <v>-9.5475958313921083E-2</v>
      </c>
      <c r="I309">
        <f t="shared" si="40"/>
        <v>-5.2162902523660459E-2</v>
      </c>
      <c r="J309">
        <f t="shared" si="36"/>
        <v>-4.3313055790260624E-2</v>
      </c>
      <c r="K309" t="str">
        <f t="shared" si="37"/>
        <v>Sell</v>
      </c>
      <c r="L309" t="str">
        <f t="shared" si="38"/>
        <v>Sell</v>
      </c>
      <c r="M309" t="str">
        <f t="shared" si="39"/>
        <v>Sell</v>
      </c>
    </row>
    <row r="310" spans="1:13">
      <c r="A310" s="132">
        <v>42845</v>
      </c>
      <c r="B310">
        <v>13.8</v>
      </c>
      <c r="C310">
        <v>13.9</v>
      </c>
      <c r="D310">
        <v>13.63</v>
      </c>
      <c r="E310">
        <v>13.88</v>
      </c>
      <c r="F310">
        <f t="shared" si="33"/>
        <v>14.206860996548938</v>
      </c>
      <c r="G310">
        <f t="shared" si="35"/>
        <v>14.326079839780247</v>
      </c>
      <c r="H310">
        <f t="shared" si="34"/>
        <v>-0.11921884323130882</v>
      </c>
      <c r="I310">
        <f t="shared" si="40"/>
        <v>-6.5574090665190127E-2</v>
      </c>
      <c r="J310">
        <f t="shared" si="36"/>
        <v>-5.3644752566118697E-2</v>
      </c>
      <c r="K310" t="str">
        <f t="shared" si="37"/>
        <v>Sell</v>
      </c>
      <c r="L310" t="str">
        <f t="shared" si="38"/>
        <v>Sell</v>
      </c>
      <c r="M310" t="str">
        <f t="shared" si="39"/>
        <v>Sell</v>
      </c>
    </row>
    <row r="311" spans="1:13">
      <c r="A311" s="132">
        <v>42849</v>
      </c>
      <c r="B311">
        <v>14.13</v>
      </c>
      <c r="C311">
        <v>14.16</v>
      </c>
      <c r="D311">
        <v>13.92</v>
      </c>
      <c r="E311">
        <v>14.03</v>
      </c>
      <c r="F311">
        <f t="shared" si="33"/>
        <v>14.179651612464486</v>
      </c>
      <c r="G311">
        <f t="shared" si="35"/>
        <v>14.304147999796525</v>
      </c>
      <c r="H311">
        <f t="shared" si="34"/>
        <v>-0.12449638733203905</v>
      </c>
      <c r="I311">
        <f t="shared" si="40"/>
        <v>-7.7358549998559914E-2</v>
      </c>
      <c r="J311">
        <f t="shared" si="36"/>
        <v>-4.7137837333479135E-2</v>
      </c>
      <c r="K311" t="str">
        <f t="shared" si="37"/>
        <v>Sell</v>
      </c>
      <c r="L311" t="str">
        <f t="shared" si="38"/>
        <v>Sell</v>
      </c>
      <c r="M311" t="str">
        <f t="shared" si="39"/>
        <v>Sell</v>
      </c>
    </row>
    <row r="312" spans="1:13">
      <c r="A312" s="132">
        <v>42850</v>
      </c>
      <c r="B312">
        <v>13.9</v>
      </c>
      <c r="C312">
        <v>14.34</v>
      </c>
      <c r="D312">
        <v>13.8</v>
      </c>
      <c r="E312">
        <v>14.34</v>
      </c>
      <c r="F312">
        <f t="shared" si="33"/>
        <v>14.204320595162258</v>
      </c>
      <c r="G312">
        <f t="shared" si="35"/>
        <v>14.306803703515302</v>
      </c>
      <c r="H312">
        <f t="shared" si="34"/>
        <v>-0.10248310835304331</v>
      </c>
      <c r="I312">
        <f t="shared" si="40"/>
        <v>-8.2383461669456592E-2</v>
      </c>
      <c r="J312">
        <f t="shared" si="36"/>
        <v>-2.0099646683586714E-2</v>
      </c>
      <c r="K312" t="str">
        <f t="shared" si="37"/>
        <v>Sell</v>
      </c>
      <c r="L312" t="str">
        <f t="shared" si="38"/>
        <v>Sell</v>
      </c>
      <c r="M312" t="str">
        <f t="shared" si="39"/>
        <v>Sell</v>
      </c>
    </row>
    <row r="313" spans="1:13">
      <c r="A313" s="132">
        <v>42851</v>
      </c>
      <c r="B313">
        <v>14.16</v>
      </c>
      <c r="C313">
        <v>14.49</v>
      </c>
      <c r="D313">
        <v>14</v>
      </c>
      <c r="E313">
        <v>14</v>
      </c>
      <c r="F313">
        <f t="shared" si="33"/>
        <v>14.172886657444987</v>
      </c>
      <c r="G313">
        <f t="shared" si="35"/>
        <v>14.28407750325491</v>
      </c>
      <c r="H313">
        <f t="shared" si="34"/>
        <v>-0.11119084580992222</v>
      </c>
      <c r="I313">
        <f t="shared" si="40"/>
        <v>-8.8144938497549716E-2</v>
      </c>
      <c r="J313">
        <f t="shared" si="36"/>
        <v>-2.3045907312372507E-2</v>
      </c>
      <c r="K313" t="str">
        <f t="shared" si="37"/>
        <v>Sell</v>
      </c>
      <c r="L313" t="str">
        <f t="shared" si="38"/>
        <v>Sell</v>
      </c>
      <c r="M313" t="str">
        <f t="shared" si="39"/>
        <v>Sell</v>
      </c>
    </row>
    <row r="314" spans="1:13">
      <c r="A314" s="132">
        <v>42852</v>
      </c>
      <c r="B314">
        <v>13.99</v>
      </c>
      <c r="C314">
        <v>14.03</v>
      </c>
      <c r="D314">
        <v>13.56</v>
      </c>
      <c r="E314">
        <v>13.73</v>
      </c>
      <c r="F314">
        <f t="shared" si="33"/>
        <v>14.104750248607298</v>
      </c>
      <c r="G314">
        <f t="shared" si="35"/>
        <v>14.243034725236027</v>
      </c>
      <c r="H314">
        <f t="shared" si="34"/>
        <v>-0.13828447662872989</v>
      </c>
      <c r="I314">
        <f t="shared" si="40"/>
        <v>-9.8172846123785754E-2</v>
      </c>
      <c r="J314">
        <f t="shared" si="36"/>
        <v>-4.0111630504944137E-2</v>
      </c>
      <c r="K314" t="str">
        <f t="shared" si="37"/>
        <v>Sell</v>
      </c>
      <c r="L314" t="str">
        <f t="shared" si="38"/>
        <v>Sell</v>
      </c>
      <c r="M314" t="str">
        <f t="shared" si="39"/>
        <v>Sell</v>
      </c>
    </row>
    <row r="315" spans="1:13">
      <c r="A315" s="132">
        <v>42853</v>
      </c>
      <c r="B315">
        <v>13.85</v>
      </c>
      <c r="C315">
        <v>14.1</v>
      </c>
      <c r="D315">
        <v>13.69</v>
      </c>
      <c r="E315">
        <v>13.97</v>
      </c>
      <c r="F315">
        <f t="shared" si="33"/>
        <v>14.084019441129252</v>
      </c>
      <c r="G315">
        <f t="shared" si="35"/>
        <v>14.222809930774099</v>
      </c>
      <c r="H315">
        <f t="shared" si="34"/>
        <v>-0.13879048964484753</v>
      </c>
      <c r="I315">
        <f t="shared" si="40"/>
        <v>-0.10629637482799811</v>
      </c>
      <c r="J315">
        <f t="shared" si="36"/>
        <v>-3.2494114816849412E-2</v>
      </c>
      <c r="K315" t="str">
        <f t="shared" si="37"/>
        <v>Sell</v>
      </c>
      <c r="L315" t="str">
        <f t="shared" si="38"/>
        <v>Sell</v>
      </c>
      <c r="M315" t="str">
        <f t="shared" si="39"/>
        <v>Sell</v>
      </c>
    </row>
    <row r="316" spans="1:13">
      <c r="A316" s="132">
        <v>42857</v>
      </c>
      <c r="B316">
        <v>14.06</v>
      </c>
      <c r="C316">
        <v>14.34</v>
      </c>
      <c r="D316">
        <v>13.85</v>
      </c>
      <c r="E316">
        <v>13.99</v>
      </c>
      <c r="F316">
        <f t="shared" si="33"/>
        <v>14.069554911724751</v>
      </c>
      <c r="G316">
        <f t="shared" si="35"/>
        <v>14.205564750716759</v>
      </c>
      <c r="H316">
        <f t="shared" si="34"/>
        <v>-0.13600983899200791</v>
      </c>
      <c r="I316">
        <f t="shared" si="40"/>
        <v>-0.11223906766080008</v>
      </c>
      <c r="J316">
        <f t="shared" si="36"/>
        <v>-2.3770771331207835E-2</v>
      </c>
      <c r="K316" t="str">
        <f t="shared" si="37"/>
        <v>Sell</v>
      </c>
      <c r="L316" t="str">
        <f t="shared" si="38"/>
        <v>Sell</v>
      </c>
      <c r="M316" t="str">
        <f t="shared" si="39"/>
        <v>Sell</v>
      </c>
    </row>
    <row r="317" spans="1:13">
      <c r="A317" s="132">
        <v>42858</v>
      </c>
      <c r="B317">
        <v>14.04</v>
      </c>
      <c r="C317">
        <v>14.25</v>
      </c>
      <c r="D317">
        <v>13.95</v>
      </c>
      <c r="E317">
        <v>14.16</v>
      </c>
      <c r="F317">
        <f t="shared" si="33"/>
        <v>14.083469540690174</v>
      </c>
      <c r="G317">
        <f t="shared" si="35"/>
        <v>14.202189583996999</v>
      </c>
      <c r="H317">
        <f t="shared" si="34"/>
        <v>-0.11872004330682451</v>
      </c>
      <c r="I317">
        <f t="shared" si="40"/>
        <v>-0.11353526279000496</v>
      </c>
      <c r="J317">
        <f t="shared" si="36"/>
        <v>-5.1847805168195454E-3</v>
      </c>
      <c r="K317" t="str">
        <f t="shared" si="37"/>
        <v>Sell</v>
      </c>
      <c r="L317" t="str">
        <f t="shared" si="38"/>
        <v>Sell</v>
      </c>
      <c r="M317" t="str">
        <f t="shared" si="39"/>
        <v>Sell</v>
      </c>
    </row>
    <row r="318" spans="1:13">
      <c r="A318" s="132">
        <v>42859</v>
      </c>
      <c r="B318">
        <v>14</v>
      </c>
      <c r="C318">
        <v>14</v>
      </c>
      <c r="D318">
        <v>13.58</v>
      </c>
      <c r="E318">
        <v>13.6</v>
      </c>
      <c r="F318">
        <f t="shared" si="33"/>
        <v>14.009089611353225</v>
      </c>
      <c r="G318">
        <f t="shared" si="35"/>
        <v>14.15758294814537</v>
      </c>
      <c r="H318">
        <f t="shared" si="34"/>
        <v>-0.1484933367921446</v>
      </c>
      <c r="I318">
        <f t="shared" si="40"/>
        <v>-0.12052687759043289</v>
      </c>
      <c r="J318">
        <f t="shared" si="36"/>
        <v>-2.7966459201711716E-2</v>
      </c>
      <c r="K318" t="str">
        <f t="shared" si="37"/>
        <v>Sell</v>
      </c>
      <c r="L318" t="str">
        <f t="shared" si="38"/>
        <v>Sell</v>
      </c>
      <c r="M318" t="str">
        <f t="shared" si="39"/>
        <v>Sell</v>
      </c>
    </row>
    <row r="319" spans="1:13">
      <c r="A319" s="132">
        <v>42860</v>
      </c>
      <c r="B319">
        <v>13.69</v>
      </c>
      <c r="C319">
        <v>14.21</v>
      </c>
      <c r="D319">
        <v>13.66</v>
      </c>
      <c r="E319">
        <v>14.21</v>
      </c>
      <c r="F319">
        <f t="shared" si="33"/>
        <v>14.039998901914268</v>
      </c>
      <c r="G319">
        <f t="shared" si="35"/>
        <v>14.161465692727194</v>
      </c>
      <c r="H319">
        <f t="shared" si="34"/>
        <v>-0.12146679081292611</v>
      </c>
      <c r="I319">
        <f t="shared" si="40"/>
        <v>-0.12071486023493153</v>
      </c>
      <c r="J319">
        <f t="shared" si="36"/>
        <v>-7.5193057799458063E-4</v>
      </c>
      <c r="K319" t="str">
        <f t="shared" si="37"/>
        <v>Sell</v>
      </c>
      <c r="L319" t="str">
        <f t="shared" si="38"/>
        <v>Sell</v>
      </c>
      <c r="M319" t="str">
        <f t="shared" si="39"/>
        <v>Sell</v>
      </c>
    </row>
    <row r="320" spans="1:13">
      <c r="A320" s="132">
        <v>42863</v>
      </c>
      <c r="B320">
        <v>14.13</v>
      </c>
      <c r="C320">
        <v>14.35</v>
      </c>
      <c r="D320">
        <v>13.98</v>
      </c>
      <c r="E320">
        <v>14.08</v>
      </c>
      <c r="F320">
        <f t="shared" si="33"/>
        <v>14.046152917004381</v>
      </c>
      <c r="G320">
        <f t="shared" si="35"/>
        <v>14.155431196969625</v>
      </c>
      <c r="H320">
        <f t="shared" si="34"/>
        <v>-0.10927827996524364</v>
      </c>
      <c r="I320">
        <f t="shared" si="40"/>
        <v>-0.11842754418099395</v>
      </c>
      <c r="J320">
        <f t="shared" si="36"/>
        <v>9.1492642157503107E-3</v>
      </c>
      <c r="K320" t="str">
        <f t="shared" si="37"/>
        <v>Sell</v>
      </c>
      <c r="L320" t="str">
        <f t="shared" si="38"/>
        <v>Buy</v>
      </c>
      <c r="M320" t="str">
        <f t="shared" si="39"/>
        <v/>
      </c>
    </row>
    <row r="321" spans="1:13">
      <c r="A321" s="132">
        <v>42864</v>
      </c>
      <c r="B321">
        <v>14.15</v>
      </c>
      <c r="C321">
        <v>14.24</v>
      </c>
      <c r="D321">
        <v>14.04</v>
      </c>
      <c r="E321">
        <v>14.14</v>
      </c>
      <c r="F321">
        <f t="shared" si="33"/>
        <v>14.060590929772937</v>
      </c>
      <c r="G321">
        <f t="shared" si="35"/>
        <v>14.154288145342246</v>
      </c>
      <c r="H321">
        <f t="shared" si="34"/>
        <v>-9.3697215569308767E-2</v>
      </c>
      <c r="I321">
        <f t="shared" si="40"/>
        <v>-0.11348147845865691</v>
      </c>
      <c r="J321">
        <f t="shared" si="36"/>
        <v>1.9784262889348148E-2</v>
      </c>
      <c r="K321" t="str">
        <f t="shared" si="37"/>
        <v>Sell</v>
      </c>
      <c r="L321" t="str">
        <f t="shared" si="38"/>
        <v>Buy</v>
      </c>
      <c r="M321" t="str">
        <f t="shared" si="39"/>
        <v/>
      </c>
    </row>
    <row r="322" spans="1:13">
      <c r="A322" s="132">
        <v>42865</v>
      </c>
      <c r="B322">
        <v>14.34</v>
      </c>
      <c r="C322">
        <v>14.75</v>
      </c>
      <c r="D322">
        <v>14.31</v>
      </c>
      <c r="E322">
        <v>14.73</v>
      </c>
      <c r="F322">
        <f t="shared" si="33"/>
        <v>14.163576940577101</v>
      </c>
      <c r="G322">
        <f t="shared" si="35"/>
        <v>14.196933467909487</v>
      </c>
      <c r="H322">
        <f t="shared" si="34"/>
        <v>-3.3356527332385255E-2</v>
      </c>
      <c r="I322">
        <f t="shared" si="40"/>
        <v>-9.7456488233402583E-2</v>
      </c>
      <c r="J322">
        <f t="shared" si="36"/>
        <v>6.4099960901017328E-2</v>
      </c>
      <c r="K322" t="str">
        <f t="shared" si="37"/>
        <v>Sell</v>
      </c>
      <c r="L322" t="str">
        <f t="shared" si="38"/>
        <v>Buy</v>
      </c>
      <c r="M322" t="str">
        <f t="shared" si="39"/>
        <v/>
      </c>
    </row>
    <row r="323" spans="1:13">
      <c r="A323" s="132">
        <v>42866</v>
      </c>
      <c r="B323">
        <v>14.88</v>
      </c>
      <c r="C323">
        <v>14.92</v>
      </c>
      <c r="D323">
        <v>14.64</v>
      </c>
      <c r="E323">
        <v>14.82</v>
      </c>
      <c r="F323">
        <f t="shared" si="33"/>
        <v>14.264565103565239</v>
      </c>
      <c r="G323">
        <f t="shared" si="35"/>
        <v>14.243086544360636</v>
      </c>
      <c r="H323">
        <f t="shared" si="34"/>
        <v>2.1478559204602732E-2</v>
      </c>
      <c r="I323">
        <f t="shared" si="40"/>
        <v>-7.3669478745801514E-2</v>
      </c>
      <c r="J323">
        <f t="shared" si="36"/>
        <v>9.5148037950404246E-2</v>
      </c>
      <c r="K323" t="str">
        <f t="shared" si="37"/>
        <v>Buy</v>
      </c>
      <c r="L323" t="str">
        <f t="shared" si="38"/>
        <v>Buy</v>
      </c>
      <c r="M323" t="str">
        <f t="shared" si="39"/>
        <v>Buy</v>
      </c>
    </row>
    <row r="324" spans="1:13">
      <c r="A324" s="132">
        <v>42867</v>
      </c>
      <c r="B324">
        <v>15.5</v>
      </c>
      <c r="C324">
        <v>15.58</v>
      </c>
      <c r="D324">
        <v>15.35</v>
      </c>
      <c r="E324">
        <v>15.45</v>
      </c>
      <c r="F324">
        <f t="shared" si="33"/>
        <v>14.44693970301674</v>
      </c>
      <c r="G324">
        <f t="shared" si="35"/>
        <v>14.332487541074663</v>
      </c>
      <c r="H324">
        <f t="shared" si="34"/>
        <v>0.11445216194207752</v>
      </c>
      <c r="I324">
        <f t="shared" si="40"/>
        <v>-3.6045150608225704E-2</v>
      </c>
      <c r="J324">
        <f t="shared" si="36"/>
        <v>0.15049731255030324</v>
      </c>
      <c r="K324" t="str">
        <f t="shared" si="37"/>
        <v>Buy</v>
      </c>
      <c r="L324" t="str">
        <f t="shared" si="38"/>
        <v>Buy</v>
      </c>
      <c r="M324" t="str">
        <f t="shared" si="39"/>
        <v>Buy</v>
      </c>
    </row>
    <row r="325" spans="1:13">
      <c r="A325" s="132">
        <v>42870</v>
      </c>
      <c r="B325">
        <v>15.77</v>
      </c>
      <c r="C325">
        <v>15.87</v>
      </c>
      <c r="D325">
        <v>15.65</v>
      </c>
      <c r="E325">
        <v>15.68</v>
      </c>
      <c r="F325">
        <f t="shared" si="33"/>
        <v>14.636641287168011</v>
      </c>
      <c r="G325">
        <f t="shared" si="35"/>
        <v>14.432303278772835</v>
      </c>
      <c r="H325">
        <f t="shared" si="34"/>
        <v>0.20433800839517602</v>
      </c>
      <c r="I325">
        <f t="shared" si="40"/>
        <v>1.2031481192454646E-2</v>
      </c>
      <c r="J325">
        <f t="shared" si="36"/>
        <v>0.19230652720272137</v>
      </c>
      <c r="K325" t="str">
        <f t="shared" si="37"/>
        <v>Buy</v>
      </c>
      <c r="L325" t="str">
        <f t="shared" si="38"/>
        <v>Buy</v>
      </c>
      <c r="M325" t="str">
        <f t="shared" si="39"/>
        <v>Buy</v>
      </c>
    </row>
    <row r="326" spans="1:13">
      <c r="A326" s="132">
        <v>42871</v>
      </c>
      <c r="B326">
        <v>15.77</v>
      </c>
      <c r="C326">
        <v>15.78</v>
      </c>
      <c r="D326">
        <v>15.52</v>
      </c>
      <c r="E326">
        <v>15.7</v>
      </c>
      <c r="F326">
        <f t="shared" si="33"/>
        <v>14.800234935296009</v>
      </c>
      <c r="G326">
        <f t="shared" si="35"/>
        <v>14.526206739604477</v>
      </c>
      <c r="H326">
        <f t="shared" si="34"/>
        <v>0.27402819569153181</v>
      </c>
      <c r="I326">
        <f t="shared" si="40"/>
        <v>6.4430824092270078E-2</v>
      </c>
      <c r="J326">
        <f t="shared" si="36"/>
        <v>0.20959737159926173</v>
      </c>
      <c r="K326" t="str">
        <f t="shared" si="37"/>
        <v>Buy</v>
      </c>
      <c r="L326" t="str">
        <f t="shared" si="38"/>
        <v>Buy</v>
      </c>
      <c r="M326" t="str">
        <f t="shared" si="39"/>
        <v>Buy</v>
      </c>
    </row>
    <row r="327" spans="1:13">
      <c r="A327" s="132">
        <v>42872</v>
      </c>
      <c r="B327">
        <v>15.56</v>
      </c>
      <c r="C327">
        <v>15.72</v>
      </c>
      <c r="D327">
        <v>15.51</v>
      </c>
      <c r="E327">
        <v>15.61</v>
      </c>
      <c r="F327">
        <f t="shared" si="33"/>
        <v>14.9248141760197</v>
      </c>
      <c r="G327">
        <f t="shared" si="35"/>
        <v>14.606487721855997</v>
      </c>
      <c r="H327">
        <f t="shared" si="34"/>
        <v>0.31832645416370298</v>
      </c>
      <c r="I327">
        <f t="shared" si="40"/>
        <v>0.11520995010655666</v>
      </c>
      <c r="J327">
        <f t="shared" si="36"/>
        <v>0.20311650405714632</v>
      </c>
      <c r="K327" t="str">
        <f t="shared" si="37"/>
        <v>Buy</v>
      </c>
      <c r="L327" t="str">
        <f t="shared" si="38"/>
        <v>Buy</v>
      </c>
      <c r="M327" t="str">
        <f t="shared" si="39"/>
        <v>Buy</v>
      </c>
    </row>
    <row r="328" spans="1:13">
      <c r="A328" s="132">
        <v>42873</v>
      </c>
      <c r="B328">
        <v>12.45</v>
      </c>
      <c r="C328">
        <v>14</v>
      </c>
      <c r="D328">
        <v>12.45</v>
      </c>
      <c r="E328">
        <v>13.15</v>
      </c>
      <c r="F328">
        <f t="shared" si="33"/>
        <v>14.651765841247439</v>
      </c>
      <c r="G328">
        <f t="shared" si="35"/>
        <v>14.498599742459255</v>
      </c>
      <c r="H328">
        <f t="shared" si="34"/>
        <v>0.15316609878818355</v>
      </c>
      <c r="I328">
        <f t="shared" si="40"/>
        <v>0.12280117984288204</v>
      </c>
      <c r="J328">
        <f t="shared" si="36"/>
        <v>3.0364918945301508E-2</v>
      </c>
      <c r="K328" t="str">
        <f t="shared" si="37"/>
        <v>Buy</v>
      </c>
      <c r="L328" t="str">
        <f t="shared" si="38"/>
        <v>Buy</v>
      </c>
      <c r="M328" t="str">
        <f t="shared" si="39"/>
        <v>Buy</v>
      </c>
    </row>
    <row r="329" spans="1:13">
      <c r="A329" s="132">
        <v>42874</v>
      </c>
      <c r="B329">
        <v>13.75</v>
      </c>
      <c r="C329">
        <v>13.9</v>
      </c>
      <c r="D329">
        <v>13.46</v>
      </c>
      <c r="E329">
        <v>13.62</v>
      </c>
      <c r="F329">
        <f t="shared" si="33"/>
        <v>14.493032634901679</v>
      </c>
      <c r="G329">
        <f t="shared" si="35"/>
        <v>14.433518280054866</v>
      </c>
      <c r="H329">
        <f t="shared" si="34"/>
        <v>5.9514354846813333E-2</v>
      </c>
      <c r="I329">
        <f t="shared" si="40"/>
        <v>0.11014381484366829</v>
      </c>
      <c r="J329">
        <f t="shared" si="36"/>
        <v>-5.0629459996854961E-2</v>
      </c>
      <c r="K329" t="str">
        <f t="shared" si="37"/>
        <v>Buy</v>
      </c>
      <c r="L329" t="str">
        <f t="shared" si="38"/>
        <v>Sell</v>
      </c>
      <c r="M329" t="str">
        <f t="shared" si="39"/>
        <v/>
      </c>
    </row>
    <row r="330" spans="1:13">
      <c r="A330" s="132">
        <v>42877</v>
      </c>
      <c r="B330">
        <v>13.35</v>
      </c>
      <c r="C330">
        <v>13.51</v>
      </c>
      <c r="D330">
        <v>13</v>
      </c>
      <c r="E330">
        <v>13.4</v>
      </c>
      <c r="F330">
        <f t="shared" si="33"/>
        <v>14.324873767993729</v>
      </c>
      <c r="G330">
        <f t="shared" si="35"/>
        <v>14.356961370421173</v>
      </c>
      <c r="H330">
        <f t="shared" si="34"/>
        <v>-3.2087602427443684E-2</v>
      </c>
      <c r="I330">
        <f t="shared" si="40"/>
        <v>8.1697531389445896E-2</v>
      </c>
      <c r="J330">
        <f t="shared" si="36"/>
        <v>-0.11378513381688958</v>
      </c>
      <c r="K330" t="str">
        <f t="shared" si="37"/>
        <v>Sell</v>
      </c>
      <c r="L330" t="str">
        <f t="shared" si="38"/>
        <v>Sell</v>
      </c>
      <c r="M330" t="str">
        <f t="shared" si="39"/>
        <v>Sell</v>
      </c>
    </row>
    <row r="331" spans="1:13">
      <c r="A331" s="132">
        <v>42878</v>
      </c>
      <c r="B331">
        <v>13.45</v>
      </c>
      <c r="C331">
        <v>13.6</v>
      </c>
      <c r="D331">
        <v>13.38</v>
      </c>
      <c r="E331">
        <v>13.49</v>
      </c>
      <c r="F331">
        <f t="shared" si="33"/>
        <v>14.196431649840848</v>
      </c>
      <c r="G331">
        <f t="shared" si="35"/>
        <v>14.292742009649235</v>
      </c>
      <c r="H331">
        <f t="shared" si="34"/>
        <v>-9.6310359808386536E-2</v>
      </c>
      <c r="I331">
        <f t="shared" si="40"/>
        <v>4.6095953149879403E-2</v>
      </c>
      <c r="J331">
        <f t="shared" si="36"/>
        <v>-0.14240631295826595</v>
      </c>
      <c r="K331" t="str">
        <f t="shared" si="37"/>
        <v>Sell</v>
      </c>
      <c r="L331" t="str">
        <f t="shared" si="38"/>
        <v>Sell</v>
      </c>
      <c r="M331" t="str">
        <f t="shared" si="39"/>
        <v>Sell</v>
      </c>
    </row>
    <row r="332" spans="1:13">
      <c r="A332" s="132">
        <v>42879</v>
      </c>
      <c r="B332">
        <v>13.75</v>
      </c>
      <c r="C332">
        <v>14.09</v>
      </c>
      <c r="D332">
        <v>13.69</v>
      </c>
      <c r="E332">
        <v>13.94</v>
      </c>
      <c r="F332">
        <f t="shared" si="33"/>
        <v>14.15698062678841</v>
      </c>
      <c r="G332">
        <f t="shared" si="35"/>
        <v>14.266612971897439</v>
      </c>
      <c r="H332">
        <f t="shared" si="34"/>
        <v>-0.10963234510902886</v>
      </c>
      <c r="I332">
        <f t="shared" si="40"/>
        <v>1.4950293498097747E-2</v>
      </c>
      <c r="J332">
        <f t="shared" si="36"/>
        <v>-0.12458263860712661</v>
      </c>
      <c r="K332" t="str">
        <f t="shared" si="37"/>
        <v>Sell</v>
      </c>
      <c r="L332" t="str">
        <f t="shared" si="38"/>
        <v>Sell</v>
      </c>
      <c r="M332" t="str">
        <f t="shared" si="39"/>
        <v>Sell</v>
      </c>
    </row>
    <row r="333" spans="1:13">
      <c r="A333" s="132">
        <v>42880</v>
      </c>
      <c r="B333">
        <v>13.97</v>
      </c>
      <c r="C333">
        <v>14.19</v>
      </c>
      <c r="D333">
        <v>13.63</v>
      </c>
      <c r="E333">
        <v>13.74</v>
      </c>
      <c r="F333">
        <f t="shared" si="33"/>
        <v>14.092829761128655</v>
      </c>
      <c r="G333">
        <f t="shared" si="35"/>
        <v>14.227604603608739</v>
      </c>
      <c r="H333">
        <f t="shared" si="34"/>
        <v>-0.13477484248008409</v>
      </c>
      <c r="I333">
        <f t="shared" si="40"/>
        <v>-1.499473369753862E-2</v>
      </c>
      <c r="J333">
        <f t="shared" si="36"/>
        <v>-0.11978010878254547</v>
      </c>
      <c r="K333" t="str">
        <f t="shared" si="37"/>
        <v>Sell</v>
      </c>
      <c r="L333" t="str">
        <f t="shared" si="38"/>
        <v>Sell</v>
      </c>
      <c r="M333" t="str">
        <f t="shared" si="39"/>
        <v>Sell</v>
      </c>
    </row>
    <row r="334" spans="1:13">
      <c r="A334" s="132">
        <v>42881</v>
      </c>
      <c r="B334">
        <v>13.47</v>
      </c>
      <c r="C334">
        <v>13.79</v>
      </c>
      <c r="D334">
        <v>13.4</v>
      </c>
      <c r="E334">
        <v>13.68</v>
      </c>
      <c r="F334">
        <f t="shared" ref="F334:F397" si="41">((E334-F333)*$Q$8)+F333</f>
        <v>14.029317490185786</v>
      </c>
      <c r="G334">
        <f t="shared" si="35"/>
        <v>14.187041299637722</v>
      </c>
      <c r="H334">
        <f t="shared" si="34"/>
        <v>-0.15772380945193554</v>
      </c>
      <c r="I334">
        <f t="shared" si="40"/>
        <v>-4.3540548848418001E-2</v>
      </c>
      <c r="J334">
        <f t="shared" si="36"/>
        <v>-0.11418326060351754</v>
      </c>
      <c r="K334" t="str">
        <f t="shared" si="37"/>
        <v>Sell</v>
      </c>
      <c r="L334" t="str">
        <f t="shared" si="38"/>
        <v>Sell</v>
      </c>
      <c r="M334" t="str">
        <f t="shared" si="39"/>
        <v>Sell</v>
      </c>
    </row>
    <row r="335" spans="1:13">
      <c r="A335" s="132">
        <v>42884</v>
      </c>
      <c r="B335">
        <v>13.57</v>
      </c>
      <c r="C335">
        <v>13.76</v>
      </c>
      <c r="D335">
        <v>13.55</v>
      </c>
      <c r="E335">
        <v>13.57</v>
      </c>
      <c r="F335">
        <f t="shared" si="41"/>
        <v>13.958653260926434</v>
      </c>
      <c r="G335">
        <f t="shared" si="35"/>
        <v>14.141334536701594</v>
      </c>
      <c r="H335">
        <f t="shared" si="34"/>
        <v>-0.18268127577515969</v>
      </c>
      <c r="I335">
        <f t="shared" si="40"/>
        <v>-7.1368694233766336E-2</v>
      </c>
      <c r="J335">
        <f t="shared" si="36"/>
        <v>-0.11131258154139335</v>
      </c>
      <c r="K335" t="str">
        <f t="shared" si="37"/>
        <v>Sell</v>
      </c>
      <c r="L335" t="str">
        <f t="shared" si="38"/>
        <v>Sell</v>
      </c>
      <c r="M335" t="str">
        <f t="shared" si="39"/>
        <v>Sell</v>
      </c>
    </row>
    <row r="336" spans="1:13">
      <c r="A336" s="132">
        <v>42885</v>
      </c>
      <c r="B336">
        <v>13.55</v>
      </c>
      <c r="C336">
        <v>13.64</v>
      </c>
      <c r="D336">
        <v>13.36</v>
      </c>
      <c r="E336">
        <v>13.36</v>
      </c>
      <c r="F336">
        <f t="shared" si="41"/>
        <v>13.866552759245444</v>
      </c>
      <c r="G336">
        <f t="shared" si="35"/>
        <v>14.083457904353327</v>
      </c>
      <c r="H336">
        <f t="shared" si="34"/>
        <v>-0.21690514510788361</v>
      </c>
      <c r="I336">
        <f t="shared" si="40"/>
        <v>-0.10047598440858979</v>
      </c>
      <c r="J336">
        <f t="shared" si="36"/>
        <v>-0.11642916069929382</v>
      </c>
      <c r="K336" t="str">
        <f t="shared" si="37"/>
        <v>Sell</v>
      </c>
      <c r="L336" t="str">
        <f t="shared" si="38"/>
        <v>Sell</v>
      </c>
      <c r="M336" t="str">
        <f t="shared" si="39"/>
        <v>Sell</v>
      </c>
    </row>
    <row r="337" spans="1:13">
      <c r="A337" s="132">
        <v>42886</v>
      </c>
      <c r="B337">
        <v>13.21</v>
      </c>
      <c r="C337">
        <v>13.31</v>
      </c>
      <c r="D337">
        <v>12.95</v>
      </c>
      <c r="E337">
        <v>12.96</v>
      </c>
      <c r="F337">
        <f t="shared" si="41"/>
        <v>13.727083103976915</v>
      </c>
      <c r="G337">
        <f t="shared" si="35"/>
        <v>14.000238800327155</v>
      </c>
      <c r="H337">
        <f t="shared" si="34"/>
        <v>-0.27315569635024062</v>
      </c>
      <c r="I337">
        <f t="shared" si="40"/>
        <v>-0.13501192679691995</v>
      </c>
      <c r="J337">
        <f t="shared" si="36"/>
        <v>-0.13814376955332067</v>
      </c>
      <c r="K337" t="str">
        <f t="shared" si="37"/>
        <v>Sell</v>
      </c>
      <c r="L337" t="str">
        <f t="shared" si="38"/>
        <v>Sell</v>
      </c>
      <c r="M337" t="str">
        <f t="shared" si="39"/>
        <v>Sell</v>
      </c>
    </row>
    <row r="338" spans="1:13">
      <c r="A338" s="132">
        <v>42887</v>
      </c>
      <c r="B338">
        <v>13.16</v>
      </c>
      <c r="C338">
        <v>13.29</v>
      </c>
      <c r="D338">
        <v>12.82</v>
      </c>
      <c r="E338">
        <v>12.82</v>
      </c>
      <c r="F338">
        <f t="shared" si="41"/>
        <v>13.587531857211236</v>
      </c>
      <c r="G338">
        <f t="shared" si="35"/>
        <v>13.912813704006625</v>
      </c>
      <c r="H338">
        <f t="shared" si="34"/>
        <v>-0.32528184679538974</v>
      </c>
      <c r="I338">
        <f t="shared" si="40"/>
        <v>-0.1730659107966139</v>
      </c>
      <c r="J338">
        <f t="shared" si="36"/>
        <v>-0.15221593599877584</v>
      </c>
      <c r="K338" t="str">
        <f t="shared" si="37"/>
        <v>Sell</v>
      </c>
      <c r="L338" t="str">
        <f t="shared" si="38"/>
        <v>Sell</v>
      </c>
      <c r="M338" t="str">
        <f t="shared" si="39"/>
        <v>Sell</v>
      </c>
    </row>
    <row r="339" spans="1:13">
      <c r="A339" s="132">
        <v>42888</v>
      </c>
      <c r="B339">
        <v>12.79</v>
      </c>
      <c r="C339">
        <v>13.05</v>
      </c>
      <c r="D339">
        <v>12.68</v>
      </c>
      <c r="E339">
        <v>13.05</v>
      </c>
      <c r="F339">
        <f t="shared" si="41"/>
        <v>13.504834648409506</v>
      </c>
      <c r="G339">
        <f t="shared" si="35"/>
        <v>13.848901577783913</v>
      </c>
      <c r="H339">
        <f t="shared" si="34"/>
        <v>-0.34406692937440653</v>
      </c>
      <c r="I339">
        <f t="shared" si="40"/>
        <v>-0.20726611451217242</v>
      </c>
      <c r="J339">
        <f t="shared" si="36"/>
        <v>-0.13680081486223411</v>
      </c>
      <c r="K339" t="str">
        <f t="shared" si="37"/>
        <v>Sell</v>
      </c>
      <c r="L339" t="str">
        <f t="shared" si="38"/>
        <v>Sell</v>
      </c>
      <c r="M339" t="str">
        <f t="shared" si="39"/>
        <v>Sell</v>
      </c>
    </row>
    <row r="340" spans="1:13">
      <c r="A340" s="132">
        <v>42891</v>
      </c>
      <c r="B340">
        <v>12.96</v>
      </c>
      <c r="C340">
        <v>13.24</v>
      </c>
      <c r="D340">
        <v>12.92</v>
      </c>
      <c r="E340">
        <v>13.18</v>
      </c>
      <c r="F340">
        <f t="shared" si="41"/>
        <v>13.454860087115737</v>
      </c>
      <c r="G340">
        <f t="shared" si="35"/>
        <v>13.799353312762882</v>
      </c>
      <c r="H340">
        <f t="shared" si="34"/>
        <v>-0.34449322564714535</v>
      </c>
      <c r="I340">
        <f t="shared" si="40"/>
        <v>-0.234711536739167</v>
      </c>
      <c r="J340">
        <f t="shared" si="36"/>
        <v>-0.10978168890797835</v>
      </c>
      <c r="K340" t="str">
        <f t="shared" si="37"/>
        <v>Sell</v>
      </c>
      <c r="L340" t="str">
        <f t="shared" si="38"/>
        <v>Sell</v>
      </c>
      <c r="M340" t="str">
        <f t="shared" si="39"/>
        <v>Sell</v>
      </c>
    </row>
    <row r="341" spans="1:13">
      <c r="A341" s="132">
        <v>42892</v>
      </c>
      <c r="B341">
        <v>13.23</v>
      </c>
      <c r="C341">
        <v>13.33</v>
      </c>
      <c r="D341">
        <v>13.03</v>
      </c>
      <c r="E341">
        <v>13.18</v>
      </c>
      <c r="F341">
        <f t="shared" si="41"/>
        <v>13.412573919867162</v>
      </c>
      <c r="G341">
        <f t="shared" si="35"/>
        <v>13.753475289595261</v>
      </c>
      <c r="H341">
        <f t="shared" si="34"/>
        <v>-0.34090136972809937</v>
      </c>
      <c r="I341">
        <f t="shared" si="40"/>
        <v>-0.25594950333695349</v>
      </c>
      <c r="J341">
        <f t="shared" si="36"/>
        <v>-8.495186639114588E-2</v>
      </c>
      <c r="K341" t="str">
        <f t="shared" si="37"/>
        <v>Sell</v>
      </c>
      <c r="L341" t="str">
        <f t="shared" si="38"/>
        <v>Sell</v>
      </c>
      <c r="M341" t="str">
        <f t="shared" si="39"/>
        <v>Sell</v>
      </c>
    </row>
    <row r="342" spans="1:13">
      <c r="A342" s="132">
        <v>42893</v>
      </c>
      <c r="B342">
        <v>13.28</v>
      </c>
      <c r="C342">
        <v>13.34</v>
      </c>
      <c r="D342">
        <v>12.81</v>
      </c>
      <c r="E342">
        <v>12.87</v>
      </c>
      <c r="F342">
        <f t="shared" si="41"/>
        <v>13.329101009118368</v>
      </c>
      <c r="G342">
        <f t="shared" si="35"/>
        <v>13.688032675551169</v>
      </c>
      <c r="H342">
        <f t="shared" si="34"/>
        <v>-0.35893166643280061</v>
      </c>
      <c r="I342">
        <f t="shared" si="40"/>
        <v>-0.27654593595612292</v>
      </c>
      <c r="J342">
        <f t="shared" si="36"/>
        <v>-8.2385730476677688E-2</v>
      </c>
      <c r="K342" t="str">
        <f t="shared" si="37"/>
        <v>Sell</v>
      </c>
      <c r="L342" t="str">
        <f t="shared" si="38"/>
        <v>Sell</v>
      </c>
      <c r="M342" t="str">
        <f t="shared" si="39"/>
        <v>Sell</v>
      </c>
    </row>
    <row r="343" spans="1:13">
      <c r="A343" s="132">
        <v>42894</v>
      </c>
      <c r="B343">
        <v>12.78</v>
      </c>
      <c r="C343">
        <v>12.96</v>
      </c>
      <c r="D343">
        <v>12.71</v>
      </c>
      <c r="E343">
        <v>12.84</v>
      </c>
      <c r="F343">
        <f t="shared" si="41"/>
        <v>13.253854700023235</v>
      </c>
      <c r="G343">
        <f t="shared" si="35"/>
        <v>13.625215440325157</v>
      </c>
      <c r="H343">
        <f t="shared" si="34"/>
        <v>-0.37136074030192212</v>
      </c>
      <c r="I343">
        <f t="shared" si="40"/>
        <v>-0.29550889682528275</v>
      </c>
      <c r="J343">
        <f t="shared" si="36"/>
        <v>-7.5851843476639369E-2</v>
      </c>
      <c r="K343" t="str">
        <f t="shared" si="37"/>
        <v>Sell</v>
      </c>
      <c r="L343" t="str">
        <f t="shared" si="38"/>
        <v>Sell</v>
      </c>
      <c r="M343" t="str">
        <f t="shared" si="39"/>
        <v>Sell</v>
      </c>
    </row>
    <row r="344" spans="1:13">
      <c r="A344" s="132">
        <v>42895</v>
      </c>
      <c r="B344">
        <v>12.96</v>
      </c>
      <c r="C344">
        <v>13.1</v>
      </c>
      <c r="D344">
        <v>12.83</v>
      </c>
      <c r="E344">
        <v>12.85</v>
      </c>
      <c r="F344">
        <f t="shared" si="41"/>
        <v>13.191723207711968</v>
      </c>
      <c r="G344">
        <f t="shared" si="35"/>
        <v>13.567792074375145</v>
      </c>
      <c r="H344">
        <f t="shared" si="34"/>
        <v>-0.37606886666317685</v>
      </c>
      <c r="I344">
        <f t="shared" si="40"/>
        <v>-0.31162089079286159</v>
      </c>
      <c r="J344">
        <f t="shared" si="36"/>
        <v>-6.4447975870315255E-2</v>
      </c>
      <c r="K344" t="str">
        <f t="shared" si="37"/>
        <v>Sell</v>
      </c>
      <c r="L344" t="str">
        <f t="shared" si="38"/>
        <v>Sell</v>
      </c>
      <c r="M344" t="str">
        <f t="shared" si="39"/>
        <v>Sell</v>
      </c>
    </row>
    <row r="345" spans="1:13">
      <c r="A345" s="132">
        <v>42898</v>
      </c>
      <c r="B345">
        <v>12.97</v>
      </c>
      <c r="C345">
        <v>13.03</v>
      </c>
      <c r="D345">
        <v>12.77</v>
      </c>
      <c r="E345">
        <v>12.9</v>
      </c>
      <c r="F345">
        <f t="shared" si="41"/>
        <v>13.146842714217819</v>
      </c>
      <c r="G345">
        <f t="shared" si="35"/>
        <v>13.518325994791802</v>
      </c>
      <c r="H345">
        <f t="shared" si="34"/>
        <v>-0.37148328057398317</v>
      </c>
      <c r="I345">
        <f t="shared" si="40"/>
        <v>-0.3235933687490859</v>
      </c>
      <c r="J345">
        <f t="shared" si="36"/>
        <v>-4.7889911824897269E-2</v>
      </c>
      <c r="K345" t="str">
        <f t="shared" si="37"/>
        <v>Sell</v>
      </c>
      <c r="L345" t="str">
        <f t="shared" si="38"/>
        <v>Sell</v>
      </c>
      <c r="M345" t="str">
        <f t="shared" si="39"/>
        <v>Sell</v>
      </c>
    </row>
    <row r="346" spans="1:13">
      <c r="A346" s="132">
        <v>42899</v>
      </c>
      <c r="B346">
        <v>12.95</v>
      </c>
      <c r="C346">
        <v>13.02</v>
      </c>
      <c r="D346">
        <v>12.77</v>
      </c>
      <c r="E346">
        <v>12.94</v>
      </c>
      <c r="F346">
        <f t="shared" si="41"/>
        <v>13.115020758184308</v>
      </c>
      <c r="G346">
        <f t="shared" si="35"/>
        <v>13.475487032214632</v>
      </c>
      <c r="H346">
        <f t="shared" si="34"/>
        <v>-0.36046627403032439</v>
      </c>
      <c r="I346">
        <f t="shared" si="40"/>
        <v>-0.33096794980533362</v>
      </c>
      <c r="J346">
        <f t="shared" si="36"/>
        <v>-2.9498324224990768E-2</v>
      </c>
      <c r="K346" t="str">
        <f t="shared" si="37"/>
        <v>Sell</v>
      </c>
      <c r="L346" t="str">
        <f t="shared" si="38"/>
        <v>Sell</v>
      </c>
      <c r="M346" t="str">
        <f t="shared" si="39"/>
        <v>Sell</v>
      </c>
    </row>
    <row r="347" spans="1:13">
      <c r="A347" s="132">
        <v>42900</v>
      </c>
      <c r="B347">
        <v>12.94</v>
      </c>
      <c r="C347">
        <v>13.04</v>
      </c>
      <c r="D347">
        <v>12.61</v>
      </c>
      <c r="E347">
        <v>12.62</v>
      </c>
      <c r="F347">
        <f t="shared" si="41"/>
        <v>13.038863718463645</v>
      </c>
      <c r="G347">
        <f t="shared" si="35"/>
        <v>13.412117622420956</v>
      </c>
      <c r="H347">
        <f t="shared" si="34"/>
        <v>-0.37325390395731084</v>
      </c>
      <c r="I347">
        <f t="shared" si="40"/>
        <v>-0.33942514063572904</v>
      </c>
      <c r="J347">
        <f t="shared" si="36"/>
        <v>-3.3828763321581801E-2</v>
      </c>
      <c r="K347" t="str">
        <f t="shared" si="37"/>
        <v>Sell</v>
      </c>
      <c r="L347" t="str">
        <f t="shared" si="38"/>
        <v>Sell</v>
      </c>
      <c r="M347" t="str">
        <f t="shared" si="39"/>
        <v>Sell</v>
      </c>
    </row>
    <row r="348" spans="1:13">
      <c r="A348" s="132">
        <v>42902</v>
      </c>
      <c r="B348">
        <v>12.58</v>
      </c>
      <c r="C348">
        <v>12.59</v>
      </c>
      <c r="D348">
        <v>12.21</v>
      </c>
      <c r="E348">
        <v>12.28</v>
      </c>
      <c r="F348">
        <f t="shared" si="41"/>
        <v>12.922115454084622</v>
      </c>
      <c r="G348">
        <f t="shared" si="35"/>
        <v>13.328257057797181</v>
      </c>
      <c r="H348">
        <f t="shared" ref="H348:H411" si="42">F348-G348</f>
        <v>-0.40614160371255892</v>
      </c>
      <c r="I348">
        <f t="shared" si="40"/>
        <v>-0.35276843325109503</v>
      </c>
      <c r="J348">
        <f t="shared" si="36"/>
        <v>-5.3373170461463892E-2</v>
      </c>
      <c r="K348" t="str">
        <f t="shared" si="37"/>
        <v>Sell</v>
      </c>
      <c r="L348" t="str">
        <f t="shared" si="38"/>
        <v>Sell</v>
      </c>
      <c r="M348" t="str">
        <f t="shared" si="39"/>
        <v>Sell</v>
      </c>
    </row>
    <row r="349" spans="1:13">
      <c r="A349" s="132">
        <v>42905</v>
      </c>
      <c r="B349">
        <v>12.31</v>
      </c>
      <c r="C349">
        <v>12.47</v>
      </c>
      <c r="D349">
        <v>12.22</v>
      </c>
      <c r="E349">
        <v>12.29</v>
      </c>
      <c r="F349">
        <f t="shared" si="41"/>
        <v>12.824866922686988</v>
      </c>
      <c r="G349">
        <f t="shared" ref="G349:G412" si="43">((E349-G348)*$Q$9)+G348</f>
        <v>13.251349127589982</v>
      </c>
      <c r="H349">
        <f t="shared" si="42"/>
        <v>-0.42648220490299416</v>
      </c>
      <c r="I349">
        <f t="shared" si="40"/>
        <v>-0.36751118758147483</v>
      </c>
      <c r="J349">
        <f t="shared" si="36"/>
        <v>-5.8971017321519326E-2</v>
      </c>
      <c r="K349" t="str">
        <f t="shared" si="37"/>
        <v>Sell</v>
      </c>
      <c r="L349" t="str">
        <f t="shared" si="38"/>
        <v>Sell</v>
      </c>
      <c r="M349" t="str">
        <f t="shared" si="39"/>
        <v>Sell</v>
      </c>
    </row>
    <row r="350" spans="1:13">
      <c r="A350" s="132">
        <v>42906</v>
      </c>
      <c r="B350">
        <v>12.12</v>
      </c>
      <c r="C350">
        <v>12.13</v>
      </c>
      <c r="D350">
        <v>11.76</v>
      </c>
      <c r="E350">
        <v>11.86</v>
      </c>
      <c r="F350">
        <f t="shared" si="41"/>
        <v>12.67642585765822</v>
      </c>
      <c r="G350">
        <f t="shared" si="43"/>
        <v>13.148286229249983</v>
      </c>
      <c r="H350">
        <f t="shared" si="42"/>
        <v>-0.47186037159176308</v>
      </c>
      <c r="I350">
        <f t="shared" si="40"/>
        <v>-0.3883810243835325</v>
      </c>
      <c r="J350">
        <f t="shared" si="36"/>
        <v>-8.3479347208230581E-2</v>
      </c>
      <c r="K350" t="str">
        <f t="shared" si="37"/>
        <v>Sell</v>
      </c>
      <c r="L350" t="str">
        <f t="shared" si="38"/>
        <v>Sell</v>
      </c>
      <c r="M350" t="str">
        <f t="shared" si="39"/>
        <v>Sell</v>
      </c>
    </row>
    <row r="351" spans="1:13">
      <c r="A351" s="132">
        <v>42907</v>
      </c>
      <c r="B351">
        <v>11.95</v>
      </c>
      <c r="C351">
        <v>12.12</v>
      </c>
      <c r="D351">
        <v>11.59</v>
      </c>
      <c r="E351">
        <v>11.64</v>
      </c>
      <c r="F351">
        <f t="shared" si="41"/>
        <v>12.516975725710802</v>
      </c>
      <c r="G351">
        <f t="shared" si="43"/>
        <v>13.036561323379614</v>
      </c>
      <c r="H351">
        <f t="shared" si="42"/>
        <v>-0.51958559766881152</v>
      </c>
      <c r="I351">
        <f t="shared" si="40"/>
        <v>-0.41462193904058831</v>
      </c>
      <c r="J351">
        <f t="shared" si="36"/>
        <v>-0.10496365862822321</v>
      </c>
      <c r="K351" t="str">
        <f t="shared" si="37"/>
        <v>Sell</v>
      </c>
      <c r="L351" t="str">
        <f t="shared" si="38"/>
        <v>Sell</v>
      </c>
      <c r="M351" t="str">
        <f t="shared" si="39"/>
        <v>Sell</v>
      </c>
    </row>
    <row r="352" spans="1:13">
      <c r="A352" s="132">
        <v>42908</v>
      </c>
      <c r="B352">
        <v>11.76</v>
      </c>
      <c r="C352">
        <v>12.04</v>
      </c>
      <c r="D352">
        <v>11.72</v>
      </c>
      <c r="E352">
        <v>12.04</v>
      </c>
      <c r="F352">
        <f t="shared" si="41"/>
        <v>12.443594844832218</v>
      </c>
      <c r="G352">
        <f t="shared" si="43"/>
        <v>12.962741966092235</v>
      </c>
      <c r="H352">
        <f t="shared" si="42"/>
        <v>-0.51914712126001739</v>
      </c>
      <c r="I352">
        <f t="shared" si="40"/>
        <v>-0.43552697548447411</v>
      </c>
      <c r="J352">
        <f t="shared" si="36"/>
        <v>-8.3620145775543275E-2</v>
      </c>
      <c r="K352" t="str">
        <f t="shared" si="37"/>
        <v>Sell</v>
      </c>
      <c r="L352" t="str">
        <f t="shared" si="38"/>
        <v>Sell</v>
      </c>
      <c r="M352" t="str">
        <f t="shared" si="39"/>
        <v>Sell</v>
      </c>
    </row>
    <row r="353" spans="1:13">
      <c r="A353" s="132">
        <v>42909</v>
      </c>
      <c r="B353">
        <v>12.11</v>
      </c>
      <c r="C353">
        <v>12.15</v>
      </c>
      <c r="D353">
        <v>11.87</v>
      </c>
      <c r="E353">
        <v>11.93</v>
      </c>
      <c r="F353">
        <f t="shared" si="41"/>
        <v>12.364580253319568</v>
      </c>
      <c r="G353">
        <f t="shared" si="43"/>
        <v>12.886242561196514</v>
      </c>
      <c r="H353">
        <f t="shared" si="42"/>
        <v>-0.52166230787694623</v>
      </c>
      <c r="I353">
        <f t="shared" si="40"/>
        <v>-0.45275404196296853</v>
      </c>
      <c r="J353">
        <f t="shared" si="36"/>
        <v>-6.8908265913977695E-2</v>
      </c>
      <c r="K353" t="str">
        <f t="shared" si="37"/>
        <v>Sell</v>
      </c>
      <c r="L353" t="str">
        <f t="shared" si="38"/>
        <v>Sell</v>
      </c>
      <c r="M353" t="str">
        <f t="shared" si="39"/>
        <v>Sell</v>
      </c>
    </row>
    <row r="354" spans="1:13">
      <c r="A354" s="132">
        <v>42912</v>
      </c>
      <c r="B354">
        <v>12.1</v>
      </c>
      <c r="C354">
        <v>12.3</v>
      </c>
      <c r="D354">
        <v>12.04</v>
      </c>
      <c r="E354">
        <v>12.27</v>
      </c>
      <c r="F354">
        <f t="shared" si="41"/>
        <v>12.350029445116558</v>
      </c>
      <c r="G354">
        <f t="shared" si="43"/>
        <v>12.840594964070847</v>
      </c>
      <c r="H354">
        <f t="shared" si="42"/>
        <v>-0.49056551895428946</v>
      </c>
      <c r="I354">
        <f t="shared" si="40"/>
        <v>-0.46031633736123273</v>
      </c>
      <c r="J354">
        <f t="shared" si="36"/>
        <v>-3.0249181593056729E-2</v>
      </c>
      <c r="K354" t="str">
        <f t="shared" si="37"/>
        <v>Sell</v>
      </c>
      <c r="L354" t="str">
        <f t="shared" si="38"/>
        <v>Sell</v>
      </c>
      <c r="M354" t="str">
        <f t="shared" si="39"/>
        <v>Sell</v>
      </c>
    </row>
    <row r="355" spans="1:13">
      <c r="A355" s="132">
        <v>42913</v>
      </c>
      <c r="B355">
        <v>12.34</v>
      </c>
      <c r="C355">
        <v>12.48</v>
      </c>
      <c r="D355">
        <v>12.13</v>
      </c>
      <c r="E355">
        <v>12.21</v>
      </c>
      <c r="F355">
        <f t="shared" si="41"/>
        <v>12.328486453560165</v>
      </c>
      <c r="G355">
        <f t="shared" si="43"/>
        <v>12.793884225991526</v>
      </c>
      <c r="H355">
        <f t="shared" si="42"/>
        <v>-0.46539777243136093</v>
      </c>
      <c r="I355">
        <f t="shared" si="40"/>
        <v>-0.46133262437525835</v>
      </c>
      <c r="J355">
        <f t="shared" si="36"/>
        <v>-4.0651480561025854E-3</v>
      </c>
      <c r="K355" t="str">
        <f t="shared" si="37"/>
        <v>Sell</v>
      </c>
      <c r="L355" t="str">
        <f t="shared" si="38"/>
        <v>Sell</v>
      </c>
      <c r="M355" t="str">
        <f t="shared" si="39"/>
        <v>Sell</v>
      </c>
    </row>
    <row r="356" spans="1:13">
      <c r="A356" s="132">
        <v>42914</v>
      </c>
      <c r="B356">
        <v>12.08</v>
      </c>
      <c r="C356">
        <v>12.32</v>
      </c>
      <c r="D356">
        <v>12.01</v>
      </c>
      <c r="E356">
        <v>12.08</v>
      </c>
      <c r="F356">
        <f t="shared" si="41"/>
        <v>12.290257768397064</v>
      </c>
      <c r="G356">
        <f t="shared" si="43"/>
        <v>12.741003912955117</v>
      </c>
      <c r="H356">
        <f t="shared" si="42"/>
        <v>-0.45074614455805317</v>
      </c>
      <c r="I356">
        <f t="shared" si="40"/>
        <v>-0.45921532841181734</v>
      </c>
      <c r="J356">
        <f t="shared" ref="J356:J419" si="44">H356-I356</f>
        <v>8.4691838537641617E-3</v>
      </c>
      <c r="K356" t="str">
        <f t="shared" ref="K356:K419" si="45">IF(H356&gt;0,"Buy","Sell")</f>
        <v>Sell</v>
      </c>
      <c r="L356" t="str">
        <f t="shared" ref="L356:L419" si="46">IF(J356&gt;0,"Buy","Sell")</f>
        <v>Buy</v>
      </c>
      <c r="M356" t="str">
        <f t="shared" ref="M356:M419" si="47">IF(K356=L356,K356,"")</f>
        <v/>
      </c>
    </row>
    <row r="357" spans="1:13">
      <c r="A357" s="132">
        <v>42915</v>
      </c>
      <c r="B357">
        <v>12.26</v>
      </c>
      <c r="C357">
        <v>12.3</v>
      </c>
      <c r="D357">
        <v>12.09</v>
      </c>
      <c r="E357">
        <v>12.18</v>
      </c>
      <c r="F357">
        <f t="shared" si="41"/>
        <v>12.273295034797515</v>
      </c>
      <c r="G357">
        <f t="shared" si="43"/>
        <v>12.699448067551034</v>
      </c>
      <c r="H357">
        <f t="shared" si="42"/>
        <v>-0.42615303275351835</v>
      </c>
      <c r="I357">
        <f t="shared" ref="I357:I420" si="48">((H357-I356)*$Q$10)+I356</f>
        <v>-0.45260286928015753</v>
      </c>
      <c r="J357">
        <f t="shared" si="44"/>
        <v>2.6449836526639181E-2</v>
      </c>
      <c r="K357" t="str">
        <f t="shared" si="45"/>
        <v>Sell</v>
      </c>
      <c r="L357" t="str">
        <f t="shared" si="46"/>
        <v>Buy</v>
      </c>
      <c r="M357" t="str">
        <f t="shared" si="47"/>
        <v/>
      </c>
    </row>
    <row r="358" spans="1:13">
      <c r="A358" s="132">
        <v>42916</v>
      </c>
      <c r="B358">
        <v>12.25</v>
      </c>
      <c r="C358">
        <v>12.48</v>
      </c>
      <c r="D358">
        <v>12.19</v>
      </c>
      <c r="E358">
        <v>12.37</v>
      </c>
      <c r="F358">
        <f t="shared" si="41"/>
        <v>12.288172721751744</v>
      </c>
      <c r="G358">
        <f t="shared" si="43"/>
        <v>12.675044506991698</v>
      </c>
      <c r="H358">
        <f t="shared" si="42"/>
        <v>-0.38687178523995414</v>
      </c>
      <c r="I358">
        <f t="shared" si="48"/>
        <v>-0.43945665247211685</v>
      </c>
      <c r="J358">
        <f t="shared" si="44"/>
        <v>5.2584867232162713E-2</v>
      </c>
      <c r="K358" t="str">
        <f t="shared" si="45"/>
        <v>Sell</v>
      </c>
      <c r="L358" t="str">
        <f t="shared" si="46"/>
        <v>Buy</v>
      </c>
      <c r="M358" t="str">
        <f t="shared" si="47"/>
        <v/>
      </c>
    </row>
    <row r="359" spans="1:13">
      <c r="A359" s="132">
        <v>42919</v>
      </c>
      <c r="B359">
        <v>12.28</v>
      </c>
      <c r="C359">
        <v>12.41</v>
      </c>
      <c r="D359">
        <v>12.22</v>
      </c>
      <c r="E359">
        <v>12.36</v>
      </c>
      <c r="F359">
        <f t="shared" si="41"/>
        <v>12.299223072251475</v>
      </c>
      <c r="G359">
        <f t="shared" si="43"/>
        <v>12.651707876844165</v>
      </c>
      <c r="H359">
        <f t="shared" si="42"/>
        <v>-0.35248480459268983</v>
      </c>
      <c r="I359">
        <f t="shared" si="48"/>
        <v>-0.42206228289623143</v>
      </c>
      <c r="J359">
        <f t="shared" si="44"/>
        <v>6.9577478303541607E-2</v>
      </c>
      <c r="K359" t="str">
        <f t="shared" si="45"/>
        <v>Sell</v>
      </c>
      <c r="L359" t="str">
        <f t="shared" si="46"/>
        <v>Buy</v>
      </c>
      <c r="M359" t="str">
        <f t="shared" si="47"/>
        <v/>
      </c>
    </row>
    <row r="360" spans="1:13">
      <c r="A360" s="132">
        <v>42920</v>
      </c>
      <c r="B360">
        <v>12.34</v>
      </c>
      <c r="C360">
        <v>12.43</v>
      </c>
      <c r="D360">
        <v>12.32</v>
      </c>
      <c r="E360">
        <v>12.43</v>
      </c>
      <c r="F360">
        <f t="shared" si="41"/>
        <v>12.319342599597402</v>
      </c>
      <c r="G360">
        <f t="shared" si="43"/>
        <v>12.635285071152005</v>
      </c>
      <c r="H360">
        <f t="shared" si="42"/>
        <v>-0.31594247155460309</v>
      </c>
      <c r="I360">
        <f t="shared" si="48"/>
        <v>-0.40083832062790575</v>
      </c>
      <c r="J360">
        <f t="shared" si="44"/>
        <v>8.4895849073302665E-2</v>
      </c>
      <c r="K360" t="str">
        <f t="shared" si="45"/>
        <v>Sell</v>
      </c>
      <c r="L360" t="str">
        <f t="shared" si="46"/>
        <v>Buy</v>
      </c>
      <c r="M360" t="str">
        <f t="shared" si="47"/>
        <v/>
      </c>
    </row>
    <row r="361" spans="1:13">
      <c r="A361" s="132">
        <v>42921</v>
      </c>
      <c r="B361">
        <v>12.38</v>
      </c>
      <c r="C361">
        <v>12.52</v>
      </c>
      <c r="D361">
        <v>12.12</v>
      </c>
      <c r="E361">
        <v>12.21</v>
      </c>
      <c r="F361">
        <f t="shared" si="41"/>
        <v>12.302520661197802</v>
      </c>
      <c r="G361">
        <f t="shared" si="43"/>
        <v>12.603782473288893</v>
      </c>
      <c r="H361">
        <f t="shared" si="42"/>
        <v>-0.30126181209109149</v>
      </c>
      <c r="I361">
        <f t="shared" si="48"/>
        <v>-0.38092301892054292</v>
      </c>
      <c r="J361">
        <f t="shared" si="44"/>
        <v>7.9661206829451436E-2</v>
      </c>
      <c r="K361" t="str">
        <f t="shared" si="45"/>
        <v>Sell</v>
      </c>
      <c r="L361" t="str">
        <f t="shared" si="46"/>
        <v>Buy</v>
      </c>
      <c r="M361" t="str">
        <f t="shared" si="47"/>
        <v/>
      </c>
    </row>
    <row r="362" spans="1:13">
      <c r="A362" s="132">
        <v>42922</v>
      </c>
      <c r="B362">
        <v>12.28</v>
      </c>
      <c r="C362">
        <v>12.36</v>
      </c>
      <c r="D362">
        <v>12.08</v>
      </c>
      <c r="E362">
        <v>12.17</v>
      </c>
      <c r="F362">
        <f t="shared" si="41"/>
        <v>12.282132867167372</v>
      </c>
      <c r="G362">
        <f t="shared" si="43"/>
        <v>12.571650438230456</v>
      </c>
      <c r="H362">
        <f t="shared" si="42"/>
        <v>-0.28951757106308484</v>
      </c>
      <c r="I362">
        <f t="shared" si="48"/>
        <v>-0.36264192934905132</v>
      </c>
      <c r="J362">
        <f t="shared" si="44"/>
        <v>7.3124358285966473E-2</v>
      </c>
      <c r="K362" t="str">
        <f t="shared" si="45"/>
        <v>Sell</v>
      </c>
      <c r="L362" t="str">
        <f t="shared" si="46"/>
        <v>Buy</v>
      </c>
      <c r="M362" t="str">
        <f t="shared" si="47"/>
        <v/>
      </c>
    </row>
    <row r="363" spans="1:13">
      <c r="A363" s="132">
        <v>42923</v>
      </c>
      <c r="B363">
        <v>12.13</v>
      </c>
      <c r="C363">
        <v>12.17</v>
      </c>
      <c r="D363">
        <v>11.85</v>
      </c>
      <c r="E363">
        <v>11.93</v>
      </c>
      <c r="F363">
        <f t="shared" si="41"/>
        <v>12.227958579910853</v>
      </c>
      <c r="G363">
        <f t="shared" si="43"/>
        <v>12.524120776139311</v>
      </c>
      <c r="H363">
        <f t="shared" si="42"/>
        <v>-0.29616219622845819</v>
      </c>
      <c r="I363">
        <f t="shared" si="48"/>
        <v>-0.34934598272493267</v>
      </c>
      <c r="J363">
        <f t="shared" si="44"/>
        <v>5.3183786496474483E-2</v>
      </c>
      <c r="K363" t="str">
        <f t="shared" si="45"/>
        <v>Sell</v>
      </c>
      <c r="L363" t="str">
        <f t="shared" si="46"/>
        <v>Buy</v>
      </c>
      <c r="M363" t="str">
        <f t="shared" si="47"/>
        <v/>
      </c>
    </row>
    <row r="364" spans="1:13">
      <c r="A364" s="132">
        <v>42926</v>
      </c>
      <c r="B364">
        <v>11.83</v>
      </c>
      <c r="C364">
        <v>12.01</v>
      </c>
      <c r="D364">
        <v>11.74</v>
      </c>
      <c r="E364">
        <v>11.98</v>
      </c>
      <c r="F364">
        <f t="shared" si="41"/>
        <v>12.189811106078414</v>
      </c>
      <c r="G364">
        <f t="shared" si="43"/>
        <v>12.483815533462325</v>
      </c>
      <c r="H364">
        <f t="shared" si="42"/>
        <v>-0.29400442738391064</v>
      </c>
      <c r="I364">
        <f t="shared" si="48"/>
        <v>-0.33827767165672828</v>
      </c>
      <c r="J364">
        <f t="shared" si="44"/>
        <v>4.4273244272817647E-2</v>
      </c>
      <c r="K364" t="str">
        <f t="shared" si="45"/>
        <v>Sell</v>
      </c>
      <c r="L364" t="str">
        <f t="shared" si="46"/>
        <v>Buy</v>
      </c>
      <c r="M364" t="str">
        <f t="shared" si="47"/>
        <v/>
      </c>
    </row>
    <row r="365" spans="1:13">
      <c r="A365" s="132">
        <v>42927</v>
      </c>
      <c r="B365">
        <v>11.95</v>
      </c>
      <c r="C365">
        <v>12.45</v>
      </c>
      <c r="D365">
        <v>11.9</v>
      </c>
      <c r="E365">
        <v>12.33</v>
      </c>
      <c r="F365">
        <f t="shared" si="41"/>
        <v>12.211378628220197</v>
      </c>
      <c r="G365">
        <f t="shared" si="43"/>
        <v>12.472421790242894</v>
      </c>
      <c r="H365">
        <f t="shared" si="42"/>
        <v>-0.26104316202269651</v>
      </c>
      <c r="I365">
        <f t="shared" si="48"/>
        <v>-0.32283076972992192</v>
      </c>
      <c r="J365">
        <f t="shared" si="44"/>
        <v>6.1787607707225412E-2</v>
      </c>
      <c r="K365" t="str">
        <f t="shared" si="45"/>
        <v>Sell</v>
      </c>
      <c r="L365" t="str">
        <f t="shared" si="46"/>
        <v>Buy</v>
      </c>
      <c r="M365" t="str">
        <f t="shared" si="47"/>
        <v/>
      </c>
    </row>
    <row r="366" spans="1:13">
      <c r="A366" s="132">
        <v>42928</v>
      </c>
      <c r="B366">
        <v>12.64</v>
      </c>
      <c r="C366">
        <v>12.99</v>
      </c>
      <c r="D366">
        <v>12.51</v>
      </c>
      <c r="E366">
        <v>12.94</v>
      </c>
      <c r="F366">
        <f t="shared" si="41"/>
        <v>12.323474223878629</v>
      </c>
      <c r="G366">
        <f t="shared" si="43"/>
        <v>12.507057213187865</v>
      </c>
      <c r="H366">
        <f t="shared" si="42"/>
        <v>-0.18358298930923667</v>
      </c>
      <c r="I366">
        <f t="shared" si="48"/>
        <v>-0.29498121364578489</v>
      </c>
      <c r="J366">
        <f t="shared" si="44"/>
        <v>0.11139822433654822</v>
      </c>
      <c r="K366" t="str">
        <f t="shared" si="45"/>
        <v>Sell</v>
      </c>
      <c r="L366" t="str">
        <f t="shared" si="46"/>
        <v>Buy</v>
      </c>
      <c r="M366" t="str">
        <f t="shared" si="47"/>
        <v/>
      </c>
    </row>
    <row r="367" spans="1:13">
      <c r="A367" s="132">
        <v>42929</v>
      </c>
      <c r="B367">
        <v>12.96</v>
      </c>
      <c r="C367">
        <v>13.04</v>
      </c>
      <c r="D367">
        <v>12.8</v>
      </c>
      <c r="E367">
        <v>12.87</v>
      </c>
      <c r="F367">
        <f t="shared" si="41"/>
        <v>12.407555112512686</v>
      </c>
      <c r="G367">
        <f t="shared" si="43"/>
        <v>12.533941864062838</v>
      </c>
      <c r="H367">
        <f t="shared" si="42"/>
        <v>-0.126386751550152</v>
      </c>
      <c r="I367">
        <f t="shared" si="48"/>
        <v>-0.26126232122665832</v>
      </c>
      <c r="J367">
        <f t="shared" si="44"/>
        <v>0.13487556967650632</v>
      </c>
      <c r="K367" t="str">
        <f t="shared" si="45"/>
        <v>Sell</v>
      </c>
      <c r="L367" t="str">
        <f t="shared" si="46"/>
        <v>Buy</v>
      </c>
      <c r="M367" t="str">
        <f t="shared" si="47"/>
        <v/>
      </c>
    </row>
    <row r="368" spans="1:13">
      <c r="A368" s="132">
        <v>42930</v>
      </c>
      <c r="B368">
        <v>12.96</v>
      </c>
      <c r="C368">
        <v>13.06</v>
      </c>
      <c r="D368">
        <v>12.91</v>
      </c>
      <c r="E368">
        <v>13.05</v>
      </c>
      <c r="F368">
        <f t="shared" si="41"/>
        <v>12.506392787510734</v>
      </c>
      <c r="G368">
        <f t="shared" si="43"/>
        <v>12.572168392650775</v>
      </c>
      <c r="H368">
        <f t="shared" si="42"/>
        <v>-6.5775605140041549E-2</v>
      </c>
      <c r="I368">
        <f t="shared" si="48"/>
        <v>-0.22216497800933496</v>
      </c>
      <c r="J368">
        <f t="shared" si="44"/>
        <v>0.15638937286929341</v>
      </c>
      <c r="K368" t="str">
        <f t="shared" si="45"/>
        <v>Sell</v>
      </c>
      <c r="L368" t="str">
        <f t="shared" si="46"/>
        <v>Buy</v>
      </c>
      <c r="M368" t="str">
        <f t="shared" si="47"/>
        <v/>
      </c>
    </row>
    <row r="369" spans="1:13">
      <c r="A369" s="132">
        <v>42933</v>
      </c>
      <c r="B369">
        <v>13.03</v>
      </c>
      <c r="C369">
        <v>13.05</v>
      </c>
      <c r="D369">
        <v>12.87</v>
      </c>
      <c r="E369">
        <v>12.89</v>
      </c>
      <c r="F369">
        <f t="shared" si="41"/>
        <v>12.565409281739852</v>
      </c>
      <c r="G369">
        <f t="shared" si="43"/>
        <v>12.595711474676644</v>
      </c>
      <c r="H369">
        <f t="shared" si="42"/>
        <v>-3.0302192936792594E-2</v>
      </c>
      <c r="I369">
        <f t="shared" si="48"/>
        <v>-0.18379242099482648</v>
      </c>
      <c r="J369">
        <f t="shared" si="44"/>
        <v>0.15349022805803389</v>
      </c>
      <c r="K369" t="str">
        <f t="shared" si="45"/>
        <v>Sell</v>
      </c>
      <c r="L369" t="str">
        <f t="shared" si="46"/>
        <v>Buy</v>
      </c>
      <c r="M369" t="str">
        <f t="shared" si="47"/>
        <v/>
      </c>
    </row>
    <row r="370" spans="1:13">
      <c r="A370" s="132">
        <v>42934</v>
      </c>
      <c r="B370">
        <v>13</v>
      </c>
      <c r="C370">
        <v>13.02</v>
      </c>
      <c r="D370">
        <v>12.83</v>
      </c>
      <c r="E370">
        <v>12.94</v>
      </c>
      <c r="F370">
        <f t="shared" si="41"/>
        <v>12.623038623010643</v>
      </c>
      <c r="G370">
        <f t="shared" si="43"/>
        <v>12.621214328404299</v>
      </c>
      <c r="H370">
        <f t="shared" si="42"/>
        <v>1.8242946063438126E-3</v>
      </c>
      <c r="I370">
        <f t="shared" si="48"/>
        <v>-0.14666907787459244</v>
      </c>
      <c r="J370">
        <f t="shared" si="44"/>
        <v>0.14849337248093625</v>
      </c>
      <c r="K370" t="str">
        <f t="shared" si="45"/>
        <v>Buy</v>
      </c>
      <c r="L370" t="str">
        <f t="shared" si="46"/>
        <v>Buy</v>
      </c>
      <c r="M370" t="str">
        <f t="shared" si="47"/>
        <v>Buy</v>
      </c>
    </row>
    <row r="371" spans="1:13">
      <c r="A371" s="132">
        <v>42935</v>
      </c>
      <c r="B371">
        <v>13</v>
      </c>
      <c r="C371">
        <v>13.27</v>
      </c>
      <c r="D371">
        <v>12.97</v>
      </c>
      <c r="E371">
        <v>13.23</v>
      </c>
      <c r="F371">
        <f t="shared" si="41"/>
        <v>12.716417296393621</v>
      </c>
      <c r="G371">
        <f t="shared" si="43"/>
        <v>12.666309563337315</v>
      </c>
      <c r="H371">
        <f t="shared" si="42"/>
        <v>5.0107733056306003E-2</v>
      </c>
      <c r="I371">
        <f t="shared" si="48"/>
        <v>-0.10731371568841275</v>
      </c>
      <c r="J371">
        <f t="shared" si="44"/>
        <v>0.15742144874471875</v>
      </c>
      <c r="K371" t="str">
        <f t="shared" si="45"/>
        <v>Buy</v>
      </c>
      <c r="L371" t="str">
        <f t="shared" si="46"/>
        <v>Buy</v>
      </c>
      <c r="M371" t="str">
        <f t="shared" si="47"/>
        <v>Buy</v>
      </c>
    </row>
    <row r="372" spans="1:13">
      <c r="A372" s="132">
        <v>42936</v>
      </c>
      <c r="B372">
        <v>13.29</v>
      </c>
      <c r="C372">
        <v>13.35</v>
      </c>
      <c r="D372">
        <v>13.03</v>
      </c>
      <c r="E372">
        <v>13.1</v>
      </c>
      <c r="F372">
        <f t="shared" si="41"/>
        <v>12.775430020025372</v>
      </c>
      <c r="G372">
        <f t="shared" si="43"/>
        <v>12.698434780867883</v>
      </c>
      <c r="H372">
        <f t="shared" si="42"/>
        <v>7.6995239157488626E-2</v>
      </c>
      <c r="I372">
        <f t="shared" si="48"/>
        <v>-7.0451924719232478E-2</v>
      </c>
      <c r="J372">
        <f t="shared" si="44"/>
        <v>0.1474471638767211</v>
      </c>
      <c r="K372" t="str">
        <f t="shared" si="45"/>
        <v>Buy</v>
      </c>
      <c r="L372" t="str">
        <f t="shared" si="46"/>
        <v>Buy</v>
      </c>
      <c r="M372" t="str">
        <f t="shared" si="47"/>
        <v>Buy</v>
      </c>
    </row>
    <row r="373" spans="1:13">
      <c r="A373" s="132">
        <v>42937</v>
      </c>
      <c r="B373">
        <v>13</v>
      </c>
      <c r="C373">
        <v>13.04</v>
      </c>
      <c r="D373">
        <v>12.67</v>
      </c>
      <c r="E373">
        <v>12.69</v>
      </c>
      <c r="F373">
        <f t="shared" si="41"/>
        <v>12.762286940021468</v>
      </c>
      <c r="G373">
        <f t="shared" si="43"/>
        <v>12.697809982285078</v>
      </c>
      <c r="H373">
        <f t="shared" si="42"/>
        <v>6.4476957736390617E-2</v>
      </c>
      <c r="I373">
        <f t="shared" si="48"/>
        <v>-4.3466148228107862E-2</v>
      </c>
      <c r="J373">
        <f t="shared" si="44"/>
        <v>0.10794310596449848</v>
      </c>
      <c r="K373" t="str">
        <f t="shared" si="45"/>
        <v>Buy</v>
      </c>
      <c r="L373" t="str">
        <f t="shared" si="46"/>
        <v>Buy</v>
      </c>
      <c r="M373" t="str">
        <f t="shared" si="47"/>
        <v>Buy</v>
      </c>
    </row>
    <row r="374" spans="1:13">
      <c r="A374" s="132">
        <v>42940</v>
      </c>
      <c r="B374">
        <v>12.83</v>
      </c>
      <c r="C374">
        <v>12.92</v>
      </c>
      <c r="D374">
        <v>12.77</v>
      </c>
      <c r="E374">
        <v>12.88</v>
      </c>
      <c r="F374">
        <f t="shared" si="41"/>
        <v>12.780396641556628</v>
      </c>
      <c r="G374">
        <f t="shared" si="43"/>
        <v>12.71130553915285</v>
      </c>
      <c r="H374">
        <f t="shared" si="42"/>
        <v>6.9091102403778137E-2</v>
      </c>
      <c r="I374">
        <f t="shared" si="48"/>
        <v>-2.0954698101730659E-2</v>
      </c>
      <c r="J374">
        <f t="shared" si="44"/>
        <v>9.0045800505508797E-2</v>
      </c>
      <c r="K374" t="str">
        <f t="shared" si="45"/>
        <v>Buy</v>
      </c>
      <c r="L374" t="str">
        <f t="shared" si="46"/>
        <v>Buy</v>
      </c>
      <c r="M374" t="str">
        <f t="shared" si="47"/>
        <v>Buy</v>
      </c>
    </row>
    <row r="375" spans="1:13">
      <c r="A375" s="132">
        <v>42941</v>
      </c>
      <c r="B375">
        <v>13.01</v>
      </c>
      <c r="C375">
        <v>13.25</v>
      </c>
      <c r="D375">
        <v>13.01</v>
      </c>
      <c r="E375">
        <v>13.22</v>
      </c>
      <c r="F375">
        <f t="shared" si="41"/>
        <v>12.848027927470993</v>
      </c>
      <c r="G375">
        <f t="shared" si="43"/>
        <v>12.748986610326712</v>
      </c>
      <c r="H375">
        <f t="shared" si="42"/>
        <v>9.9041317144280328E-2</v>
      </c>
      <c r="I375">
        <f t="shared" si="48"/>
        <v>3.0445049474715387E-3</v>
      </c>
      <c r="J375">
        <f t="shared" si="44"/>
        <v>9.5996812196808792E-2</v>
      </c>
      <c r="K375" t="str">
        <f t="shared" si="45"/>
        <v>Buy</v>
      </c>
      <c r="L375" t="str">
        <f t="shared" si="46"/>
        <v>Buy</v>
      </c>
      <c r="M375" t="str">
        <f t="shared" si="47"/>
        <v>Buy</v>
      </c>
    </row>
    <row r="376" spans="1:13">
      <c r="A376" s="132">
        <v>42942</v>
      </c>
      <c r="B376">
        <v>13.3</v>
      </c>
      <c r="C376">
        <v>13.34</v>
      </c>
      <c r="D376">
        <v>12.98</v>
      </c>
      <c r="E376">
        <v>12.98</v>
      </c>
      <c r="F376">
        <f t="shared" si="41"/>
        <v>12.868331323244686</v>
      </c>
      <c r="G376">
        <f t="shared" si="43"/>
        <v>12.766098713265475</v>
      </c>
      <c r="H376">
        <f t="shared" si="42"/>
        <v>0.10223260997921102</v>
      </c>
      <c r="I376">
        <f t="shared" si="48"/>
        <v>2.2882125953819436E-2</v>
      </c>
      <c r="J376">
        <f t="shared" si="44"/>
        <v>7.9350484025391577E-2</v>
      </c>
      <c r="K376" t="str">
        <f t="shared" si="45"/>
        <v>Buy</v>
      </c>
      <c r="L376" t="str">
        <f t="shared" si="46"/>
        <v>Buy</v>
      </c>
      <c r="M376" t="str">
        <f t="shared" si="47"/>
        <v>Buy</v>
      </c>
    </row>
    <row r="377" spans="1:13">
      <c r="A377" s="132">
        <v>42943</v>
      </c>
      <c r="B377">
        <v>13.05</v>
      </c>
      <c r="C377">
        <v>13.17</v>
      </c>
      <c r="D377">
        <v>13</v>
      </c>
      <c r="E377">
        <v>13</v>
      </c>
      <c r="F377">
        <f t="shared" si="41"/>
        <v>12.888588042745504</v>
      </c>
      <c r="G377">
        <f t="shared" si="43"/>
        <v>12.783424734505068</v>
      </c>
      <c r="H377">
        <f t="shared" si="42"/>
        <v>0.10516330824043507</v>
      </c>
      <c r="I377">
        <f t="shared" si="48"/>
        <v>3.9338362411142566E-2</v>
      </c>
      <c r="J377">
        <f t="shared" si="44"/>
        <v>6.5824945829292505E-2</v>
      </c>
      <c r="K377" t="str">
        <f t="shared" si="45"/>
        <v>Buy</v>
      </c>
      <c r="L377" t="str">
        <f t="shared" si="46"/>
        <v>Buy</v>
      </c>
      <c r="M377" t="str">
        <f t="shared" si="47"/>
        <v>Buy</v>
      </c>
    </row>
    <row r="378" spans="1:13">
      <c r="A378" s="132">
        <v>42944</v>
      </c>
      <c r="B378">
        <v>12.98</v>
      </c>
      <c r="C378">
        <v>13.13</v>
      </c>
      <c r="D378">
        <v>12.91</v>
      </c>
      <c r="E378">
        <v>13.13</v>
      </c>
      <c r="F378">
        <f t="shared" si="41"/>
        <v>12.92572834386158</v>
      </c>
      <c r="G378">
        <f t="shared" si="43"/>
        <v>12.809096976393581</v>
      </c>
      <c r="H378">
        <f t="shared" si="42"/>
        <v>0.11663136746799907</v>
      </c>
      <c r="I378">
        <f t="shared" si="48"/>
        <v>5.4796963422513868E-2</v>
      </c>
      <c r="J378">
        <f t="shared" si="44"/>
        <v>6.1834404045485201E-2</v>
      </c>
      <c r="K378" t="str">
        <f t="shared" si="45"/>
        <v>Buy</v>
      </c>
      <c r="L378" t="str">
        <f t="shared" si="46"/>
        <v>Buy</v>
      </c>
      <c r="M378" t="str">
        <f t="shared" si="47"/>
        <v>Buy</v>
      </c>
    </row>
    <row r="379" spans="1:13">
      <c r="A379" s="132">
        <v>42947</v>
      </c>
      <c r="B379">
        <v>13.22</v>
      </c>
      <c r="C379">
        <v>13.31</v>
      </c>
      <c r="D379">
        <v>13.07</v>
      </c>
      <c r="E379">
        <v>13.29</v>
      </c>
      <c r="F379">
        <f t="shared" si="41"/>
        <v>12.981770137113644</v>
      </c>
      <c r="G379">
        <f t="shared" si="43"/>
        <v>12.84471942258665</v>
      </c>
      <c r="H379">
        <f t="shared" si="42"/>
        <v>0.13705071452699435</v>
      </c>
      <c r="I379">
        <f t="shared" si="48"/>
        <v>7.1247713643409968E-2</v>
      </c>
      <c r="J379">
        <f t="shared" si="44"/>
        <v>6.5803000883584387E-2</v>
      </c>
      <c r="K379" t="str">
        <f t="shared" si="45"/>
        <v>Buy</v>
      </c>
      <c r="L379" t="str">
        <f t="shared" si="46"/>
        <v>Buy</v>
      </c>
      <c r="M379" t="str">
        <f t="shared" si="47"/>
        <v>Buy</v>
      </c>
    </row>
    <row r="380" spans="1:13">
      <c r="A380" s="132">
        <v>42948</v>
      </c>
      <c r="B380">
        <v>13.3</v>
      </c>
      <c r="C380">
        <v>13.32</v>
      </c>
      <c r="D380">
        <v>13.08</v>
      </c>
      <c r="E380">
        <v>13.12</v>
      </c>
      <c r="F380">
        <f t="shared" si="41"/>
        <v>13.00303626986539</v>
      </c>
      <c r="G380">
        <f t="shared" si="43"/>
        <v>12.865110576469119</v>
      </c>
      <c r="H380">
        <f t="shared" si="42"/>
        <v>0.13792569339627114</v>
      </c>
      <c r="I380">
        <f t="shared" si="48"/>
        <v>8.4583309593982206E-2</v>
      </c>
      <c r="J380">
        <f t="shared" si="44"/>
        <v>5.3342383802288937E-2</v>
      </c>
      <c r="K380" t="str">
        <f t="shared" si="45"/>
        <v>Buy</v>
      </c>
      <c r="L380" t="str">
        <f t="shared" si="46"/>
        <v>Buy</v>
      </c>
      <c r="M380" t="str">
        <f t="shared" si="47"/>
        <v>Buy</v>
      </c>
    </row>
    <row r="381" spans="1:13">
      <c r="A381" s="132">
        <v>42949</v>
      </c>
      <c r="B381">
        <v>13.13</v>
      </c>
      <c r="C381">
        <v>13.61</v>
      </c>
      <c r="D381">
        <v>13.08</v>
      </c>
      <c r="E381">
        <v>13.51</v>
      </c>
      <c r="F381">
        <f t="shared" si="41"/>
        <v>13.081030689886099</v>
      </c>
      <c r="G381">
        <f t="shared" si="43"/>
        <v>12.912880163397332</v>
      </c>
      <c r="H381">
        <f t="shared" si="42"/>
        <v>0.16815052648876616</v>
      </c>
      <c r="I381">
        <f t="shared" si="48"/>
        <v>0.101296752972939</v>
      </c>
      <c r="J381">
        <f t="shared" si="44"/>
        <v>6.6853773515827164E-2</v>
      </c>
      <c r="K381" t="str">
        <f t="shared" si="45"/>
        <v>Buy</v>
      </c>
      <c r="L381" t="str">
        <f t="shared" si="46"/>
        <v>Buy</v>
      </c>
      <c r="M381" t="str">
        <f t="shared" si="47"/>
        <v>Buy</v>
      </c>
    </row>
    <row r="382" spans="1:13">
      <c r="A382" s="132">
        <v>42950</v>
      </c>
      <c r="B382">
        <v>13.57</v>
      </c>
      <c r="C382">
        <v>13.66</v>
      </c>
      <c r="D382">
        <v>13.31</v>
      </c>
      <c r="E382">
        <v>13.31</v>
      </c>
      <c r="F382">
        <f t="shared" si="41"/>
        <v>13.116256737595929</v>
      </c>
      <c r="G382">
        <f t="shared" si="43"/>
        <v>12.942296447590122</v>
      </c>
      <c r="H382">
        <f t="shared" si="42"/>
        <v>0.17396029000580704</v>
      </c>
      <c r="I382">
        <f t="shared" si="48"/>
        <v>0.11582946037951261</v>
      </c>
      <c r="J382">
        <f t="shared" si="44"/>
        <v>5.8130829626294428E-2</v>
      </c>
      <c r="K382" t="str">
        <f t="shared" si="45"/>
        <v>Buy</v>
      </c>
      <c r="L382" t="str">
        <f t="shared" si="46"/>
        <v>Buy</v>
      </c>
      <c r="M382" t="str">
        <f t="shared" si="47"/>
        <v>Buy</v>
      </c>
    </row>
    <row r="383" spans="1:13">
      <c r="A383" s="132">
        <v>42951</v>
      </c>
      <c r="B383">
        <v>13.41</v>
      </c>
      <c r="C383">
        <v>13.48</v>
      </c>
      <c r="D383">
        <v>13.26</v>
      </c>
      <c r="E383">
        <v>13.4</v>
      </c>
      <c r="F383">
        <f t="shared" si="41"/>
        <v>13.159909547196555</v>
      </c>
      <c r="G383">
        <f t="shared" si="43"/>
        <v>12.976200414435299</v>
      </c>
      <c r="H383">
        <f t="shared" si="42"/>
        <v>0.18370913276125655</v>
      </c>
      <c r="I383">
        <f t="shared" si="48"/>
        <v>0.12940539485586139</v>
      </c>
      <c r="J383">
        <f t="shared" si="44"/>
        <v>5.4303737905395166E-2</v>
      </c>
      <c r="K383" t="str">
        <f t="shared" si="45"/>
        <v>Buy</v>
      </c>
      <c r="L383" t="str">
        <f t="shared" si="46"/>
        <v>Buy</v>
      </c>
      <c r="M383" t="str">
        <f t="shared" si="47"/>
        <v>Buy</v>
      </c>
    </row>
    <row r="384" spans="1:13">
      <c r="A384" s="132">
        <v>42954</v>
      </c>
      <c r="B384">
        <v>13.35</v>
      </c>
      <c r="C384">
        <v>13.62</v>
      </c>
      <c r="D384">
        <v>13.33</v>
      </c>
      <c r="E384">
        <v>13.55</v>
      </c>
      <c r="F384">
        <f t="shared" si="41"/>
        <v>13.219923463012471</v>
      </c>
      <c r="G384">
        <f t="shared" si="43"/>
        <v>13.018704087440092</v>
      </c>
      <c r="H384">
        <f t="shared" si="42"/>
        <v>0.20121937557237857</v>
      </c>
      <c r="I384">
        <f t="shared" si="48"/>
        <v>0.14376819099916482</v>
      </c>
      <c r="J384">
        <f t="shared" si="44"/>
        <v>5.7451184573213743E-2</v>
      </c>
      <c r="K384" t="str">
        <f t="shared" si="45"/>
        <v>Buy</v>
      </c>
      <c r="L384" t="str">
        <f t="shared" si="46"/>
        <v>Buy</v>
      </c>
      <c r="M384" t="str">
        <f t="shared" si="47"/>
        <v>Buy</v>
      </c>
    </row>
    <row r="385" spans="1:13">
      <c r="A385" s="132">
        <v>42955</v>
      </c>
      <c r="B385">
        <v>13.5</v>
      </c>
      <c r="C385">
        <v>13.69</v>
      </c>
      <c r="D385">
        <v>13.46</v>
      </c>
      <c r="E385">
        <v>13.49</v>
      </c>
      <c r="F385">
        <f t="shared" si="41"/>
        <v>13.261473699472091</v>
      </c>
      <c r="G385">
        <f t="shared" si="43"/>
        <v>13.053614895777864</v>
      </c>
      <c r="H385">
        <f t="shared" si="42"/>
        <v>0.20785880369422749</v>
      </c>
      <c r="I385">
        <f t="shared" si="48"/>
        <v>0.15658631353817737</v>
      </c>
      <c r="J385">
        <f t="shared" si="44"/>
        <v>5.1272490156050121E-2</v>
      </c>
      <c r="K385" t="str">
        <f t="shared" si="45"/>
        <v>Buy</v>
      </c>
      <c r="L385" t="str">
        <f t="shared" si="46"/>
        <v>Buy</v>
      </c>
      <c r="M385" t="str">
        <f t="shared" si="47"/>
        <v>Buy</v>
      </c>
    </row>
    <row r="386" spans="1:13">
      <c r="A386" s="132">
        <v>42956</v>
      </c>
      <c r="B386">
        <v>13.51</v>
      </c>
      <c r="C386">
        <v>13.61</v>
      </c>
      <c r="D386">
        <v>13.44</v>
      </c>
      <c r="E386">
        <v>13.52</v>
      </c>
      <c r="F386">
        <f t="shared" si="41"/>
        <v>13.301246976476385</v>
      </c>
      <c r="G386">
        <f t="shared" si="43"/>
        <v>13.088161940535059</v>
      </c>
      <c r="H386">
        <f t="shared" si="42"/>
        <v>0.21308503594132588</v>
      </c>
      <c r="I386">
        <f t="shared" si="48"/>
        <v>0.16788605801880707</v>
      </c>
      <c r="J386">
        <f t="shared" si="44"/>
        <v>4.5198977922518813E-2</v>
      </c>
      <c r="K386" t="str">
        <f t="shared" si="45"/>
        <v>Buy</v>
      </c>
      <c r="L386" t="str">
        <f t="shared" si="46"/>
        <v>Buy</v>
      </c>
      <c r="M386" t="str">
        <f t="shared" si="47"/>
        <v>Buy</v>
      </c>
    </row>
    <row r="387" spans="1:13">
      <c r="A387" s="132">
        <v>42957</v>
      </c>
      <c r="B387">
        <v>13.6</v>
      </c>
      <c r="C387">
        <v>13.66</v>
      </c>
      <c r="D387">
        <v>13.15</v>
      </c>
      <c r="E387">
        <v>13.19</v>
      </c>
      <c r="F387">
        <f t="shared" si="41"/>
        <v>13.28413205701848</v>
      </c>
      <c r="G387">
        <f t="shared" si="43"/>
        <v>13.095705500495425</v>
      </c>
      <c r="H387">
        <f t="shared" si="42"/>
        <v>0.18842655652305496</v>
      </c>
      <c r="I387">
        <f t="shared" si="48"/>
        <v>0.17199415771965665</v>
      </c>
      <c r="J387">
        <f t="shared" si="44"/>
        <v>1.6432398803398307E-2</v>
      </c>
      <c r="K387" t="str">
        <f t="shared" si="45"/>
        <v>Buy</v>
      </c>
      <c r="L387" t="str">
        <f t="shared" si="46"/>
        <v>Buy</v>
      </c>
      <c r="M387" t="str">
        <f t="shared" si="47"/>
        <v>Buy</v>
      </c>
    </row>
    <row r="388" spans="1:13">
      <c r="A388" s="132">
        <v>42958</v>
      </c>
      <c r="B388">
        <v>13.14</v>
      </c>
      <c r="C388">
        <v>13.2</v>
      </c>
      <c r="D388">
        <v>12.94</v>
      </c>
      <c r="E388">
        <v>12.95</v>
      </c>
      <c r="F388">
        <f t="shared" si="41"/>
        <v>13.232727125169482</v>
      </c>
      <c r="G388">
        <f t="shared" si="43"/>
        <v>13.084912500458728</v>
      </c>
      <c r="H388">
        <f t="shared" si="42"/>
        <v>0.14781462471075457</v>
      </c>
      <c r="I388">
        <f t="shared" si="48"/>
        <v>0.16715825111787624</v>
      </c>
      <c r="J388">
        <f t="shared" si="44"/>
        <v>-1.9343626407121672E-2</v>
      </c>
      <c r="K388" t="str">
        <f t="shared" si="45"/>
        <v>Buy</v>
      </c>
      <c r="L388" t="str">
        <f t="shared" si="46"/>
        <v>Sell</v>
      </c>
      <c r="M388" t="str">
        <f t="shared" si="47"/>
        <v/>
      </c>
    </row>
    <row r="389" spans="1:13">
      <c r="A389" s="132">
        <v>42961</v>
      </c>
      <c r="B389">
        <v>12.98</v>
      </c>
      <c r="C389">
        <v>13.22</v>
      </c>
      <c r="D389">
        <v>12.91</v>
      </c>
      <c r="E389">
        <v>13.08</v>
      </c>
      <c r="F389">
        <f t="shared" si="41"/>
        <v>13.209230644374177</v>
      </c>
      <c r="G389">
        <f t="shared" si="43"/>
        <v>13.08454861153586</v>
      </c>
      <c r="H389">
        <f t="shared" si="42"/>
        <v>0.12468203283831691</v>
      </c>
      <c r="I389">
        <f t="shared" si="48"/>
        <v>0.15866300746196438</v>
      </c>
      <c r="J389">
        <f t="shared" si="44"/>
        <v>-3.3980974623647464E-2</v>
      </c>
      <c r="K389" t="str">
        <f t="shared" si="45"/>
        <v>Buy</v>
      </c>
      <c r="L389" t="str">
        <f t="shared" si="46"/>
        <v>Sell</v>
      </c>
      <c r="M389" t="str">
        <f t="shared" si="47"/>
        <v/>
      </c>
    </row>
    <row r="390" spans="1:13">
      <c r="A390" s="132">
        <v>42962</v>
      </c>
      <c r="B390">
        <v>13.08</v>
      </c>
      <c r="C390">
        <v>13.24</v>
      </c>
      <c r="D390">
        <v>13.05</v>
      </c>
      <c r="E390">
        <v>13.15</v>
      </c>
      <c r="F390">
        <f t="shared" si="41"/>
        <v>13.200118237547381</v>
      </c>
      <c r="G390">
        <f t="shared" si="43"/>
        <v>13.089396862533203</v>
      </c>
      <c r="H390">
        <f t="shared" si="42"/>
        <v>0.11072137501417778</v>
      </c>
      <c r="I390">
        <f t="shared" si="48"/>
        <v>0.14907468097240706</v>
      </c>
      <c r="J390">
        <f t="shared" si="44"/>
        <v>-3.8353305958229278E-2</v>
      </c>
      <c r="K390" t="str">
        <f t="shared" si="45"/>
        <v>Buy</v>
      </c>
      <c r="L390" t="str">
        <f t="shared" si="46"/>
        <v>Sell</v>
      </c>
      <c r="M390" t="str">
        <f t="shared" si="47"/>
        <v/>
      </c>
    </row>
    <row r="391" spans="1:13">
      <c r="A391" s="132">
        <v>42963</v>
      </c>
      <c r="B391">
        <v>13.3</v>
      </c>
      <c r="C391">
        <v>13.38</v>
      </c>
      <c r="D391">
        <v>13.1</v>
      </c>
      <c r="E391">
        <v>13.13</v>
      </c>
      <c r="F391">
        <f t="shared" si="41"/>
        <v>13.189330816386246</v>
      </c>
      <c r="G391">
        <f t="shared" si="43"/>
        <v>13.092404502345559</v>
      </c>
      <c r="H391">
        <f t="shared" si="42"/>
        <v>9.6926314040686634E-2</v>
      </c>
      <c r="I391">
        <f t="shared" si="48"/>
        <v>0.13864500758606296</v>
      </c>
      <c r="J391">
        <f t="shared" si="44"/>
        <v>-4.1718693545376329E-2</v>
      </c>
      <c r="K391" t="str">
        <f t="shared" si="45"/>
        <v>Buy</v>
      </c>
      <c r="L391" t="str">
        <f t="shared" si="46"/>
        <v>Sell</v>
      </c>
      <c r="M391" t="str">
        <f t="shared" si="47"/>
        <v/>
      </c>
    </row>
    <row r="392" spans="1:13">
      <c r="A392" s="132">
        <v>42964</v>
      </c>
      <c r="B392">
        <v>13.12</v>
      </c>
      <c r="C392">
        <v>13.26</v>
      </c>
      <c r="D392">
        <v>13.02</v>
      </c>
      <c r="E392">
        <v>13.05</v>
      </c>
      <c r="F392">
        <f t="shared" si="41"/>
        <v>13.167895306172976</v>
      </c>
      <c r="G392">
        <f t="shared" si="43"/>
        <v>13.089263428097739</v>
      </c>
      <c r="H392">
        <f t="shared" si="42"/>
        <v>7.8631878075237083E-2</v>
      </c>
      <c r="I392">
        <f t="shared" si="48"/>
        <v>0.1266423816838978</v>
      </c>
      <c r="J392">
        <f t="shared" si="44"/>
        <v>-4.8010503608660715E-2</v>
      </c>
      <c r="K392" t="str">
        <f t="shared" si="45"/>
        <v>Buy</v>
      </c>
      <c r="L392" t="str">
        <f t="shared" si="46"/>
        <v>Sell</v>
      </c>
      <c r="M392" t="str">
        <f t="shared" si="47"/>
        <v/>
      </c>
    </row>
    <row r="393" spans="1:13">
      <c r="A393" s="132">
        <v>42965</v>
      </c>
      <c r="B393">
        <v>13.16</v>
      </c>
      <c r="C393">
        <v>13.6</v>
      </c>
      <c r="D393">
        <v>13.16</v>
      </c>
      <c r="E393">
        <v>13.6</v>
      </c>
      <c r="F393">
        <f t="shared" si="41"/>
        <v>13.234372951377134</v>
      </c>
      <c r="G393">
        <f t="shared" si="43"/>
        <v>13.127095766757167</v>
      </c>
      <c r="H393">
        <f t="shared" si="42"/>
        <v>0.10727718461996716</v>
      </c>
      <c r="I393">
        <f t="shared" si="48"/>
        <v>0.12276934227111166</v>
      </c>
      <c r="J393">
        <f t="shared" si="44"/>
        <v>-1.5492157651144506E-2</v>
      </c>
      <c r="K393" t="str">
        <f t="shared" si="45"/>
        <v>Buy</v>
      </c>
      <c r="L393" t="str">
        <f t="shared" si="46"/>
        <v>Sell</v>
      </c>
      <c r="M393" t="str">
        <f t="shared" si="47"/>
        <v/>
      </c>
    </row>
    <row r="394" spans="1:13">
      <c r="A394" s="132">
        <v>42968</v>
      </c>
      <c r="B394">
        <v>13.64</v>
      </c>
      <c r="C394">
        <v>13.66</v>
      </c>
      <c r="D394">
        <v>13.28</v>
      </c>
      <c r="E394">
        <v>13.34</v>
      </c>
      <c r="F394">
        <f t="shared" si="41"/>
        <v>13.250623266549882</v>
      </c>
      <c r="G394">
        <f t="shared" si="43"/>
        <v>13.14286645070108</v>
      </c>
      <c r="H394">
        <f t="shared" si="42"/>
        <v>0.10775681584880203</v>
      </c>
      <c r="I394">
        <f t="shared" si="48"/>
        <v>0.11976683698664974</v>
      </c>
      <c r="J394">
        <f t="shared" si="44"/>
        <v>-1.2010021137847701E-2</v>
      </c>
      <c r="K394" t="str">
        <f t="shared" si="45"/>
        <v>Buy</v>
      </c>
      <c r="L394" t="str">
        <f t="shared" si="46"/>
        <v>Sell</v>
      </c>
      <c r="M394" t="str">
        <f t="shared" si="47"/>
        <v/>
      </c>
    </row>
    <row r="395" spans="1:13">
      <c r="A395" s="132">
        <v>42969</v>
      </c>
      <c r="B395">
        <v>13.7</v>
      </c>
      <c r="C395">
        <v>13.87</v>
      </c>
      <c r="D395">
        <v>13.64</v>
      </c>
      <c r="E395">
        <v>13.79</v>
      </c>
      <c r="F395">
        <f t="shared" si="41"/>
        <v>13.333604302465284</v>
      </c>
      <c r="G395">
        <f t="shared" si="43"/>
        <v>13.190802269167666</v>
      </c>
      <c r="H395">
        <f t="shared" si="42"/>
        <v>0.14280203329761854</v>
      </c>
      <c r="I395">
        <f t="shared" si="48"/>
        <v>0.1243738762488435</v>
      </c>
      <c r="J395">
        <f t="shared" si="44"/>
        <v>1.842815704877504E-2</v>
      </c>
      <c r="K395" t="str">
        <f t="shared" si="45"/>
        <v>Buy</v>
      </c>
      <c r="L395" t="str">
        <f t="shared" si="46"/>
        <v>Buy</v>
      </c>
      <c r="M395" t="str">
        <f t="shared" si="47"/>
        <v>Buy</v>
      </c>
    </row>
    <row r="396" spans="1:13">
      <c r="A396" s="132">
        <v>42970</v>
      </c>
      <c r="B396">
        <v>13.78</v>
      </c>
      <c r="C396">
        <v>13.93</v>
      </c>
      <c r="D396">
        <v>13.65</v>
      </c>
      <c r="E396">
        <v>13.76</v>
      </c>
      <c r="F396">
        <f t="shared" si="41"/>
        <v>13.399203640547547</v>
      </c>
      <c r="G396">
        <f t="shared" si="43"/>
        <v>13.232965064044135</v>
      </c>
      <c r="H396">
        <f t="shared" si="42"/>
        <v>0.16623857650341201</v>
      </c>
      <c r="I396">
        <f t="shared" si="48"/>
        <v>0.13274681629975721</v>
      </c>
      <c r="J396">
        <f t="shared" si="44"/>
        <v>3.3491760203654797E-2</v>
      </c>
      <c r="K396" t="str">
        <f t="shared" si="45"/>
        <v>Buy</v>
      </c>
      <c r="L396" t="str">
        <f t="shared" si="46"/>
        <v>Buy</v>
      </c>
      <c r="M396" t="str">
        <f t="shared" si="47"/>
        <v>Buy</v>
      </c>
    </row>
    <row r="397" spans="1:13">
      <c r="A397" s="132">
        <v>42971</v>
      </c>
      <c r="B397">
        <v>13.78</v>
      </c>
      <c r="C397">
        <v>13.89</v>
      </c>
      <c r="D397">
        <v>13.68</v>
      </c>
      <c r="E397">
        <v>13.8</v>
      </c>
      <c r="F397">
        <f t="shared" si="41"/>
        <v>13.460864618924848</v>
      </c>
      <c r="G397">
        <f t="shared" si="43"/>
        <v>13.274967651892718</v>
      </c>
      <c r="H397">
        <f t="shared" si="42"/>
        <v>0.18589696703213043</v>
      </c>
      <c r="I397">
        <f t="shared" si="48"/>
        <v>0.14337684644623186</v>
      </c>
      <c r="J397">
        <f t="shared" si="44"/>
        <v>4.2520120585898574E-2</v>
      </c>
      <c r="K397" t="str">
        <f t="shared" si="45"/>
        <v>Buy</v>
      </c>
      <c r="L397" t="str">
        <f t="shared" si="46"/>
        <v>Buy</v>
      </c>
      <c r="M397" t="str">
        <f t="shared" si="47"/>
        <v>Buy</v>
      </c>
    </row>
    <row r="398" spans="1:13">
      <c r="A398" s="132">
        <v>42972</v>
      </c>
      <c r="B398">
        <v>13.87</v>
      </c>
      <c r="C398">
        <v>13.94</v>
      </c>
      <c r="D398">
        <v>13.81</v>
      </c>
      <c r="E398">
        <v>13.88</v>
      </c>
      <c r="F398">
        <f t="shared" ref="F398:F461" si="49">((E398-F397)*$Q$8)+F397</f>
        <v>13.525346985244102</v>
      </c>
      <c r="G398">
        <f t="shared" si="43"/>
        <v>13.319784862863628</v>
      </c>
      <c r="H398">
        <f t="shared" si="42"/>
        <v>0.20556212238047422</v>
      </c>
      <c r="I398">
        <f t="shared" si="48"/>
        <v>0.15581390163308034</v>
      </c>
      <c r="J398">
        <f t="shared" si="44"/>
        <v>4.9748220747393879E-2</v>
      </c>
      <c r="K398" t="str">
        <f t="shared" si="45"/>
        <v>Buy</v>
      </c>
      <c r="L398" t="str">
        <f t="shared" si="46"/>
        <v>Buy</v>
      </c>
      <c r="M398" t="str">
        <f t="shared" si="47"/>
        <v>Buy</v>
      </c>
    </row>
    <row r="399" spans="1:13">
      <c r="A399" s="132">
        <v>42975</v>
      </c>
      <c r="B399">
        <v>13.87</v>
      </c>
      <c r="C399">
        <v>14.03</v>
      </c>
      <c r="D399">
        <v>13.76</v>
      </c>
      <c r="E399">
        <v>13.87</v>
      </c>
      <c r="F399">
        <f t="shared" si="49"/>
        <v>13.578370525975778</v>
      </c>
      <c r="G399">
        <f t="shared" si="43"/>
        <v>13.360541539688544</v>
      </c>
      <c r="H399">
        <f t="shared" si="42"/>
        <v>0.21782898628723402</v>
      </c>
      <c r="I399">
        <f t="shared" si="48"/>
        <v>0.16821691856391108</v>
      </c>
      <c r="J399">
        <f t="shared" si="44"/>
        <v>4.9612067723322939E-2</v>
      </c>
      <c r="K399" t="str">
        <f t="shared" si="45"/>
        <v>Buy</v>
      </c>
      <c r="L399" t="str">
        <f t="shared" si="46"/>
        <v>Buy</v>
      </c>
      <c r="M399" t="str">
        <f t="shared" si="47"/>
        <v>Buy</v>
      </c>
    </row>
    <row r="400" spans="1:13">
      <c r="A400" s="132">
        <v>42976</v>
      </c>
      <c r="B400">
        <v>13.85</v>
      </c>
      <c r="C400">
        <v>13.85</v>
      </c>
      <c r="D400">
        <v>13.68</v>
      </c>
      <c r="E400">
        <v>13.85</v>
      </c>
      <c r="F400">
        <f t="shared" si="49"/>
        <v>13.620159675825658</v>
      </c>
      <c r="G400">
        <f t="shared" si="43"/>
        <v>13.396797721933837</v>
      </c>
      <c r="H400">
        <f t="shared" si="42"/>
        <v>0.22336195389182123</v>
      </c>
      <c r="I400">
        <f t="shared" si="48"/>
        <v>0.1792459256294931</v>
      </c>
      <c r="J400">
        <f t="shared" si="44"/>
        <v>4.4116028262328133E-2</v>
      </c>
      <c r="K400" t="str">
        <f t="shared" si="45"/>
        <v>Buy</v>
      </c>
      <c r="L400" t="str">
        <f t="shared" si="46"/>
        <v>Buy</v>
      </c>
      <c r="M400" t="str">
        <f t="shared" si="47"/>
        <v>Buy</v>
      </c>
    </row>
    <row r="401" spans="1:13">
      <c r="A401" s="132">
        <v>42977</v>
      </c>
      <c r="B401">
        <v>13.79</v>
      </c>
      <c r="C401">
        <v>13.9</v>
      </c>
      <c r="D401">
        <v>13.44</v>
      </c>
      <c r="E401">
        <v>13.45</v>
      </c>
      <c r="F401">
        <f t="shared" si="49"/>
        <v>13.593981264160172</v>
      </c>
      <c r="G401">
        <f t="shared" si="43"/>
        <v>13.40073863142022</v>
      </c>
      <c r="H401">
        <f t="shared" si="42"/>
        <v>0.19324263273995257</v>
      </c>
      <c r="I401">
        <f t="shared" si="48"/>
        <v>0.182045267051585</v>
      </c>
      <c r="J401">
        <f t="shared" si="44"/>
        <v>1.1197365688367572E-2</v>
      </c>
      <c r="K401" t="str">
        <f t="shared" si="45"/>
        <v>Buy</v>
      </c>
      <c r="L401" t="str">
        <f t="shared" si="46"/>
        <v>Buy</v>
      </c>
      <c r="M401" t="str">
        <f t="shared" si="47"/>
        <v>Buy</v>
      </c>
    </row>
    <row r="402" spans="1:13">
      <c r="A402" s="132">
        <v>42978</v>
      </c>
      <c r="B402">
        <v>13.53</v>
      </c>
      <c r="C402">
        <v>13.77</v>
      </c>
      <c r="D402">
        <v>13.47</v>
      </c>
      <c r="E402">
        <v>13.65</v>
      </c>
      <c r="F402">
        <f t="shared" si="49"/>
        <v>13.602599531212453</v>
      </c>
      <c r="G402">
        <f t="shared" si="43"/>
        <v>13.419202436500203</v>
      </c>
      <c r="H402">
        <f t="shared" si="42"/>
        <v>0.18339709471224985</v>
      </c>
      <c r="I402">
        <f t="shared" si="48"/>
        <v>0.18231563258371797</v>
      </c>
      <c r="J402">
        <f t="shared" si="44"/>
        <v>1.0814621285318848E-3</v>
      </c>
      <c r="K402" t="str">
        <f t="shared" si="45"/>
        <v>Buy</v>
      </c>
      <c r="L402" t="str">
        <f t="shared" si="46"/>
        <v>Buy</v>
      </c>
      <c r="M402" t="str">
        <f t="shared" si="47"/>
        <v>Buy</v>
      </c>
    </row>
    <row r="403" spans="1:13">
      <c r="A403" s="132">
        <v>42979</v>
      </c>
      <c r="B403">
        <v>13.85</v>
      </c>
      <c r="C403">
        <v>14.19</v>
      </c>
      <c r="D403">
        <v>13.82</v>
      </c>
      <c r="E403">
        <v>14.02</v>
      </c>
      <c r="F403">
        <f t="shared" si="49"/>
        <v>13.666814987949</v>
      </c>
      <c r="G403">
        <f t="shared" si="43"/>
        <v>13.463705959722411</v>
      </c>
      <c r="H403">
        <f t="shared" si="42"/>
        <v>0.20310902822658861</v>
      </c>
      <c r="I403">
        <f t="shared" si="48"/>
        <v>0.18647431171229209</v>
      </c>
      <c r="J403">
        <f t="shared" si="44"/>
        <v>1.6634716514296516E-2</v>
      </c>
      <c r="K403" t="str">
        <f t="shared" si="45"/>
        <v>Buy</v>
      </c>
      <c r="L403" t="str">
        <f t="shared" si="46"/>
        <v>Buy</v>
      </c>
      <c r="M403" t="str">
        <f t="shared" si="47"/>
        <v>Buy</v>
      </c>
    </row>
    <row r="404" spans="1:13">
      <c r="A404" s="132">
        <v>42982</v>
      </c>
      <c r="B404">
        <v>13.96</v>
      </c>
      <c r="C404">
        <v>14.18</v>
      </c>
      <c r="D404">
        <v>13.94</v>
      </c>
      <c r="E404">
        <v>14.17</v>
      </c>
      <c r="F404">
        <f t="shared" si="49"/>
        <v>13.744228066726077</v>
      </c>
      <c r="G404">
        <f t="shared" si="43"/>
        <v>13.51602403678001</v>
      </c>
      <c r="H404">
        <f t="shared" si="42"/>
        <v>0.22820402994606681</v>
      </c>
      <c r="I404">
        <f t="shared" si="48"/>
        <v>0.19482025535904704</v>
      </c>
      <c r="J404">
        <f t="shared" si="44"/>
        <v>3.3383774587019771E-2</v>
      </c>
      <c r="K404" t="str">
        <f t="shared" si="45"/>
        <v>Buy</v>
      </c>
      <c r="L404" t="str">
        <f t="shared" si="46"/>
        <v>Buy</v>
      </c>
      <c r="M404" t="str">
        <f t="shared" si="47"/>
        <v>Buy</v>
      </c>
    </row>
    <row r="405" spans="1:13">
      <c r="A405" s="132">
        <v>42983</v>
      </c>
      <c r="B405">
        <v>14.57</v>
      </c>
      <c r="C405">
        <v>14.65</v>
      </c>
      <c r="D405">
        <v>14.23</v>
      </c>
      <c r="E405">
        <v>14.41</v>
      </c>
      <c r="F405">
        <f t="shared" si="49"/>
        <v>13.846654517998989</v>
      </c>
      <c r="G405">
        <f t="shared" si="43"/>
        <v>13.582244478500009</v>
      </c>
      <c r="H405">
        <f t="shared" si="42"/>
        <v>0.2644100394989799</v>
      </c>
      <c r="I405">
        <f t="shared" si="48"/>
        <v>0.20873821218703362</v>
      </c>
      <c r="J405">
        <f t="shared" si="44"/>
        <v>5.5671827311946281E-2</v>
      </c>
      <c r="K405" t="str">
        <f t="shared" si="45"/>
        <v>Buy</v>
      </c>
      <c r="L405" t="str">
        <f t="shared" si="46"/>
        <v>Buy</v>
      </c>
      <c r="M405" t="str">
        <f t="shared" si="47"/>
        <v>Buy</v>
      </c>
    </row>
    <row r="406" spans="1:13">
      <c r="A406" s="132">
        <v>42984</v>
      </c>
      <c r="B406">
        <v>14.65</v>
      </c>
      <c r="C406">
        <v>15.02</v>
      </c>
      <c r="D406">
        <v>14.51</v>
      </c>
      <c r="E406">
        <v>15.02</v>
      </c>
      <c r="F406">
        <f t="shared" si="49"/>
        <v>14.027169207537606</v>
      </c>
      <c r="G406">
        <f t="shared" si="43"/>
        <v>13.688744887500008</v>
      </c>
      <c r="H406">
        <f t="shared" si="42"/>
        <v>0.33842432003759804</v>
      </c>
      <c r="I406">
        <f t="shared" si="48"/>
        <v>0.2346754337571465</v>
      </c>
      <c r="J406">
        <f t="shared" si="44"/>
        <v>0.10374888628045154</v>
      </c>
      <c r="K406" t="str">
        <f t="shared" si="45"/>
        <v>Buy</v>
      </c>
      <c r="L406" t="str">
        <f t="shared" si="46"/>
        <v>Buy</v>
      </c>
      <c r="M406" t="str">
        <f t="shared" si="47"/>
        <v>Buy</v>
      </c>
    </row>
    <row r="407" spans="1:13">
      <c r="A407" s="132">
        <v>42986</v>
      </c>
      <c r="B407">
        <v>15.1</v>
      </c>
      <c r="C407">
        <v>15.15</v>
      </c>
      <c r="D407">
        <v>14.69</v>
      </c>
      <c r="E407">
        <v>14.71</v>
      </c>
      <c r="F407">
        <f t="shared" si="49"/>
        <v>14.132220098685666</v>
      </c>
      <c r="G407">
        <f t="shared" si="43"/>
        <v>13.76439341435186</v>
      </c>
      <c r="H407">
        <f t="shared" si="42"/>
        <v>0.3678266843338065</v>
      </c>
      <c r="I407">
        <f t="shared" si="48"/>
        <v>0.26130568387247849</v>
      </c>
      <c r="J407">
        <f t="shared" si="44"/>
        <v>0.10652100046132801</v>
      </c>
      <c r="K407" t="str">
        <f t="shared" si="45"/>
        <v>Buy</v>
      </c>
      <c r="L407" t="str">
        <f t="shared" si="46"/>
        <v>Buy</v>
      </c>
      <c r="M407" t="str">
        <f t="shared" si="47"/>
        <v>Buy</v>
      </c>
    </row>
    <row r="408" spans="1:13">
      <c r="A408" s="132">
        <v>42989</v>
      </c>
      <c r="B408">
        <v>14.88</v>
      </c>
      <c r="C408">
        <v>15.05</v>
      </c>
      <c r="D408">
        <v>14.81</v>
      </c>
      <c r="E408">
        <v>14.99</v>
      </c>
      <c r="F408">
        <f t="shared" si="49"/>
        <v>14.26418623734941</v>
      </c>
      <c r="G408">
        <f t="shared" si="43"/>
        <v>13.855179087362833</v>
      </c>
      <c r="H408">
        <f t="shared" si="42"/>
        <v>0.40900714998657683</v>
      </c>
      <c r="I408">
        <f t="shared" si="48"/>
        <v>0.29084597709529814</v>
      </c>
      <c r="J408">
        <f t="shared" si="44"/>
        <v>0.1181611728912787</v>
      </c>
      <c r="K408" t="str">
        <f t="shared" si="45"/>
        <v>Buy</v>
      </c>
      <c r="L408" t="str">
        <f t="shared" si="46"/>
        <v>Buy</v>
      </c>
      <c r="M408" t="str">
        <f t="shared" si="47"/>
        <v>Buy</v>
      </c>
    </row>
    <row r="409" spans="1:13">
      <c r="A409" s="132">
        <v>42990</v>
      </c>
      <c r="B409">
        <v>14.98</v>
      </c>
      <c r="C409">
        <v>15.16</v>
      </c>
      <c r="D409">
        <v>14.86</v>
      </c>
      <c r="E409">
        <v>14.87</v>
      </c>
      <c r="F409">
        <f t="shared" si="49"/>
        <v>14.357388354680269</v>
      </c>
      <c r="G409">
        <f t="shared" si="43"/>
        <v>13.930351006817437</v>
      </c>
      <c r="H409">
        <f t="shared" si="42"/>
        <v>0.42703734786283221</v>
      </c>
      <c r="I409">
        <f t="shared" si="48"/>
        <v>0.31808425124880496</v>
      </c>
      <c r="J409">
        <f t="shared" si="44"/>
        <v>0.10895309661402724</v>
      </c>
      <c r="K409" t="str">
        <f t="shared" si="45"/>
        <v>Buy</v>
      </c>
      <c r="L409" t="str">
        <f t="shared" si="46"/>
        <v>Buy</v>
      </c>
      <c r="M409" t="str">
        <f t="shared" si="47"/>
        <v>Buy</v>
      </c>
    </row>
    <row r="410" spans="1:13">
      <c r="A410" s="132">
        <v>42991</v>
      </c>
      <c r="B410">
        <v>14.94</v>
      </c>
      <c r="C410">
        <v>15.1</v>
      </c>
      <c r="D410">
        <v>14.81</v>
      </c>
      <c r="E410">
        <v>15.03</v>
      </c>
      <c r="F410">
        <f t="shared" si="49"/>
        <v>14.460867069344843</v>
      </c>
      <c r="G410">
        <f t="shared" si="43"/>
        <v>14.011806487793923</v>
      </c>
      <c r="H410">
        <f t="shared" si="42"/>
        <v>0.44906058155092055</v>
      </c>
      <c r="I410">
        <f t="shared" si="48"/>
        <v>0.34427951730922807</v>
      </c>
      <c r="J410">
        <f t="shared" si="44"/>
        <v>0.10478106424169248</v>
      </c>
      <c r="K410" t="str">
        <f t="shared" si="45"/>
        <v>Buy</v>
      </c>
      <c r="L410" t="str">
        <f t="shared" si="46"/>
        <v>Buy</v>
      </c>
      <c r="M410" t="str">
        <f t="shared" si="47"/>
        <v>Buy</v>
      </c>
    </row>
    <row r="411" spans="1:13">
      <c r="A411" s="132">
        <v>42992</v>
      </c>
      <c r="B411">
        <v>15.03</v>
      </c>
      <c r="C411">
        <v>15.26</v>
      </c>
      <c r="D411">
        <v>15.02</v>
      </c>
      <c r="E411">
        <v>15.04</v>
      </c>
      <c r="F411">
        <f t="shared" si="49"/>
        <v>14.54996444329179</v>
      </c>
      <c r="G411">
        <f t="shared" si="43"/>
        <v>14.087968970179558</v>
      </c>
      <c r="H411">
        <f t="shared" si="42"/>
        <v>0.46199547311223199</v>
      </c>
      <c r="I411">
        <f t="shared" si="48"/>
        <v>0.36782270846982884</v>
      </c>
      <c r="J411">
        <f t="shared" si="44"/>
        <v>9.4172764642403151E-2</v>
      </c>
      <c r="K411" t="str">
        <f t="shared" si="45"/>
        <v>Buy</v>
      </c>
      <c r="L411" t="str">
        <f t="shared" si="46"/>
        <v>Buy</v>
      </c>
      <c r="M411" t="str">
        <f t="shared" si="47"/>
        <v>Buy</v>
      </c>
    </row>
    <row r="412" spans="1:13">
      <c r="A412" s="132">
        <v>42993</v>
      </c>
      <c r="B412">
        <v>15.07</v>
      </c>
      <c r="C412">
        <v>15.17</v>
      </c>
      <c r="D412">
        <v>14.99</v>
      </c>
      <c r="E412">
        <v>15.04</v>
      </c>
      <c r="F412">
        <f t="shared" si="49"/>
        <v>14.625354528939207</v>
      </c>
      <c r="G412">
        <f t="shared" si="43"/>
        <v>14.158489787203294</v>
      </c>
      <c r="H412">
        <f t="shared" ref="H412:H475" si="50">F412-G412</f>
        <v>0.46686474173591286</v>
      </c>
      <c r="I412">
        <f t="shared" si="48"/>
        <v>0.38763111512304566</v>
      </c>
      <c r="J412">
        <f t="shared" si="44"/>
        <v>7.9233626612867203E-2</v>
      </c>
      <c r="K412" t="str">
        <f t="shared" si="45"/>
        <v>Buy</v>
      </c>
      <c r="L412" t="str">
        <f t="shared" si="46"/>
        <v>Buy</v>
      </c>
      <c r="M412" t="str">
        <f t="shared" si="47"/>
        <v>Buy</v>
      </c>
    </row>
    <row r="413" spans="1:13">
      <c r="A413" s="132">
        <v>42996</v>
      </c>
      <c r="B413">
        <v>15.04</v>
      </c>
      <c r="C413">
        <v>15.19</v>
      </c>
      <c r="D413">
        <v>14.98</v>
      </c>
      <c r="E413">
        <v>15.04</v>
      </c>
      <c r="F413">
        <f t="shared" si="49"/>
        <v>14.689146139871637</v>
      </c>
      <c r="G413">
        <f t="shared" ref="G413:G476" si="51">((E413-G412)*$Q$9)+G412</f>
        <v>14.223786840003051</v>
      </c>
      <c r="H413">
        <f t="shared" si="50"/>
        <v>0.46535929986858626</v>
      </c>
      <c r="I413">
        <f t="shared" si="48"/>
        <v>0.40317675207215375</v>
      </c>
      <c r="J413">
        <f t="shared" si="44"/>
        <v>6.2182547796432508E-2</v>
      </c>
      <c r="K413" t="str">
        <f t="shared" si="45"/>
        <v>Buy</v>
      </c>
      <c r="L413" t="str">
        <f t="shared" si="46"/>
        <v>Buy</v>
      </c>
      <c r="M413" t="str">
        <f t="shared" si="47"/>
        <v>Buy</v>
      </c>
    </row>
    <row r="414" spans="1:13">
      <c r="A414" s="132">
        <v>42997</v>
      </c>
      <c r="B414">
        <v>15.1</v>
      </c>
      <c r="C414">
        <v>15.17</v>
      </c>
      <c r="D414">
        <v>14.92</v>
      </c>
      <c r="E414">
        <v>15.14</v>
      </c>
      <c r="F414">
        <f t="shared" si="49"/>
        <v>14.758508272199078</v>
      </c>
      <c r="G414">
        <f t="shared" si="51"/>
        <v>14.291654481484306</v>
      </c>
      <c r="H414">
        <f t="shared" si="50"/>
        <v>0.46685379071477229</v>
      </c>
      <c r="I414">
        <f t="shared" si="48"/>
        <v>0.41591215980067747</v>
      </c>
      <c r="J414">
        <f t="shared" si="44"/>
        <v>5.0941630914094815E-2</v>
      </c>
      <c r="K414" t="str">
        <f t="shared" si="45"/>
        <v>Buy</v>
      </c>
      <c r="L414" t="str">
        <f t="shared" si="46"/>
        <v>Buy</v>
      </c>
      <c r="M414" t="str">
        <f t="shared" si="47"/>
        <v>Buy</v>
      </c>
    </row>
    <row r="415" spans="1:13">
      <c r="A415" s="132">
        <v>42998</v>
      </c>
      <c r="B415">
        <v>15.25</v>
      </c>
      <c r="C415">
        <v>15.88</v>
      </c>
      <c r="D415">
        <v>15.07</v>
      </c>
      <c r="E415">
        <v>15.87</v>
      </c>
      <c r="F415">
        <f t="shared" si="49"/>
        <v>14.929506999553066</v>
      </c>
      <c r="G415">
        <f t="shared" si="51"/>
        <v>14.40856896433732</v>
      </c>
      <c r="H415">
        <f t="shared" si="50"/>
        <v>0.520938035215746</v>
      </c>
      <c r="I415">
        <f t="shared" si="48"/>
        <v>0.43691733488369117</v>
      </c>
      <c r="J415">
        <f t="shared" si="44"/>
        <v>8.4020700332054832E-2</v>
      </c>
      <c r="K415" t="str">
        <f t="shared" si="45"/>
        <v>Buy</v>
      </c>
      <c r="L415" t="str">
        <f t="shared" si="46"/>
        <v>Buy</v>
      </c>
      <c r="M415" t="str">
        <f t="shared" si="47"/>
        <v>Buy</v>
      </c>
    </row>
    <row r="416" spans="1:13">
      <c r="A416" s="132">
        <v>42999</v>
      </c>
      <c r="B416">
        <v>15.67</v>
      </c>
      <c r="C416">
        <v>15.96</v>
      </c>
      <c r="D416">
        <v>15.58</v>
      </c>
      <c r="E416">
        <v>15.67</v>
      </c>
      <c r="F416">
        <f t="shared" si="49"/>
        <v>15.043428999621826</v>
      </c>
      <c r="G416">
        <f t="shared" si="51"/>
        <v>14.502008300312333</v>
      </c>
      <c r="H416">
        <f t="shared" si="50"/>
        <v>0.54142069930949255</v>
      </c>
      <c r="I416">
        <f t="shared" si="48"/>
        <v>0.45781800776885145</v>
      </c>
      <c r="J416">
        <f t="shared" si="44"/>
        <v>8.3602691540641094E-2</v>
      </c>
      <c r="K416" t="str">
        <f t="shared" si="45"/>
        <v>Buy</v>
      </c>
      <c r="L416" t="str">
        <f t="shared" si="46"/>
        <v>Buy</v>
      </c>
      <c r="M416" t="str">
        <f t="shared" si="47"/>
        <v>Buy</v>
      </c>
    </row>
    <row r="417" spans="1:13">
      <c r="A417" s="132">
        <v>43000</v>
      </c>
      <c r="B417">
        <v>15.6</v>
      </c>
      <c r="C417">
        <v>15.8</v>
      </c>
      <c r="D417">
        <v>15.43</v>
      </c>
      <c r="E417">
        <v>15.69</v>
      </c>
      <c r="F417">
        <f t="shared" si="49"/>
        <v>15.142901461218468</v>
      </c>
      <c r="G417">
        <f t="shared" si="51"/>
        <v>14.590007685474383</v>
      </c>
      <c r="H417">
        <f t="shared" si="50"/>
        <v>0.55289377574408505</v>
      </c>
      <c r="I417">
        <f t="shared" si="48"/>
        <v>0.47683316136389819</v>
      </c>
      <c r="J417">
        <f t="shared" si="44"/>
        <v>7.6060614380186853E-2</v>
      </c>
      <c r="K417" t="str">
        <f t="shared" si="45"/>
        <v>Buy</v>
      </c>
      <c r="L417" t="str">
        <f t="shared" si="46"/>
        <v>Buy</v>
      </c>
      <c r="M417" t="str">
        <f t="shared" si="47"/>
        <v>Buy</v>
      </c>
    </row>
    <row r="418" spans="1:13">
      <c r="A418" s="132">
        <v>43003</v>
      </c>
      <c r="B418">
        <v>15.79</v>
      </c>
      <c r="C418">
        <v>15.96</v>
      </c>
      <c r="D418">
        <v>15.7</v>
      </c>
      <c r="E418">
        <v>15.84</v>
      </c>
      <c r="F418">
        <f t="shared" si="49"/>
        <v>15.25014739026178</v>
      </c>
      <c r="G418">
        <f t="shared" si="51"/>
        <v>14.682599708772576</v>
      </c>
      <c r="H418">
        <f t="shared" si="50"/>
        <v>0.56754768148920398</v>
      </c>
      <c r="I418">
        <f t="shared" si="48"/>
        <v>0.49497606538895933</v>
      </c>
      <c r="J418">
        <f t="shared" si="44"/>
        <v>7.2571616100244651E-2</v>
      </c>
      <c r="K418" t="str">
        <f t="shared" si="45"/>
        <v>Buy</v>
      </c>
      <c r="L418" t="str">
        <f t="shared" si="46"/>
        <v>Buy</v>
      </c>
      <c r="M418" t="str">
        <f t="shared" si="47"/>
        <v>Buy</v>
      </c>
    </row>
    <row r="419" spans="1:13">
      <c r="A419" s="132">
        <v>43004</v>
      </c>
      <c r="B419">
        <v>15.86</v>
      </c>
      <c r="C419">
        <v>15.9</v>
      </c>
      <c r="D419">
        <v>15.56</v>
      </c>
      <c r="E419">
        <v>15.56</v>
      </c>
      <c r="F419">
        <f t="shared" si="49"/>
        <v>15.297817022529198</v>
      </c>
      <c r="G419">
        <f t="shared" si="51"/>
        <v>14.747592322937571</v>
      </c>
      <c r="H419">
        <f t="shared" si="50"/>
        <v>0.55022469959162734</v>
      </c>
      <c r="I419">
        <f t="shared" si="48"/>
        <v>0.50602579222949295</v>
      </c>
      <c r="J419">
        <f t="shared" si="44"/>
        <v>4.4198907362134388E-2</v>
      </c>
      <c r="K419" t="str">
        <f t="shared" si="45"/>
        <v>Buy</v>
      </c>
      <c r="L419" t="str">
        <f t="shared" si="46"/>
        <v>Buy</v>
      </c>
      <c r="M419" t="str">
        <f t="shared" si="47"/>
        <v>Buy</v>
      </c>
    </row>
    <row r="420" spans="1:13">
      <c r="A420" s="132">
        <v>43005</v>
      </c>
      <c r="B420">
        <v>15.7</v>
      </c>
      <c r="C420">
        <v>15.72</v>
      </c>
      <c r="D420">
        <v>15.11</v>
      </c>
      <c r="E420">
        <v>15.31</v>
      </c>
      <c r="F420">
        <f t="shared" si="49"/>
        <v>15.299691326755475</v>
      </c>
      <c r="G420">
        <f t="shared" si="51"/>
        <v>14.789252150868121</v>
      </c>
      <c r="H420">
        <f t="shared" si="50"/>
        <v>0.51043917588735432</v>
      </c>
      <c r="I420">
        <f t="shared" si="48"/>
        <v>0.50690846896106523</v>
      </c>
      <c r="J420">
        <f t="shared" ref="J420:J483" si="52">H420-I420</f>
        <v>3.5307069262890955E-3</v>
      </c>
      <c r="K420" t="str">
        <f t="shared" ref="K420:K483" si="53">IF(H420&gt;0,"Buy","Sell")</f>
        <v>Buy</v>
      </c>
      <c r="L420" t="str">
        <f t="shared" ref="L420:L483" si="54">IF(J420&gt;0,"Buy","Sell")</f>
        <v>Buy</v>
      </c>
      <c r="M420" t="str">
        <f t="shared" ref="M420:M483" si="55">IF(K420=L420,K420,"")</f>
        <v>Buy</v>
      </c>
    </row>
    <row r="421" spans="1:13">
      <c r="A421" s="132">
        <v>43006</v>
      </c>
      <c r="B421">
        <v>15.37</v>
      </c>
      <c r="C421">
        <v>15.5</v>
      </c>
      <c r="D421">
        <v>15.22</v>
      </c>
      <c r="E421">
        <v>15.34</v>
      </c>
      <c r="F421">
        <f t="shared" si="49"/>
        <v>15.305892661100787</v>
      </c>
      <c r="G421">
        <f t="shared" si="51"/>
        <v>14.830048287840853</v>
      </c>
      <c r="H421">
        <f t="shared" si="50"/>
        <v>0.47584437325993356</v>
      </c>
      <c r="I421">
        <f t="shared" ref="I421:I484" si="56">((H421-I420)*$Q$10)+I420</f>
        <v>0.50069564982083892</v>
      </c>
      <c r="J421">
        <f t="shared" si="52"/>
        <v>-2.4851276560905355E-2</v>
      </c>
      <c r="K421" t="str">
        <f t="shared" si="53"/>
        <v>Buy</v>
      </c>
      <c r="L421" t="str">
        <f t="shared" si="54"/>
        <v>Sell</v>
      </c>
      <c r="M421" t="str">
        <f t="shared" si="55"/>
        <v/>
      </c>
    </row>
    <row r="422" spans="1:13">
      <c r="A422" s="132">
        <v>43007</v>
      </c>
      <c r="B422">
        <v>15.5</v>
      </c>
      <c r="C422">
        <v>15.52</v>
      </c>
      <c r="D422">
        <v>15.3</v>
      </c>
      <c r="E422">
        <v>15.3</v>
      </c>
      <c r="F422">
        <f t="shared" si="49"/>
        <v>15.304986097854512</v>
      </c>
      <c r="G422">
        <f t="shared" si="51"/>
        <v>14.864859525778568</v>
      </c>
      <c r="H422">
        <f t="shared" si="50"/>
        <v>0.4401265720759433</v>
      </c>
      <c r="I422">
        <f t="shared" si="56"/>
        <v>0.48858183427185981</v>
      </c>
      <c r="J422">
        <f t="shared" si="52"/>
        <v>-4.8455262195916504E-2</v>
      </c>
      <c r="K422" t="str">
        <f t="shared" si="53"/>
        <v>Buy</v>
      </c>
      <c r="L422" t="str">
        <f t="shared" si="54"/>
        <v>Sell</v>
      </c>
      <c r="M422" t="str">
        <f t="shared" si="55"/>
        <v/>
      </c>
    </row>
    <row r="423" spans="1:13">
      <c r="A423" s="132">
        <v>43010</v>
      </c>
      <c r="B423">
        <v>15.19</v>
      </c>
      <c r="C423">
        <v>15.4</v>
      </c>
      <c r="D423">
        <v>15.06</v>
      </c>
      <c r="E423">
        <v>15.4</v>
      </c>
      <c r="F423">
        <f t="shared" si="49"/>
        <v>15.319603621261511</v>
      </c>
      <c r="G423">
        <f t="shared" si="51"/>
        <v>14.904499560906082</v>
      </c>
      <c r="H423">
        <f t="shared" si="50"/>
        <v>0.41510406035542857</v>
      </c>
      <c r="I423">
        <f t="shared" si="56"/>
        <v>0.47388627948857354</v>
      </c>
      <c r="J423">
        <f t="shared" si="52"/>
        <v>-5.8782219133144964E-2</v>
      </c>
      <c r="K423" t="str">
        <f t="shared" si="53"/>
        <v>Buy</v>
      </c>
      <c r="L423" t="str">
        <f t="shared" si="54"/>
        <v>Sell</v>
      </c>
      <c r="M423" t="str">
        <f t="shared" si="55"/>
        <v/>
      </c>
    </row>
    <row r="424" spans="1:13">
      <c r="A424" s="132">
        <v>43011</v>
      </c>
      <c r="B424">
        <v>15.6</v>
      </c>
      <c r="C424">
        <v>15.98</v>
      </c>
      <c r="D424">
        <v>15.52</v>
      </c>
      <c r="E424">
        <v>15.98</v>
      </c>
      <c r="F424">
        <f t="shared" si="49"/>
        <v>15.421203064144356</v>
      </c>
      <c r="G424">
        <f t="shared" si="51"/>
        <v>14.984166260098224</v>
      </c>
      <c r="H424">
        <f t="shared" si="50"/>
        <v>0.43703680404613188</v>
      </c>
      <c r="I424">
        <f t="shared" si="56"/>
        <v>0.46651638440008519</v>
      </c>
      <c r="J424">
        <f t="shared" si="52"/>
        <v>-2.9479580353953316E-2</v>
      </c>
      <c r="K424" t="str">
        <f t="shared" si="53"/>
        <v>Buy</v>
      </c>
      <c r="L424" t="str">
        <f t="shared" si="54"/>
        <v>Sell</v>
      </c>
      <c r="M424" t="str">
        <f t="shared" si="55"/>
        <v/>
      </c>
    </row>
    <row r="425" spans="1:13">
      <c r="A425" s="132">
        <v>43012</v>
      </c>
      <c r="B425">
        <v>15.9</v>
      </c>
      <c r="C425">
        <v>15.94</v>
      </c>
      <c r="D425">
        <v>15.65</v>
      </c>
      <c r="E425">
        <v>15.66</v>
      </c>
      <c r="F425">
        <f t="shared" si="49"/>
        <v>15.457941054275993</v>
      </c>
      <c r="G425">
        <f t="shared" si="51"/>
        <v>15.034228018609467</v>
      </c>
      <c r="H425">
        <f t="shared" si="50"/>
        <v>0.42371303566652685</v>
      </c>
      <c r="I425">
        <f t="shared" si="56"/>
        <v>0.45795571465337354</v>
      </c>
      <c r="J425">
        <f t="shared" si="52"/>
        <v>-3.4242678986846686E-2</v>
      </c>
      <c r="K425" t="str">
        <f t="shared" si="53"/>
        <v>Buy</v>
      </c>
      <c r="L425" t="str">
        <f t="shared" si="54"/>
        <v>Sell</v>
      </c>
      <c r="M425" t="str">
        <f t="shared" si="55"/>
        <v/>
      </c>
    </row>
    <row r="426" spans="1:13">
      <c r="A426" s="132">
        <v>43013</v>
      </c>
      <c r="B426">
        <v>15.88</v>
      </c>
      <c r="C426">
        <v>16.11</v>
      </c>
      <c r="D426">
        <v>15.85</v>
      </c>
      <c r="E426">
        <v>15.9</v>
      </c>
      <c r="F426">
        <f t="shared" si="49"/>
        <v>15.525950122848917</v>
      </c>
      <c r="G426">
        <f t="shared" si="51"/>
        <v>15.098359276490246</v>
      </c>
      <c r="H426">
        <f t="shared" si="50"/>
        <v>0.42759084635867062</v>
      </c>
      <c r="I426">
        <f t="shared" si="56"/>
        <v>0.45188274099443293</v>
      </c>
      <c r="J426">
        <f t="shared" si="52"/>
        <v>-2.4291894635762312E-2</v>
      </c>
      <c r="K426" t="str">
        <f t="shared" si="53"/>
        <v>Buy</v>
      </c>
      <c r="L426" t="str">
        <f t="shared" si="54"/>
        <v>Sell</v>
      </c>
      <c r="M426" t="str">
        <f t="shared" si="55"/>
        <v/>
      </c>
    </row>
    <row r="427" spans="1:13">
      <c r="A427" s="132">
        <v>43014</v>
      </c>
      <c r="B427">
        <v>15.66</v>
      </c>
      <c r="C427">
        <v>15.77</v>
      </c>
      <c r="D427">
        <v>15.54</v>
      </c>
      <c r="E427">
        <v>15.69</v>
      </c>
      <c r="F427">
        <f t="shared" si="49"/>
        <v>15.551188565487545</v>
      </c>
      <c r="G427">
        <f t="shared" si="51"/>
        <v>15.142184515268747</v>
      </c>
      <c r="H427">
        <f t="shared" si="50"/>
        <v>0.40900405021879749</v>
      </c>
      <c r="I427">
        <f t="shared" si="56"/>
        <v>0.44330700283930585</v>
      </c>
      <c r="J427">
        <f t="shared" si="52"/>
        <v>-3.4302952620508365E-2</v>
      </c>
      <c r="K427" t="str">
        <f t="shared" si="53"/>
        <v>Buy</v>
      </c>
      <c r="L427" t="str">
        <f t="shared" si="54"/>
        <v>Sell</v>
      </c>
      <c r="M427" t="str">
        <f t="shared" si="55"/>
        <v/>
      </c>
    </row>
    <row r="428" spans="1:13">
      <c r="A428" s="132">
        <v>43017</v>
      </c>
      <c r="B428">
        <v>15.61</v>
      </c>
      <c r="C428">
        <v>15.89</v>
      </c>
      <c r="D428">
        <v>15.59</v>
      </c>
      <c r="E428">
        <v>15.89</v>
      </c>
      <c r="F428">
        <f t="shared" si="49"/>
        <v>15.603313401566384</v>
      </c>
      <c r="G428">
        <f t="shared" si="51"/>
        <v>15.19757825487847</v>
      </c>
      <c r="H428">
        <f t="shared" si="50"/>
        <v>0.40573514668791333</v>
      </c>
      <c r="I428">
        <f t="shared" si="56"/>
        <v>0.43579263160902737</v>
      </c>
      <c r="J428">
        <f t="shared" si="52"/>
        <v>-3.0057484921114042E-2</v>
      </c>
      <c r="K428" t="str">
        <f t="shared" si="53"/>
        <v>Buy</v>
      </c>
      <c r="L428" t="str">
        <f t="shared" si="54"/>
        <v>Sell</v>
      </c>
      <c r="M428" t="str">
        <f t="shared" si="55"/>
        <v/>
      </c>
    </row>
    <row r="429" spans="1:13">
      <c r="A429" s="132">
        <v>43018</v>
      </c>
      <c r="B429">
        <v>16.13</v>
      </c>
      <c r="C429">
        <v>16.190000000000001</v>
      </c>
      <c r="D429">
        <v>16.010000000000002</v>
      </c>
      <c r="E429">
        <v>16.190000000000001</v>
      </c>
      <c r="F429">
        <f t="shared" si="49"/>
        <v>15.693572878248478</v>
      </c>
      <c r="G429">
        <f t="shared" si="51"/>
        <v>15.271090976739325</v>
      </c>
      <c r="H429">
        <f t="shared" si="50"/>
        <v>0.42248190150915299</v>
      </c>
      <c r="I429">
        <f t="shared" si="56"/>
        <v>0.43313048558905248</v>
      </c>
      <c r="J429">
        <f t="shared" si="52"/>
        <v>-1.0648584079899492E-2</v>
      </c>
      <c r="K429" t="str">
        <f t="shared" si="53"/>
        <v>Buy</v>
      </c>
      <c r="L429" t="str">
        <f t="shared" si="54"/>
        <v>Sell</v>
      </c>
      <c r="M429" t="str">
        <f t="shared" si="55"/>
        <v/>
      </c>
    </row>
    <row r="430" spans="1:13">
      <c r="A430" s="132">
        <v>43019</v>
      </c>
      <c r="B430">
        <v>16.170000000000002</v>
      </c>
      <c r="C430">
        <v>16.25</v>
      </c>
      <c r="D430">
        <v>16.010000000000002</v>
      </c>
      <c r="E430">
        <v>16.079999999999998</v>
      </c>
      <c r="F430">
        <f t="shared" si="49"/>
        <v>15.75302320467179</v>
      </c>
      <c r="G430">
        <f t="shared" si="51"/>
        <v>15.331010163647523</v>
      </c>
      <c r="H430">
        <f t="shared" si="50"/>
        <v>0.4220130410242664</v>
      </c>
      <c r="I430">
        <f t="shared" si="56"/>
        <v>0.43090699667609528</v>
      </c>
      <c r="J430">
        <f t="shared" si="52"/>
        <v>-8.8939556518288776E-3</v>
      </c>
      <c r="K430" t="str">
        <f t="shared" si="53"/>
        <v>Buy</v>
      </c>
      <c r="L430" t="str">
        <f t="shared" si="54"/>
        <v>Sell</v>
      </c>
      <c r="M430" t="str">
        <f t="shared" si="55"/>
        <v/>
      </c>
    </row>
    <row r="431" spans="1:13">
      <c r="A431" s="132">
        <v>43021</v>
      </c>
      <c r="B431">
        <v>16.23</v>
      </c>
      <c r="C431">
        <v>16.29</v>
      </c>
      <c r="D431">
        <v>16.059999999999999</v>
      </c>
      <c r="E431">
        <v>16.079999999999998</v>
      </c>
      <c r="F431">
        <f t="shared" si="49"/>
        <v>15.803327327029976</v>
      </c>
      <c r="G431">
        <f t="shared" si="51"/>
        <v>15.386490892266226</v>
      </c>
      <c r="H431">
        <f t="shared" si="50"/>
        <v>0.41683643476375032</v>
      </c>
      <c r="I431">
        <f t="shared" si="56"/>
        <v>0.4280928842936263</v>
      </c>
      <c r="J431">
        <f t="shared" si="52"/>
        <v>-1.1256449529875978E-2</v>
      </c>
      <c r="K431" t="str">
        <f t="shared" si="53"/>
        <v>Buy</v>
      </c>
      <c r="L431" t="str">
        <f t="shared" si="54"/>
        <v>Sell</v>
      </c>
      <c r="M431" t="str">
        <f t="shared" si="55"/>
        <v/>
      </c>
    </row>
    <row r="432" spans="1:13">
      <c r="A432" s="132">
        <v>43024</v>
      </c>
      <c r="B432">
        <v>16.16</v>
      </c>
      <c r="C432">
        <v>16.260000000000002</v>
      </c>
      <c r="D432">
        <v>16</v>
      </c>
      <c r="E432">
        <v>16.12</v>
      </c>
      <c r="F432">
        <f t="shared" si="49"/>
        <v>15.852046199794595</v>
      </c>
      <c r="G432">
        <f t="shared" si="51"/>
        <v>15.440824900246506</v>
      </c>
      <c r="H432">
        <f t="shared" si="50"/>
        <v>0.41122129954808884</v>
      </c>
      <c r="I432">
        <f t="shared" si="56"/>
        <v>0.42471856734451879</v>
      </c>
      <c r="J432">
        <f t="shared" si="52"/>
        <v>-1.3497267796429957E-2</v>
      </c>
      <c r="K432" t="str">
        <f t="shared" si="53"/>
        <v>Buy</v>
      </c>
      <c r="L432" t="str">
        <f t="shared" si="54"/>
        <v>Sell</v>
      </c>
      <c r="M432" t="str">
        <f t="shared" si="55"/>
        <v/>
      </c>
    </row>
    <row r="433" spans="1:13">
      <c r="A433" s="132">
        <v>43025</v>
      </c>
      <c r="B433">
        <v>16.14</v>
      </c>
      <c r="C433">
        <v>16.22</v>
      </c>
      <c r="D433">
        <v>16.07</v>
      </c>
      <c r="E433">
        <v>16.13</v>
      </c>
      <c r="F433">
        <f t="shared" si="49"/>
        <v>15.894808322903119</v>
      </c>
      <c r="G433">
        <f t="shared" si="51"/>
        <v>15.491874907635653</v>
      </c>
      <c r="H433">
        <f t="shared" si="50"/>
        <v>0.40293341526746573</v>
      </c>
      <c r="I433">
        <f t="shared" si="56"/>
        <v>0.42036153692910816</v>
      </c>
      <c r="J433">
        <f t="shared" si="52"/>
        <v>-1.7428121661642426E-2</v>
      </c>
      <c r="K433" t="str">
        <f t="shared" si="53"/>
        <v>Buy</v>
      </c>
      <c r="L433" t="str">
        <f t="shared" si="54"/>
        <v>Sell</v>
      </c>
      <c r="M433" t="str">
        <f t="shared" si="55"/>
        <v/>
      </c>
    </row>
    <row r="434" spans="1:13">
      <c r="A434" s="132">
        <v>43026</v>
      </c>
      <c r="B434">
        <v>16</v>
      </c>
      <c r="C434">
        <v>16.28</v>
      </c>
      <c r="D434">
        <v>16.13</v>
      </c>
      <c r="E434">
        <v>16.16</v>
      </c>
      <c r="F434">
        <f t="shared" si="49"/>
        <v>15.935607042456486</v>
      </c>
      <c r="G434">
        <f t="shared" si="51"/>
        <v>15.541365655218197</v>
      </c>
      <c r="H434">
        <f t="shared" si="50"/>
        <v>0.39424138723828861</v>
      </c>
      <c r="I434">
        <f t="shared" si="56"/>
        <v>0.41513750699094426</v>
      </c>
      <c r="J434">
        <f t="shared" si="52"/>
        <v>-2.0896119752655651E-2</v>
      </c>
      <c r="K434" t="str">
        <f t="shared" si="53"/>
        <v>Buy</v>
      </c>
      <c r="L434" t="str">
        <f t="shared" si="54"/>
        <v>Sell</v>
      </c>
      <c r="M434" t="str">
        <f t="shared" si="55"/>
        <v/>
      </c>
    </row>
    <row r="435" spans="1:13">
      <c r="A435" s="132">
        <v>43027</v>
      </c>
      <c r="B435">
        <v>16</v>
      </c>
      <c r="C435">
        <v>16.16</v>
      </c>
      <c r="D435">
        <v>15.9</v>
      </c>
      <c r="E435">
        <v>16.149999999999999</v>
      </c>
      <c r="F435">
        <f t="shared" si="49"/>
        <v>15.968590574386257</v>
      </c>
      <c r="G435">
        <f t="shared" si="51"/>
        <v>15.586449680757589</v>
      </c>
      <c r="H435">
        <f t="shared" si="50"/>
        <v>0.38214089362866765</v>
      </c>
      <c r="I435">
        <f t="shared" si="56"/>
        <v>0.40853818431848893</v>
      </c>
      <c r="J435">
        <f t="shared" si="52"/>
        <v>-2.6397290689821273E-2</v>
      </c>
      <c r="K435" t="str">
        <f t="shared" si="53"/>
        <v>Buy</v>
      </c>
      <c r="L435" t="str">
        <f t="shared" si="54"/>
        <v>Sell</v>
      </c>
      <c r="M435" t="str">
        <f t="shared" si="55"/>
        <v/>
      </c>
    </row>
    <row r="436" spans="1:13">
      <c r="A436" s="132">
        <v>43028</v>
      </c>
      <c r="B436">
        <v>16.190000000000001</v>
      </c>
      <c r="C436">
        <v>16.39</v>
      </c>
      <c r="D436">
        <v>16.170000000000002</v>
      </c>
      <c r="E436">
        <v>16.22</v>
      </c>
      <c r="F436">
        <f t="shared" si="49"/>
        <v>16.007268947557602</v>
      </c>
      <c r="G436">
        <f t="shared" si="51"/>
        <v>15.633379334034805</v>
      </c>
      <c r="H436">
        <f t="shared" si="50"/>
        <v>0.37388961352279715</v>
      </c>
      <c r="I436">
        <f t="shared" si="56"/>
        <v>0.40160847015935058</v>
      </c>
      <c r="J436">
        <f t="shared" si="52"/>
        <v>-2.7718856636553435E-2</v>
      </c>
      <c r="K436" t="str">
        <f t="shared" si="53"/>
        <v>Buy</v>
      </c>
      <c r="L436" t="str">
        <f t="shared" si="54"/>
        <v>Sell</v>
      </c>
      <c r="M436" t="str">
        <f t="shared" si="55"/>
        <v/>
      </c>
    </row>
    <row r="437" spans="1:13">
      <c r="A437" s="132">
        <v>43031</v>
      </c>
      <c r="B437">
        <v>16.29</v>
      </c>
      <c r="C437">
        <v>16.29</v>
      </c>
      <c r="D437">
        <v>16.12</v>
      </c>
      <c r="E437">
        <v>16.2</v>
      </c>
      <c r="F437">
        <f t="shared" si="49"/>
        <v>16.036919878702587</v>
      </c>
      <c r="G437">
        <f t="shared" si="51"/>
        <v>15.675351235217413</v>
      </c>
      <c r="H437">
        <f t="shared" si="50"/>
        <v>0.36156864348517459</v>
      </c>
      <c r="I437">
        <f t="shared" si="56"/>
        <v>0.39360050482451536</v>
      </c>
      <c r="J437">
        <f t="shared" si="52"/>
        <v>-3.2031861339340773E-2</v>
      </c>
      <c r="K437" t="str">
        <f t="shared" si="53"/>
        <v>Buy</v>
      </c>
      <c r="L437" t="str">
        <f t="shared" si="54"/>
        <v>Sell</v>
      </c>
      <c r="M437" t="str">
        <f t="shared" si="55"/>
        <v/>
      </c>
    </row>
    <row r="438" spans="1:13">
      <c r="A438" s="132">
        <v>43032</v>
      </c>
      <c r="B438">
        <v>16.28</v>
      </c>
      <c r="C438">
        <v>16.510000000000002</v>
      </c>
      <c r="D438">
        <v>16.170000000000002</v>
      </c>
      <c r="E438">
        <v>16.510000000000002</v>
      </c>
      <c r="F438">
        <f t="shared" si="49"/>
        <v>16.109701435825265</v>
      </c>
      <c r="G438">
        <f t="shared" si="51"/>
        <v>15.737177069645753</v>
      </c>
      <c r="H438">
        <f t="shared" si="50"/>
        <v>0.3725243661795119</v>
      </c>
      <c r="I438">
        <f t="shared" si="56"/>
        <v>0.38938527709551468</v>
      </c>
      <c r="J438">
        <f t="shared" si="52"/>
        <v>-1.686091091600278E-2</v>
      </c>
      <c r="K438" t="str">
        <f t="shared" si="53"/>
        <v>Buy</v>
      </c>
      <c r="L438" t="str">
        <f t="shared" si="54"/>
        <v>Sell</v>
      </c>
      <c r="M438" t="str">
        <f t="shared" si="55"/>
        <v/>
      </c>
    </row>
    <row r="439" spans="1:13">
      <c r="A439" s="132">
        <v>43033</v>
      </c>
      <c r="B439">
        <v>16.53</v>
      </c>
      <c r="C439">
        <v>16.73</v>
      </c>
      <c r="D439">
        <v>16.45</v>
      </c>
      <c r="E439">
        <v>16.72</v>
      </c>
      <c r="F439">
        <f t="shared" si="49"/>
        <v>16.203593522621379</v>
      </c>
      <c r="G439">
        <f t="shared" si="51"/>
        <v>15.809978768190511</v>
      </c>
      <c r="H439">
        <f t="shared" si="50"/>
        <v>0.39361475443086746</v>
      </c>
      <c r="I439">
        <f t="shared" si="56"/>
        <v>0.39023117256258522</v>
      </c>
      <c r="J439">
        <f t="shared" si="52"/>
        <v>3.3835818682822483E-3</v>
      </c>
      <c r="K439" t="str">
        <f t="shared" si="53"/>
        <v>Buy</v>
      </c>
      <c r="L439" t="str">
        <f t="shared" si="54"/>
        <v>Buy</v>
      </c>
      <c r="M439" t="str">
        <f t="shared" si="55"/>
        <v>Buy</v>
      </c>
    </row>
    <row r="440" spans="1:13">
      <c r="A440" s="132">
        <v>43034</v>
      </c>
      <c r="B440">
        <v>16.73</v>
      </c>
      <c r="C440">
        <v>16.89</v>
      </c>
      <c r="D440">
        <v>16.66</v>
      </c>
      <c r="E440">
        <v>16.73</v>
      </c>
      <c r="F440">
        <f t="shared" si="49"/>
        <v>16.284579134525782</v>
      </c>
      <c r="G440">
        <f t="shared" si="51"/>
        <v>15.878128489065288</v>
      </c>
      <c r="H440">
        <f t="shared" si="50"/>
        <v>0.40645064546049348</v>
      </c>
      <c r="I440">
        <f t="shared" si="56"/>
        <v>0.39347506714216685</v>
      </c>
      <c r="J440">
        <f t="shared" si="52"/>
        <v>1.297557831832663E-2</v>
      </c>
      <c r="K440" t="str">
        <f t="shared" si="53"/>
        <v>Buy</v>
      </c>
      <c r="L440" t="str">
        <f t="shared" si="54"/>
        <v>Buy</v>
      </c>
      <c r="M440" t="str">
        <f t="shared" si="55"/>
        <v>Buy</v>
      </c>
    </row>
    <row r="441" spans="1:13">
      <c r="A441" s="132">
        <v>43035</v>
      </c>
      <c r="B441">
        <v>16.77</v>
      </c>
      <c r="C441">
        <v>17.09</v>
      </c>
      <c r="D441">
        <v>16.649999999999999</v>
      </c>
      <c r="E441">
        <v>17.03</v>
      </c>
      <c r="F441">
        <f t="shared" si="49"/>
        <v>16.39925926767566</v>
      </c>
      <c r="G441">
        <f t="shared" si="51"/>
        <v>15.963452304690081</v>
      </c>
      <c r="H441">
        <f t="shared" si="50"/>
        <v>0.43580696298557875</v>
      </c>
      <c r="I441">
        <f t="shared" si="56"/>
        <v>0.40194144631084922</v>
      </c>
      <c r="J441">
        <f t="shared" si="52"/>
        <v>3.3865516674729534E-2</v>
      </c>
      <c r="K441" t="str">
        <f t="shared" si="53"/>
        <v>Buy</v>
      </c>
      <c r="L441" t="str">
        <f t="shared" si="54"/>
        <v>Buy</v>
      </c>
      <c r="M441" t="str">
        <f t="shared" si="55"/>
        <v>Buy</v>
      </c>
    </row>
    <row r="442" spans="1:13">
      <c r="A442" s="132">
        <v>43038</v>
      </c>
      <c r="B442">
        <v>16.97</v>
      </c>
      <c r="C442">
        <v>17.170000000000002</v>
      </c>
      <c r="D442">
        <v>16.739999999999998</v>
      </c>
      <c r="E442">
        <v>16.78</v>
      </c>
      <c r="F442">
        <f t="shared" si="49"/>
        <v>16.457834764956328</v>
      </c>
      <c r="G442">
        <f t="shared" si="51"/>
        <v>16.023937319157483</v>
      </c>
      <c r="H442">
        <f t="shared" si="50"/>
        <v>0.43389744579884493</v>
      </c>
      <c r="I442">
        <f t="shared" si="56"/>
        <v>0.40833264620844834</v>
      </c>
      <c r="J442">
        <f t="shared" si="52"/>
        <v>2.5564799590396592E-2</v>
      </c>
      <c r="K442" t="str">
        <f t="shared" si="53"/>
        <v>Buy</v>
      </c>
      <c r="L442" t="str">
        <f t="shared" si="54"/>
        <v>Buy</v>
      </c>
      <c r="M442" t="str">
        <f t="shared" si="55"/>
        <v>Buy</v>
      </c>
    </row>
    <row r="443" spans="1:13">
      <c r="A443" s="132">
        <v>43039</v>
      </c>
      <c r="B443">
        <v>16.899999999999999</v>
      </c>
      <c r="C443">
        <v>16.95</v>
      </c>
      <c r="D443">
        <v>16.72</v>
      </c>
      <c r="E443">
        <v>16.77</v>
      </c>
      <c r="F443">
        <f t="shared" si="49"/>
        <v>16.505860185732278</v>
      </c>
      <c r="G443">
        <f t="shared" si="51"/>
        <v>16.079201221442112</v>
      </c>
      <c r="H443">
        <f t="shared" si="50"/>
        <v>0.4266589642901657</v>
      </c>
      <c r="I443">
        <f t="shared" si="56"/>
        <v>0.41199790982479179</v>
      </c>
      <c r="J443">
        <f t="shared" si="52"/>
        <v>1.4661054465373913E-2</v>
      </c>
      <c r="K443" t="str">
        <f t="shared" si="53"/>
        <v>Buy</v>
      </c>
      <c r="L443" t="str">
        <f t="shared" si="54"/>
        <v>Buy</v>
      </c>
      <c r="M443" t="str">
        <f t="shared" si="55"/>
        <v>Buy</v>
      </c>
    </row>
    <row r="444" spans="1:13">
      <c r="A444" s="132">
        <v>43040</v>
      </c>
      <c r="B444">
        <v>16.989999999999998</v>
      </c>
      <c r="C444">
        <v>17.100000000000001</v>
      </c>
      <c r="D444">
        <v>16.88</v>
      </c>
      <c r="E444">
        <v>16.899999999999999</v>
      </c>
      <c r="F444">
        <f t="shared" si="49"/>
        <v>16.566497080235003</v>
      </c>
      <c r="G444">
        <f t="shared" si="51"/>
        <v>16.140001130964919</v>
      </c>
      <c r="H444">
        <f t="shared" si="50"/>
        <v>0.42649594927008394</v>
      </c>
      <c r="I444">
        <f t="shared" si="56"/>
        <v>0.41489751771385019</v>
      </c>
      <c r="J444">
        <f t="shared" si="52"/>
        <v>1.1598431556233746E-2</v>
      </c>
      <c r="K444" t="str">
        <f t="shared" si="53"/>
        <v>Buy</v>
      </c>
      <c r="L444" t="str">
        <f t="shared" si="54"/>
        <v>Buy</v>
      </c>
      <c r="M444" t="str">
        <f t="shared" si="55"/>
        <v>Buy</v>
      </c>
    </row>
    <row r="445" spans="1:13">
      <c r="A445" s="132">
        <v>43042</v>
      </c>
      <c r="B445">
        <v>16.96</v>
      </c>
      <c r="C445">
        <v>17.010000000000002</v>
      </c>
      <c r="D445">
        <v>16.68</v>
      </c>
      <c r="E445">
        <v>16.940000000000001</v>
      </c>
      <c r="F445">
        <f t="shared" si="49"/>
        <v>16.623959067891157</v>
      </c>
      <c r="G445">
        <f t="shared" si="51"/>
        <v>16.199260306448998</v>
      </c>
      <c r="H445">
        <f t="shared" si="50"/>
        <v>0.42469876144215846</v>
      </c>
      <c r="I445">
        <f t="shared" si="56"/>
        <v>0.41685776645951184</v>
      </c>
      <c r="J445">
        <f t="shared" si="52"/>
        <v>7.8409949826466208E-3</v>
      </c>
      <c r="K445" t="str">
        <f t="shared" si="53"/>
        <v>Buy</v>
      </c>
      <c r="L445" t="str">
        <f t="shared" si="54"/>
        <v>Buy</v>
      </c>
      <c r="M445" t="str">
        <f t="shared" si="55"/>
        <v>Buy</v>
      </c>
    </row>
    <row r="446" spans="1:13">
      <c r="A446" s="132">
        <v>43045</v>
      </c>
      <c r="B446">
        <v>17.05</v>
      </c>
      <c r="C446">
        <v>17.440000000000001</v>
      </c>
      <c r="D446">
        <v>16.98</v>
      </c>
      <c r="E446">
        <v>17.43</v>
      </c>
      <c r="F446">
        <f t="shared" si="49"/>
        <v>16.747965365138672</v>
      </c>
      <c r="G446">
        <f t="shared" si="51"/>
        <v>16.290426209674997</v>
      </c>
      <c r="H446">
        <f t="shared" si="50"/>
        <v>0.45753915546367452</v>
      </c>
      <c r="I446">
        <f t="shared" si="56"/>
        <v>0.42499404426034437</v>
      </c>
      <c r="J446">
        <f t="shared" si="52"/>
        <v>3.2545111203330146E-2</v>
      </c>
      <c r="K446" t="str">
        <f t="shared" si="53"/>
        <v>Buy</v>
      </c>
      <c r="L446" t="str">
        <f t="shared" si="54"/>
        <v>Buy</v>
      </c>
      <c r="M446" t="str">
        <f t="shared" si="55"/>
        <v>Buy</v>
      </c>
    </row>
    <row r="447" spans="1:13">
      <c r="A447" s="132">
        <v>43046</v>
      </c>
      <c r="B447">
        <v>17.309999999999999</v>
      </c>
      <c r="C447">
        <v>17.350000000000001</v>
      </c>
      <c r="D447">
        <v>16.5</v>
      </c>
      <c r="E447">
        <v>16.5</v>
      </c>
      <c r="F447">
        <f t="shared" si="49"/>
        <v>16.709816847425031</v>
      </c>
      <c r="G447">
        <f t="shared" si="51"/>
        <v>16.305950194143517</v>
      </c>
      <c r="H447">
        <f t="shared" si="50"/>
        <v>0.40386665328151494</v>
      </c>
      <c r="I447">
        <f t="shared" si="56"/>
        <v>0.42076856606457846</v>
      </c>
      <c r="J447">
        <f t="shared" si="52"/>
        <v>-1.6901912783063522E-2</v>
      </c>
      <c r="K447" t="str">
        <f t="shared" si="53"/>
        <v>Buy</v>
      </c>
      <c r="L447" t="str">
        <f t="shared" si="54"/>
        <v>Sell</v>
      </c>
      <c r="M447" t="str">
        <f t="shared" si="55"/>
        <v/>
      </c>
    </row>
    <row r="448" spans="1:13">
      <c r="A448" s="132">
        <v>43047</v>
      </c>
      <c r="B448">
        <v>16.690000000000001</v>
      </c>
      <c r="C448">
        <v>16.95</v>
      </c>
      <c r="D448">
        <v>16.510000000000002</v>
      </c>
      <c r="E448">
        <v>16.95</v>
      </c>
      <c r="F448">
        <f t="shared" si="49"/>
        <v>16.746768101667335</v>
      </c>
      <c r="G448">
        <f t="shared" si="51"/>
        <v>16.353657587169923</v>
      </c>
      <c r="H448">
        <f t="shared" si="50"/>
        <v>0.39311051449741186</v>
      </c>
      <c r="I448">
        <f t="shared" si="56"/>
        <v>0.41523695575114516</v>
      </c>
      <c r="J448">
        <f t="shared" si="52"/>
        <v>-2.2126441253733309E-2</v>
      </c>
      <c r="K448" t="str">
        <f t="shared" si="53"/>
        <v>Buy</v>
      </c>
      <c r="L448" t="str">
        <f t="shared" si="54"/>
        <v>Sell</v>
      </c>
      <c r="M448" t="str">
        <f t="shared" si="55"/>
        <v/>
      </c>
    </row>
    <row r="449" spans="1:13">
      <c r="A449" s="132">
        <v>43048</v>
      </c>
      <c r="B449">
        <v>16.89</v>
      </c>
      <c r="C449">
        <v>16.940000000000001</v>
      </c>
      <c r="D449">
        <v>16.72</v>
      </c>
      <c r="E449">
        <v>16.72</v>
      </c>
      <c r="F449">
        <f t="shared" si="49"/>
        <v>16.742649932180054</v>
      </c>
      <c r="G449">
        <f t="shared" si="51"/>
        <v>16.380794062194372</v>
      </c>
      <c r="H449">
        <f t="shared" si="50"/>
        <v>0.36185586998568198</v>
      </c>
      <c r="I449">
        <f t="shared" si="56"/>
        <v>0.40456073859805253</v>
      </c>
      <c r="J449">
        <f t="shared" si="52"/>
        <v>-4.270486861237055E-2</v>
      </c>
      <c r="K449" t="str">
        <f t="shared" si="53"/>
        <v>Buy</v>
      </c>
      <c r="L449" t="str">
        <f t="shared" si="54"/>
        <v>Sell</v>
      </c>
      <c r="M449" t="str">
        <f t="shared" si="55"/>
        <v/>
      </c>
    </row>
    <row r="450" spans="1:13">
      <c r="A450" s="132">
        <v>43049</v>
      </c>
      <c r="B450">
        <v>16.71</v>
      </c>
      <c r="C450">
        <v>16.809999999999999</v>
      </c>
      <c r="D450">
        <v>16.510000000000002</v>
      </c>
      <c r="E450">
        <v>16.72</v>
      </c>
      <c r="F450">
        <f t="shared" si="49"/>
        <v>16.739165327229276</v>
      </c>
      <c r="G450">
        <f t="shared" si="51"/>
        <v>16.405920427957753</v>
      </c>
      <c r="H450">
        <f t="shared" si="50"/>
        <v>0.33324489927152356</v>
      </c>
      <c r="I450">
        <f t="shared" si="56"/>
        <v>0.39029757073274673</v>
      </c>
      <c r="J450">
        <f t="shared" si="52"/>
        <v>-5.705267146122317E-2</v>
      </c>
      <c r="K450" t="str">
        <f t="shared" si="53"/>
        <v>Buy</v>
      </c>
      <c r="L450" t="str">
        <f t="shared" si="54"/>
        <v>Sell</v>
      </c>
      <c r="M450" t="str">
        <f t="shared" si="55"/>
        <v/>
      </c>
    </row>
    <row r="451" spans="1:13">
      <c r="A451" s="132">
        <v>43052</v>
      </c>
      <c r="B451">
        <v>16.690000000000001</v>
      </c>
      <c r="C451">
        <v>16.77</v>
      </c>
      <c r="D451">
        <v>16.39</v>
      </c>
      <c r="E451">
        <v>16.64</v>
      </c>
      <c r="F451">
        <f t="shared" si="49"/>
        <v>16.723909123040158</v>
      </c>
      <c r="G451">
        <f t="shared" si="51"/>
        <v>16.423259655516439</v>
      </c>
      <c r="H451">
        <f t="shared" si="50"/>
        <v>0.30064946752371924</v>
      </c>
      <c r="I451">
        <f t="shared" si="56"/>
        <v>0.37236795009094126</v>
      </c>
      <c r="J451">
        <f t="shared" si="52"/>
        <v>-7.1718482567222019E-2</v>
      </c>
      <c r="K451" t="str">
        <f t="shared" si="53"/>
        <v>Buy</v>
      </c>
      <c r="L451" t="str">
        <f t="shared" si="54"/>
        <v>Sell</v>
      </c>
      <c r="M451" t="str">
        <f t="shared" si="55"/>
        <v/>
      </c>
    </row>
    <row r="452" spans="1:13">
      <c r="A452" s="132">
        <v>43053</v>
      </c>
      <c r="B452">
        <v>16.5</v>
      </c>
      <c r="C452">
        <v>16.52</v>
      </c>
      <c r="D452">
        <v>15.28</v>
      </c>
      <c r="E452">
        <v>15.35</v>
      </c>
      <c r="F452">
        <f t="shared" si="49"/>
        <v>16.512538488726289</v>
      </c>
      <c r="G452">
        <f t="shared" si="51"/>
        <v>16.343758940293</v>
      </c>
      <c r="H452">
        <f t="shared" si="50"/>
        <v>0.1687795484332888</v>
      </c>
      <c r="I452">
        <f t="shared" si="56"/>
        <v>0.33165026975941075</v>
      </c>
      <c r="J452">
        <f t="shared" si="52"/>
        <v>-0.16287072132612196</v>
      </c>
      <c r="K452" t="str">
        <f t="shared" si="53"/>
        <v>Buy</v>
      </c>
      <c r="L452" t="str">
        <f t="shared" si="54"/>
        <v>Sell</v>
      </c>
      <c r="M452" t="str">
        <f t="shared" si="55"/>
        <v/>
      </c>
    </row>
    <row r="453" spans="1:13">
      <c r="A453" s="132">
        <v>43055</v>
      </c>
      <c r="B453">
        <v>15.62</v>
      </c>
      <c r="C453">
        <v>16.04</v>
      </c>
      <c r="D453">
        <v>15.48</v>
      </c>
      <c r="E453">
        <v>15.81</v>
      </c>
      <c r="F453">
        <f t="shared" si="49"/>
        <v>16.404455644306861</v>
      </c>
      <c r="G453">
        <f t="shared" si="51"/>
        <v>16.304221241012037</v>
      </c>
      <c r="H453">
        <f t="shared" si="50"/>
        <v>0.10023440329482369</v>
      </c>
      <c r="I453">
        <f t="shared" si="56"/>
        <v>0.28536709646649333</v>
      </c>
      <c r="J453">
        <f t="shared" si="52"/>
        <v>-0.18513269317166964</v>
      </c>
      <c r="K453" t="str">
        <f t="shared" si="53"/>
        <v>Buy</v>
      </c>
      <c r="L453" t="str">
        <f t="shared" si="54"/>
        <v>Sell</v>
      </c>
      <c r="M453" t="str">
        <f t="shared" si="55"/>
        <v/>
      </c>
    </row>
    <row r="454" spans="1:13">
      <c r="A454" s="132">
        <v>43056</v>
      </c>
      <c r="B454">
        <v>15.92</v>
      </c>
      <c r="C454">
        <v>16.12</v>
      </c>
      <c r="D454">
        <v>15.81</v>
      </c>
      <c r="E454">
        <v>16.02</v>
      </c>
      <c r="F454">
        <f t="shared" si="49"/>
        <v>16.345308622105804</v>
      </c>
      <c r="G454">
        <f t="shared" si="51"/>
        <v>16.283167815751884</v>
      </c>
      <c r="H454">
        <f t="shared" si="50"/>
        <v>6.2140806353919942E-2</v>
      </c>
      <c r="I454">
        <f t="shared" si="56"/>
        <v>0.24072183844397865</v>
      </c>
      <c r="J454">
        <f t="shared" si="52"/>
        <v>-0.17858103209005871</v>
      </c>
      <c r="K454" t="str">
        <f t="shared" si="53"/>
        <v>Buy</v>
      </c>
      <c r="L454" t="str">
        <f t="shared" si="54"/>
        <v>Sell</v>
      </c>
      <c r="M454" t="str">
        <f t="shared" si="55"/>
        <v/>
      </c>
    </row>
    <row r="455" spans="1:13">
      <c r="A455" s="132">
        <v>43060</v>
      </c>
      <c r="B455">
        <v>16.149999999999999</v>
      </c>
      <c r="C455">
        <v>16.309999999999999</v>
      </c>
      <c r="D455">
        <v>15.85</v>
      </c>
      <c r="E455">
        <v>15.9</v>
      </c>
      <c r="F455">
        <f t="shared" si="49"/>
        <v>16.276799603320296</v>
      </c>
      <c r="G455">
        <f t="shared" si="51"/>
        <v>16.254785014585078</v>
      </c>
      <c r="H455">
        <f t="shared" si="50"/>
        <v>2.2014588735217444E-2</v>
      </c>
      <c r="I455">
        <f t="shared" si="56"/>
        <v>0.19698038850222641</v>
      </c>
      <c r="J455">
        <f t="shared" si="52"/>
        <v>-0.17496579976700896</v>
      </c>
      <c r="K455" t="str">
        <f t="shared" si="53"/>
        <v>Buy</v>
      </c>
      <c r="L455" t="str">
        <f t="shared" si="54"/>
        <v>Sell</v>
      </c>
      <c r="M455" t="str">
        <f t="shared" si="55"/>
        <v/>
      </c>
    </row>
    <row r="456" spans="1:13">
      <c r="A456" s="132">
        <v>43061</v>
      </c>
      <c r="B456">
        <v>16.09</v>
      </c>
      <c r="C456">
        <v>16.239999999999998</v>
      </c>
      <c r="D456">
        <v>15.93</v>
      </c>
      <c r="E456">
        <v>16.11</v>
      </c>
      <c r="F456">
        <f t="shared" si="49"/>
        <v>16.251138125886403</v>
      </c>
      <c r="G456">
        <f t="shared" si="51"/>
        <v>16.244060198689887</v>
      </c>
      <c r="H456">
        <f t="shared" si="50"/>
        <v>7.0779271965157875E-3</v>
      </c>
      <c r="I456">
        <f t="shared" si="56"/>
        <v>0.15899989624108429</v>
      </c>
      <c r="J456">
        <f t="shared" si="52"/>
        <v>-0.15192196904456851</v>
      </c>
      <c r="K456" t="str">
        <f t="shared" si="53"/>
        <v>Buy</v>
      </c>
      <c r="L456" t="str">
        <f t="shared" si="54"/>
        <v>Sell</v>
      </c>
      <c r="M456" t="str">
        <f t="shared" si="55"/>
        <v/>
      </c>
    </row>
    <row r="457" spans="1:13">
      <c r="A457" s="132">
        <v>43062</v>
      </c>
      <c r="B457">
        <v>15.98</v>
      </c>
      <c r="C457">
        <v>16.260000000000002</v>
      </c>
      <c r="D457">
        <v>15.94</v>
      </c>
      <c r="E457">
        <v>16.190000000000001</v>
      </c>
      <c r="F457">
        <f t="shared" si="49"/>
        <v>16.241732260365417</v>
      </c>
      <c r="G457">
        <f t="shared" si="51"/>
        <v>16.240055739527673</v>
      </c>
      <c r="H457">
        <f t="shared" si="50"/>
        <v>1.6765208377442775E-3</v>
      </c>
      <c r="I457">
        <f t="shared" si="56"/>
        <v>0.1275352211604163</v>
      </c>
      <c r="J457">
        <f t="shared" si="52"/>
        <v>-0.12585870032267202</v>
      </c>
      <c r="K457" t="str">
        <f t="shared" si="53"/>
        <v>Buy</v>
      </c>
      <c r="L457" t="str">
        <f t="shared" si="54"/>
        <v>Sell</v>
      </c>
      <c r="M457" t="str">
        <f t="shared" si="55"/>
        <v/>
      </c>
    </row>
    <row r="458" spans="1:13">
      <c r="A458" s="132">
        <v>43063</v>
      </c>
      <c r="B458">
        <v>16.100000000000001</v>
      </c>
      <c r="C458">
        <v>16.37</v>
      </c>
      <c r="D458">
        <v>16.04</v>
      </c>
      <c r="E458">
        <v>16.100000000000001</v>
      </c>
      <c r="F458">
        <f t="shared" si="49"/>
        <v>16.219927297232275</v>
      </c>
      <c r="G458">
        <f t="shared" si="51"/>
        <v>16.2296812403034</v>
      </c>
      <c r="H458">
        <f t="shared" si="50"/>
        <v>-9.753943071125093E-3</v>
      </c>
      <c r="I458">
        <f t="shared" si="56"/>
        <v>0.10007738831410802</v>
      </c>
      <c r="J458">
        <f t="shared" si="52"/>
        <v>-0.10983133138523311</v>
      </c>
      <c r="K458" t="str">
        <f t="shared" si="53"/>
        <v>Sell</v>
      </c>
      <c r="L458" t="str">
        <f t="shared" si="54"/>
        <v>Sell</v>
      </c>
      <c r="M458" t="str">
        <f t="shared" si="55"/>
        <v>Sell</v>
      </c>
    </row>
    <row r="459" spans="1:13">
      <c r="A459" s="132">
        <v>43066</v>
      </c>
      <c r="B459">
        <v>16.010000000000002</v>
      </c>
      <c r="C459">
        <v>16.02</v>
      </c>
      <c r="D459">
        <v>15.78</v>
      </c>
      <c r="E459">
        <v>15.87</v>
      </c>
      <c r="F459">
        <f t="shared" si="49"/>
        <v>16.166092328427307</v>
      </c>
      <c r="G459">
        <f t="shared" si="51"/>
        <v>16.203038185466109</v>
      </c>
      <c r="H459">
        <f t="shared" si="50"/>
        <v>-3.6945857038801933E-2</v>
      </c>
      <c r="I459">
        <f t="shared" si="56"/>
        <v>7.2672739243526033E-2</v>
      </c>
      <c r="J459">
        <f t="shared" si="52"/>
        <v>-0.10961859628232797</v>
      </c>
      <c r="K459" t="str">
        <f t="shared" si="53"/>
        <v>Sell</v>
      </c>
      <c r="L459" t="str">
        <f t="shared" si="54"/>
        <v>Sell</v>
      </c>
      <c r="M459" t="str">
        <f t="shared" si="55"/>
        <v>Sell</v>
      </c>
    </row>
    <row r="460" spans="1:13">
      <c r="A460" s="132">
        <v>43067</v>
      </c>
      <c r="B460">
        <v>15.93</v>
      </c>
      <c r="C460">
        <v>16.04</v>
      </c>
      <c r="D460">
        <v>15.81</v>
      </c>
      <c r="E460">
        <v>15.84</v>
      </c>
      <c r="F460">
        <f t="shared" si="49"/>
        <v>16.115924277900028</v>
      </c>
      <c r="G460">
        <f t="shared" si="51"/>
        <v>16.176146468024175</v>
      </c>
      <c r="H460">
        <f t="shared" si="50"/>
        <v>-6.022219012414709E-2</v>
      </c>
      <c r="I460">
        <f t="shared" si="56"/>
        <v>4.6093753369991414E-2</v>
      </c>
      <c r="J460">
        <f t="shared" si="52"/>
        <v>-0.1063159434941385</v>
      </c>
      <c r="K460" t="str">
        <f t="shared" si="53"/>
        <v>Sell</v>
      </c>
      <c r="L460" t="str">
        <f t="shared" si="54"/>
        <v>Sell</v>
      </c>
      <c r="M460" t="str">
        <f t="shared" si="55"/>
        <v>Sell</v>
      </c>
    </row>
    <row r="461" spans="1:13">
      <c r="A461" s="132">
        <v>43068</v>
      </c>
      <c r="B461">
        <v>15.87</v>
      </c>
      <c r="C461">
        <v>15.92</v>
      </c>
      <c r="D461">
        <v>15.32</v>
      </c>
      <c r="E461">
        <v>15.33</v>
      </c>
      <c r="F461">
        <f t="shared" si="49"/>
        <v>15.995012850530793</v>
      </c>
      <c r="G461">
        <f t="shared" si="51"/>
        <v>16.113468951874236</v>
      </c>
      <c r="H461">
        <f t="shared" si="50"/>
        <v>-0.1184561013434422</v>
      </c>
      <c r="I461">
        <f t="shared" si="56"/>
        <v>1.318378242730469E-2</v>
      </c>
      <c r="J461">
        <f t="shared" si="52"/>
        <v>-0.1316398837707469</v>
      </c>
      <c r="K461" t="str">
        <f t="shared" si="53"/>
        <v>Sell</v>
      </c>
      <c r="L461" t="str">
        <f t="shared" si="54"/>
        <v>Sell</v>
      </c>
      <c r="M461" t="str">
        <f t="shared" si="55"/>
        <v>Sell</v>
      </c>
    </row>
    <row r="462" spans="1:13">
      <c r="A462" s="132">
        <v>43069</v>
      </c>
      <c r="B462">
        <v>15.3</v>
      </c>
      <c r="C462">
        <v>15.47</v>
      </c>
      <c r="D462">
        <v>14.99</v>
      </c>
      <c r="E462">
        <v>15.38</v>
      </c>
      <c r="F462">
        <f t="shared" ref="F462:F525" si="57">((E462-F461)*$Q$8)+F461</f>
        <v>15.900395488910672</v>
      </c>
      <c r="G462">
        <f t="shared" si="51"/>
        <v>16.059137918402069</v>
      </c>
      <c r="H462">
        <f t="shared" si="50"/>
        <v>-0.15874242949139727</v>
      </c>
      <c r="I462">
        <f t="shared" si="56"/>
        <v>-2.1201459956435707E-2</v>
      </c>
      <c r="J462">
        <f t="shared" si="52"/>
        <v>-0.13754096953496156</v>
      </c>
      <c r="K462" t="str">
        <f t="shared" si="53"/>
        <v>Sell</v>
      </c>
      <c r="L462" t="str">
        <f t="shared" si="54"/>
        <v>Sell</v>
      </c>
      <c r="M462" t="str">
        <f t="shared" si="55"/>
        <v>Sell</v>
      </c>
    </row>
    <row r="463" spans="1:13">
      <c r="A463" s="132">
        <v>43070</v>
      </c>
      <c r="B463">
        <v>15.34</v>
      </c>
      <c r="C463">
        <v>15.77</v>
      </c>
      <c r="D463">
        <v>15.26</v>
      </c>
      <c r="E463">
        <v>15.61</v>
      </c>
      <c r="F463">
        <f t="shared" si="57"/>
        <v>15.855719259847492</v>
      </c>
      <c r="G463">
        <f t="shared" si="51"/>
        <v>16.025868442964878</v>
      </c>
      <c r="H463">
        <f t="shared" si="50"/>
        <v>-0.17014918311738647</v>
      </c>
      <c r="I463">
        <f t="shared" si="56"/>
        <v>-5.0991004588625863E-2</v>
      </c>
      <c r="J463">
        <f t="shared" si="52"/>
        <v>-0.11915817852876061</v>
      </c>
      <c r="K463" t="str">
        <f t="shared" si="53"/>
        <v>Sell</v>
      </c>
      <c r="L463" t="str">
        <f t="shared" si="54"/>
        <v>Sell</v>
      </c>
      <c r="M463" t="str">
        <f t="shared" si="55"/>
        <v>Sell</v>
      </c>
    </row>
    <row r="464" spans="1:13">
      <c r="A464" s="132">
        <v>43073</v>
      </c>
      <c r="B464">
        <v>15.65</v>
      </c>
      <c r="C464">
        <v>15.8</v>
      </c>
      <c r="D464">
        <v>15.46</v>
      </c>
      <c r="E464">
        <v>15.48</v>
      </c>
      <c r="F464">
        <f t="shared" si="57"/>
        <v>15.797916296794032</v>
      </c>
      <c r="G464">
        <f t="shared" si="51"/>
        <v>15.985433743485999</v>
      </c>
      <c r="H464">
        <f t="shared" si="50"/>
        <v>-0.18751744669196668</v>
      </c>
      <c r="I464">
        <f t="shared" si="56"/>
        <v>-7.8296293009294027E-2</v>
      </c>
      <c r="J464">
        <f t="shared" si="52"/>
        <v>-0.10922115368267266</v>
      </c>
      <c r="K464" t="str">
        <f t="shared" si="53"/>
        <v>Sell</v>
      </c>
      <c r="L464" t="str">
        <f t="shared" si="54"/>
        <v>Sell</v>
      </c>
      <c r="M464" t="str">
        <f t="shared" si="55"/>
        <v>Sell</v>
      </c>
    </row>
    <row r="465" spans="1:13">
      <c r="A465" s="132">
        <v>43074</v>
      </c>
      <c r="B465">
        <v>15.5</v>
      </c>
      <c r="C465">
        <v>15.83</v>
      </c>
      <c r="D465">
        <v>15.21</v>
      </c>
      <c r="E465">
        <v>15.31</v>
      </c>
      <c r="F465">
        <f t="shared" si="57"/>
        <v>15.722852251133412</v>
      </c>
      <c r="G465">
        <f t="shared" si="51"/>
        <v>15.935401614338888</v>
      </c>
      <c r="H465">
        <f t="shared" si="50"/>
        <v>-0.21254936320547557</v>
      </c>
      <c r="I465">
        <f t="shared" si="56"/>
        <v>-0.10514690704853033</v>
      </c>
      <c r="J465">
        <f t="shared" si="52"/>
        <v>-0.10740245615694524</v>
      </c>
      <c r="K465" t="str">
        <f t="shared" si="53"/>
        <v>Sell</v>
      </c>
      <c r="L465" t="str">
        <f t="shared" si="54"/>
        <v>Sell</v>
      </c>
      <c r="M465" t="str">
        <f t="shared" si="55"/>
        <v>Sell</v>
      </c>
    </row>
    <row r="466" spans="1:13">
      <c r="A466" s="132">
        <v>43075</v>
      </c>
      <c r="B466">
        <v>15.22</v>
      </c>
      <c r="C466">
        <v>15.7</v>
      </c>
      <c r="D466">
        <v>15.14</v>
      </c>
      <c r="E466">
        <v>15.52</v>
      </c>
      <c r="F466">
        <f t="shared" si="57"/>
        <v>15.691644212497502</v>
      </c>
      <c r="G466">
        <f t="shared" si="51"/>
        <v>15.904631124387858</v>
      </c>
      <c r="H466">
        <f t="shared" si="50"/>
        <v>-0.21298691189035601</v>
      </c>
      <c r="I466">
        <f t="shared" si="56"/>
        <v>-0.12671490801689547</v>
      </c>
      <c r="J466">
        <f t="shared" si="52"/>
        <v>-8.627200387346054E-2</v>
      </c>
      <c r="K466" t="str">
        <f t="shared" si="53"/>
        <v>Sell</v>
      </c>
      <c r="L466" t="str">
        <f t="shared" si="54"/>
        <v>Sell</v>
      </c>
      <c r="M466" t="str">
        <f t="shared" si="55"/>
        <v>Sell</v>
      </c>
    </row>
    <row r="467" spans="1:13">
      <c r="A467" s="132">
        <v>43076</v>
      </c>
      <c r="B467">
        <v>15.3</v>
      </c>
      <c r="C467">
        <v>15.49</v>
      </c>
      <c r="D467">
        <v>15.07</v>
      </c>
      <c r="E467">
        <v>15.26</v>
      </c>
      <c r="F467">
        <f t="shared" si="57"/>
        <v>15.62523741057481</v>
      </c>
      <c r="G467">
        <f t="shared" si="51"/>
        <v>15.856880670729499</v>
      </c>
      <c r="H467">
        <f t="shared" si="50"/>
        <v>-0.23164326015468895</v>
      </c>
      <c r="I467">
        <f t="shared" si="56"/>
        <v>-0.14770057844445417</v>
      </c>
      <c r="J467">
        <f t="shared" si="52"/>
        <v>-8.3942681710234779E-2</v>
      </c>
      <c r="K467" t="str">
        <f t="shared" si="53"/>
        <v>Sell</v>
      </c>
      <c r="L467" t="str">
        <f t="shared" si="54"/>
        <v>Sell</v>
      </c>
      <c r="M467" t="str">
        <f t="shared" si="55"/>
        <v>Sell</v>
      </c>
    </row>
    <row r="468" spans="1:13">
      <c r="A468" s="132">
        <v>43077</v>
      </c>
      <c r="B468">
        <v>15.51</v>
      </c>
      <c r="C468">
        <v>15.68</v>
      </c>
      <c r="D468">
        <v>15.35</v>
      </c>
      <c r="E468">
        <v>15.35</v>
      </c>
      <c r="F468">
        <f t="shared" si="57"/>
        <v>15.582893193563301</v>
      </c>
      <c r="G468">
        <f t="shared" si="51"/>
        <v>15.819333954379166</v>
      </c>
      <c r="H468">
        <f t="shared" si="50"/>
        <v>-0.2364407608158654</v>
      </c>
      <c r="I468">
        <f t="shared" si="56"/>
        <v>-0.16544861491873641</v>
      </c>
      <c r="J468">
        <f t="shared" si="52"/>
        <v>-7.0992145897128989E-2</v>
      </c>
      <c r="K468" t="str">
        <f t="shared" si="53"/>
        <v>Sell</v>
      </c>
      <c r="L468" t="str">
        <f t="shared" si="54"/>
        <v>Sell</v>
      </c>
      <c r="M468" t="str">
        <f t="shared" si="55"/>
        <v>Sell</v>
      </c>
    </row>
    <row r="469" spans="1:13">
      <c r="A469" s="132">
        <v>43080</v>
      </c>
      <c r="B469">
        <v>15.48</v>
      </c>
      <c r="C469">
        <v>15.57</v>
      </c>
      <c r="D469">
        <v>15.37</v>
      </c>
      <c r="E469">
        <v>15.38</v>
      </c>
      <c r="F469">
        <f t="shared" si="57"/>
        <v>15.551678856092025</v>
      </c>
      <c r="G469">
        <f t="shared" si="51"/>
        <v>15.786790698499228</v>
      </c>
      <c r="H469">
        <f t="shared" si="50"/>
        <v>-0.2351118424072034</v>
      </c>
      <c r="I469">
        <f t="shared" si="56"/>
        <v>-0.17938126041642982</v>
      </c>
      <c r="J469">
        <f t="shared" si="52"/>
        <v>-5.5730581990773576E-2</v>
      </c>
      <c r="K469" t="str">
        <f t="shared" si="53"/>
        <v>Sell</v>
      </c>
      <c r="L469" t="str">
        <f t="shared" si="54"/>
        <v>Sell</v>
      </c>
      <c r="M469" t="str">
        <f t="shared" si="55"/>
        <v>Sell</v>
      </c>
    </row>
    <row r="470" spans="1:13">
      <c r="A470" s="132">
        <v>43081</v>
      </c>
      <c r="B470">
        <v>15.36</v>
      </c>
      <c r="C470">
        <v>15.49</v>
      </c>
      <c r="D470">
        <v>15.18</v>
      </c>
      <c r="E470">
        <v>15.49</v>
      </c>
      <c r="F470">
        <f t="shared" si="57"/>
        <v>15.542189801308636</v>
      </c>
      <c r="G470">
        <f t="shared" si="51"/>
        <v>15.7648062023141</v>
      </c>
      <c r="H470">
        <f t="shared" si="50"/>
        <v>-0.22261640100546387</v>
      </c>
      <c r="I470">
        <f t="shared" si="56"/>
        <v>-0.18802828853423664</v>
      </c>
      <c r="J470">
        <f t="shared" si="52"/>
        <v>-3.4588112471227228E-2</v>
      </c>
      <c r="K470" t="str">
        <f t="shared" si="53"/>
        <v>Sell</v>
      </c>
      <c r="L470" t="str">
        <f t="shared" si="54"/>
        <v>Sell</v>
      </c>
      <c r="M470" t="str">
        <f t="shared" si="55"/>
        <v>Sell</v>
      </c>
    </row>
    <row r="471" spans="1:13">
      <c r="A471" s="132">
        <v>43082</v>
      </c>
      <c r="B471">
        <v>15.65</v>
      </c>
      <c r="C471">
        <v>15.68</v>
      </c>
      <c r="D471">
        <v>15.11</v>
      </c>
      <c r="E471">
        <v>15.18</v>
      </c>
      <c r="F471">
        <f t="shared" si="57"/>
        <v>15.486468293414999</v>
      </c>
      <c r="G471">
        <f t="shared" si="51"/>
        <v>15.721487224364907</v>
      </c>
      <c r="H471">
        <f t="shared" si="50"/>
        <v>-0.23501893094990756</v>
      </c>
      <c r="I471">
        <f t="shared" si="56"/>
        <v>-0.19742641701737082</v>
      </c>
      <c r="J471">
        <f t="shared" si="52"/>
        <v>-3.7592513932536736E-2</v>
      </c>
      <c r="K471" t="str">
        <f t="shared" si="53"/>
        <v>Sell</v>
      </c>
      <c r="L471" t="str">
        <f t="shared" si="54"/>
        <v>Sell</v>
      </c>
      <c r="M471" t="str">
        <f t="shared" si="55"/>
        <v>Sell</v>
      </c>
    </row>
    <row r="472" spans="1:13">
      <c r="A472" s="132">
        <v>43083</v>
      </c>
      <c r="B472">
        <v>15.1</v>
      </c>
      <c r="C472">
        <v>15.31</v>
      </c>
      <c r="D472">
        <v>15</v>
      </c>
      <c r="E472">
        <v>15.01</v>
      </c>
      <c r="F472">
        <f t="shared" si="57"/>
        <v>15.41316547904346</v>
      </c>
      <c r="G472">
        <f t="shared" si="51"/>
        <v>15.668784467004544</v>
      </c>
      <c r="H472">
        <f t="shared" si="50"/>
        <v>-0.25561898796108373</v>
      </c>
      <c r="I472">
        <f t="shared" si="56"/>
        <v>-0.20906493120611341</v>
      </c>
      <c r="J472">
        <f t="shared" si="52"/>
        <v>-4.6554056754970319E-2</v>
      </c>
      <c r="K472" t="str">
        <f t="shared" si="53"/>
        <v>Sell</v>
      </c>
      <c r="L472" t="str">
        <f t="shared" si="54"/>
        <v>Sell</v>
      </c>
      <c r="M472" t="str">
        <f t="shared" si="55"/>
        <v>Sell</v>
      </c>
    </row>
    <row r="473" spans="1:13">
      <c r="A473" s="132">
        <v>43084</v>
      </c>
      <c r="B473">
        <v>15.05</v>
      </c>
      <c r="C473">
        <v>15.24</v>
      </c>
      <c r="D473">
        <v>14.95</v>
      </c>
      <c r="E473">
        <v>14.95</v>
      </c>
      <c r="F473">
        <f t="shared" si="57"/>
        <v>15.341909251498313</v>
      </c>
      <c r="G473">
        <f t="shared" si="51"/>
        <v>15.615541173152355</v>
      </c>
      <c r="H473">
        <f t="shared" si="50"/>
        <v>-0.27363192165404193</v>
      </c>
      <c r="I473">
        <f t="shared" si="56"/>
        <v>-0.22197832929569911</v>
      </c>
      <c r="J473">
        <f t="shared" si="52"/>
        <v>-5.1653592358342826E-2</v>
      </c>
      <c r="K473" t="str">
        <f t="shared" si="53"/>
        <v>Sell</v>
      </c>
      <c r="L473" t="str">
        <f t="shared" si="54"/>
        <v>Sell</v>
      </c>
      <c r="M473" t="str">
        <f t="shared" si="55"/>
        <v>Sell</v>
      </c>
    </row>
    <row r="474" spans="1:13">
      <c r="A474" s="132">
        <v>43087</v>
      </c>
      <c r="B474">
        <v>15.16</v>
      </c>
      <c r="C474">
        <v>15.33</v>
      </c>
      <c r="D474">
        <v>15.13</v>
      </c>
      <c r="E474">
        <v>15.22</v>
      </c>
      <c r="F474">
        <f t="shared" si="57"/>
        <v>15.323153982037034</v>
      </c>
      <c r="G474">
        <f t="shared" si="51"/>
        <v>15.586241826992921</v>
      </c>
      <c r="H474">
        <f t="shared" si="50"/>
        <v>-0.26308784495588711</v>
      </c>
      <c r="I474">
        <f t="shared" si="56"/>
        <v>-0.23020023242773671</v>
      </c>
      <c r="J474">
        <f t="shared" si="52"/>
        <v>-3.2887612528150395E-2</v>
      </c>
      <c r="K474" t="str">
        <f t="shared" si="53"/>
        <v>Sell</v>
      </c>
      <c r="L474" t="str">
        <f t="shared" si="54"/>
        <v>Sell</v>
      </c>
      <c r="M474" t="str">
        <f t="shared" si="55"/>
        <v>Sell</v>
      </c>
    </row>
    <row r="475" spans="1:13">
      <c r="A475" s="132">
        <v>43088</v>
      </c>
      <c r="B475">
        <v>15.18</v>
      </c>
      <c r="C475">
        <v>15.25</v>
      </c>
      <c r="D475">
        <v>15.06</v>
      </c>
      <c r="E475">
        <v>15.14</v>
      </c>
      <c r="F475">
        <f t="shared" si="57"/>
        <v>15.29497644633903</v>
      </c>
      <c r="G475">
        <f t="shared" si="51"/>
        <v>15.553186876845297</v>
      </c>
      <c r="H475">
        <f t="shared" si="50"/>
        <v>-0.25821043050626713</v>
      </c>
      <c r="I475">
        <f t="shared" si="56"/>
        <v>-0.23580227204344278</v>
      </c>
      <c r="J475">
        <f t="shared" si="52"/>
        <v>-2.2408158462824346E-2</v>
      </c>
      <c r="K475" t="str">
        <f t="shared" si="53"/>
        <v>Sell</v>
      </c>
      <c r="L475" t="str">
        <f t="shared" si="54"/>
        <v>Sell</v>
      </c>
      <c r="M475" t="str">
        <f t="shared" si="55"/>
        <v>Sell</v>
      </c>
    </row>
    <row r="476" spans="1:13">
      <c r="A476" s="132">
        <v>43089</v>
      </c>
      <c r="B476">
        <v>15.21</v>
      </c>
      <c r="C476">
        <v>15.3</v>
      </c>
      <c r="D476">
        <v>15.17</v>
      </c>
      <c r="E476">
        <v>15.24</v>
      </c>
      <c r="F476">
        <f t="shared" si="57"/>
        <v>15.286518531517642</v>
      </c>
      <c r="G476">
        <f t="shared" si="51"/>
        <v>15.52998784893083</v>
      </c>
      <c r="H476">
        <f t="shared" ref="H476:H539" si="58">F476-G476</f>
        <v>-0.24346931741318834</v>
      </c>
      <c r="I476">
        <f t="shared" si="56"/>
        <v>-0.23733568111739189</v>
      </c>
      <c r="J476">
        <f t="shared" si="52"/>
        <v>-6.1336362957964408E-3</v>
      </c>
      <c r="K476" t="str">
        <f t="shared" si="53"/>
        <v>Sell</v>
      </c>
      <c r="L476" t="str">
        <f t="shared" si="54"/>
        <v>Sell</v>
      </c>
      <c r="M476" t="str">
        <f t="shared" si="55"/>
        <v>Sell</v>
      </c>
    </row>
    <row r="477" spans="1:13">
      <c r="A477" s="132">
        <v>43090</v>
      </c>
      <c r="B477">
        <v>15.31</v>
      </c>
      <c r="C477">
        <v>15.87</v>
      </c>
      <c r="D477">
        <v>15.3</v>
      </c>
      <c r="E477">
        <v>15.86</v>
      </c>
      <c r="F477">
        <f t="shared" si="57"/>
        <v>15.374746449745697</v>
      </c>
      <c r="G477">
        <f t="shared" ref="G477:G540" si="59">((E477-G476)*$Q$9)+G476</f>
        <v>15.554433193454472</v>
      </c>
      <c r="H477">
        <f t="shared" si="58"/>
        <v>-0.1796867437087748</v>
      </c>
      <c r="I477">
        <f t="shared" si="56"/>
        <v>-0.22580589363566847</v>
      </c>
      <c r="J477">
        <f t="shared" si="52"/>
        <v>4.6119149926893671E-2</v>
      </c>
      <c r="K477" t="str">
        <f t="shared" si="53"/>
        <v>Sell</v>
      </c>
      <c r="L477" t="str">
        <f t="shared" si="54"/>
        <v>Buy</v>
      </c>
      <c r="M477" t="str">
        <f t="shared" si="55"/>
        <v/>
      </c>
    </row>
    <row r="478" spans="1:13">
      <c r="A478" s="132">
        <v>43091</v>
      </c>
      <c r="B478">
        <v>15.75</v>
      </c>
      <c r="C478">
        <v>15.89</v>
      </c>
      <c r="D478">
        <v>15.69</v>
      </c>
      <c r="E478">
        <v>15.75</v>
      </c>
      <c r="F478">
        <f t="shared" si="57"/>
        <v>15.432477765169436</v>
      </c>
      <c r="G478">
        <f t="shared" si="59"/>
        <v>15.568919623568956</v>
      </c>
      <c r="H478">
        <f t="shared" si="58"/>
        <v>-0.13644185839951994</v>
      </c>
      <c r="I478">
        <f t="shared" si="56"/>
        <v>-0.20793308658843876</v>
      </c>
      <c r="J478">
        <f t="shared" si="52"/>
        <v>7.1491228188918815E-2</v>
      </c>
      <c r="K478" t="str">
        <f t="shared" si="53"/>
        <v>Sell</v>
      </c>
      <c r="L478" t="str">
        <f t="shared" si="54"/>
        <v>Buy</v>
      </c>
      <c r="M478" t="str">
        <f t="shared" si="55"/>
        <v/>
      </c>
    </row>
    <row r="479" spans="1:13">
      <c r="A479" s="132">
        <v>43095</v>
      </c>
      <c r="B479">
        <v>15.75</v>
      </c>
      <c r="C479">
        <v>15.99</v>
      </c>
      <c r="D479">
        <v>15.69</v>
      </c>
      <c r="E479">
        <v>15.97</v>
      </c>
      <c r="F479">
        <f t="shared" si="57"/>
        <v>15.515173493604907</v>
      </c>
      <c r="G479">
        <f t="shared" si="59"/>
        <v>15.598629281082367</v>
      </c>
      <c r="H479">
        <f t="shared" si="58"/>
        <v>-8.3455787477459964E-2</v>
      </c>
      <c r="I479">
        <f t="shared" si="56"/>
        <v>-0.18303762676624299</v>
      </c>
      <c r="J479">
        <f t="shared" si="52"/>
        <v>9.9581839288783031E-2</v>
      </c>
      <c r="K479" t="str">
        <f t="shared" si="53"/>
        <v>Sell</v>
      </c>
      <c r="L479" t="str">
        <f t="shared" si="54"/>
        <v>Buy</v>
      </c>
      <c r="M479" t="str">
        <f t="shared" si="55"/>
        <v/>
      </c>
    </row>
    <row r="480" spans="1:13">
      <c r="A480" s="132">
        <v>43096</v>
      </c>
      <c r="B480">
        <v>15.99</v>
      </c>
      <c r="C480">
        <v>16.14</v>
      </c>
      <c r="D480">
        <v>15.98</v>
      </c>
      <c r="E480">
        <v>16.05</v>
      </c>
      <c r="F480">
        <f t="shared" si="57"/>
        <v>15.597454494588767</v>
      </c>
      <c r="G480">
        <f t="shared" si="59"/>
        <v>15.63206414915034</v>
      </c>
      <c r="H480">
        <f t="shared" si="58"/>
        <v>-3.4609654561572611E-2</v>
      </c>
      <c r="I480">
        <f t="shared" si="56"/>
        <v>-0.15335203232530892</v>
      </c>
      <c r="J480">
        <f t="shared" si="52"/>
        <v>0.11874237776373631</v>
      </c>
      <c r="K480" t="str">
        <f t="shared" si="53"/>
        <v>Sell</v>
      </c>
      <c r="L480" t="str">
        <f t="shared" si="54"/>
        <v>Buy</v>
      </c>
      <c r="M480" t="str">
        <f t="shared" si="55"/>
        <v/>
      </c>
    </row>
    <row r="481" spans="1:13">
      <c r="A481" s="132">
        <v>43097</v>
      </c>
      <c r="B481">
        <v>16.100000000000001</v>
      </c>
      <c r="C481">
        <v>16.13</v>
      </c>
      <c r="D481">
        <v>16</v>
      </c>
      <c r="E481">
        <v>16.100000000000001</v>
      </c>
      <c r="F481">
        <f t="shared" si="57"/>
        <v>15.674769187728957</v>
      </c>
      <c r="G481">
        <f t="shared" si="59"/>
        <v>15.666726064028092</v>
      </c>
      <c r="H481">
        <f t="shared" si="58"/>
        <v>8.0431237008653511E-3</v>
      </c>
      <c r="I481">
        <f t="shared" si="56"/>
        <v>-0.12107300112007406</v>
      </c>
      <c r="J481">
        <f t="shared" si="52"/>
        <v>0.12911612482093943</v>
      </c>
      <c r="K481" t="str">
        <f t="shared" si="53"/>
        <v>Buy</v>
      </c>
      <c r="L481" t="str">
        <f t="shared" si="54"/>
        <v>Buy</v>
      </c>
      <c r="M481" t="str">
        <f t="shared" si="55"/>
        <v>Buy</v>
      </c>
    </row>
    <row r="482" spans="1:13">
      <c r="A482" s="132">
        <v>43102</v>
      </c>
      <c r="B482">
        <v>16.190000000000001</v>
      </c>
      <c r="C482">
        <v>16.55</v>
      </c>
      <c r="D482">
        <v>16.190000000000001</v>
      </c>
      <c r="E482">
        <v>16.55</v>
      </c>
      <c r="F482">
        <f t="shared" si="57"/>
        <v>15.809420081924502</v>
      </c>
      <c r="G482">
        <f t="shared" si="59"/>
        <v>15.732153762988974</v>
      </c>
      <c r="H482">
        <f t="shared" si="58"/>
        <v>7.7266318935528489E-2</v>
      </c>
      <c r="I482">
        <f t="shared" si="56"/>
        <v>-8.1405137108953543E-2</v>
      </c>
      <c r="J482">
        <f t="shared" si="52"/>
        <v>0.15867145604448202</v>
      </c>
      <c r="K482" t="str">
        <f t="shared" si="53"/>
        <v>Buy</v>
      </c>
      <c r="L482" t="str">
        <f t="shared" si="54"/>
        <v>Buy</v>
      </c>
      <c r="M482" t="str">
        <f t="shared" si="55"/>
        <v>Buy</v>
      </c>
    </row>
    <row r="483" spans="1:13">
      <c r="A483" s="132">
        <v>43103</v>
      </c>
      <c r="B483">
        <v>16.489999999999998</v>
      </c>
      <c r="C483">
        <v>16.72</v>
      </c>
      <c r="D483">
        <v>16.37</v>
      </c>
      <c r="E483">
        <v>16.7</v>
      </c>
      <c r="F483">
        <f t="shared" si="57"/>
        <v>15.946432377013041</v>
      </c>
      <c r="G483">
        <f t="shared" si="59"/>
        <v>15.803846076841642</v>
      </c>
      <c r="H483">
        <f t="shared" si="58"/>
        <v>0.14258630017139851</v>
      </c>
      <c r="I483">
        <f t="shared" si="56"/>
        <v>-3.6606849652883133E-2</v>
      </c>
      <c r="J483">
        <f t="shared" si="52"/>
        <v>0.17919314982428164</v>
      </c>
      <c r="K483" t="str">
        <f t="shared" si="53"/>
        <v>Buy</v>
      </c>
      <c r="L483" t="str">
        <f t="shared" si="54"/>
        <v>Buy</v>
      </c>
      <c r="M483" t="str">
        <f t="shared" si="55"/>
        <v>Buy</v>
      </c>
    </row>
    <row r="484" spans="1:13">
      <c r="A484" s="132">
        <v>43104</v>
      </c>
      <c r="B484">
        <v>16.78</v>
      </c>
      <c r="C484">
        <v>16.96</v>
      </c>
      <c r="D484">
        <v>16.62</v>
      </c>
      <c r="E484">
        <v>16.73</v>
      </c>
      <c r="F484">
        <f t="shared" si="57"/>
        <v>16.066981242087959</v>
      </c>
      <c r="G484">
        <f t="shared" si="59"/>
        <v>15.872450071149668</v>
      </c>
      <c r="H484">
        <f t="shared" si="58"/>
        <v>0.19453117093829064</v>
      </c>
      <c r="I484">
        <f t="shared" si="56"/>
        <v>9.6207544653516275E-3</v>
      </c>
      <c r="J484">
        <f t="shared" ref="J484:J547" si="60">H484-I484</f>
        <v>0.18491041647293902</v>
      </c>
      <c r="K484" t="str">
        <f t="shared" ref="K484:K547" si="61">IF(H484&gt;0,"Buy","Sell")</f>
        <v>Buy</v>
      </c>
      <c r="L484" t="str">
        <f t="shared" ref="L484:L547" si="62">IF(J484&gt;0,"Buy","Sell")</f>
        <v>Buy</v>
      </c>
      <c r="M484" t="str">
        <f t="shared" ref="M484:M547" si="63">IF(K484=L484,K484,"")</f>
        <v>Buy</v>
      </c>
    </row>
    <row r="485" spans="1:13">
      <c r="A485" s="132">
        <v>43105</v>
      </c>
      <c r="B485">
        <v>16.7</v>
      </c>
      <c r="C485">
        <v>16.86</v>
      </c>
      <c r="D485">
        <v>16.57</v>
      </c>
      <c r="E485">
        <v>16.829999999999998</v>
      </c>
      <c r="F485">
        <f t="shared" si="57"/>
        <v>16.184368743305196</v>
      </c>
      <c r="G485">
        <f t="shared" si="59"/>
        <v>15.943379695508952</v>
      </c>
      <c r="H485">
        <f t="shared" si="58"/>
        <v>0.24098904779624419</v>
      </c>
      <c r="I485">
        <f t="shared" ref="I485:I548" si="64">((H485-I484)*$Q$10)+I484</f>
        <v>5.5894413131530145E-2</v>
      </c>
      <c r="J485">
        <f t="shared" si="60"/>
        <v>0.18509463466471404</v>
      </c>
      <c r="K485" t="str">
        <f t="shared" si="61"/>
        <v>Buy</v>
      </c>
      <c r="L485" t="str">
        <f t="shared" si="62"/>
        <v>Buy</v>
      </c>
      <c r="M485" t="str">
        <f t="shared" si="63"/>
        <v>Buy</v>
      </c>
    </row>
    <row r="486" spans="1:13">
      <c r="A486" s="132">
        <v>43108</v>
      </c>
      <c r="B486">
        <v>17.03</v>
      </c>
      <c r="C486">
        <v>17.03</v>
      </c>
      <c r="D486">
        <v>16.71</v>
      </c>
      <c r="E486">
        <v>17.03</v>
      </c>
      <c r="F486">
        <f t="shared" si="57"/>
        <v>16.314465859719782</v>
      </c>
      <c r="G486">
        <f t="shared" si="59"/>
        <v>16.023870088434215</v>
      </c>
      <c r="H486">
        <f t="shared" si="58"/>
        <v>0.29059577128556668</v>
      </c>
      <c r="I486">
        <f t="shared" si="64"/>
        <v>0.10283468476233745</v>
      </c>
      <c r="J486">
        <f t="shared" si="60"/>
        <v>0.18776108652322923</v>
      </c>
      <c r="K486" t="str">
        <f t="shared" si="61"/>
        <v>Buy</v>
      </c>
      <c r="L486" t="str">
        <f t="shared" si="62"/>
        <v>Buy</v>
      </c>
      <c r="M486" t="str">
        <f t="shared" si="63"/>
        <v>Buy</v>
      </c>
    </row>
    <row r="487" spans="1:13">
      <c r="A487" s="132">
        <v>43109</v>
      </c>
      <c r="B487">
        <v>17.03</v>
      </c>
      <c r="C487">
        <v>17.16</v>
      </c>
      <c r="D487">
        <v>16.96</v>
      </c>
      <c r="E487">
        <v>17.03</v>
      </c>
      <c r="F487">
        <f t="shared" si="57"/>
        <v>16.424548035147509</v>
      </c>
      <c r="G487">
        <f t="shared" si="59"/>
        <v>16.09839823003168</v>
      </c>
      <c r="H487">
        <f t="shared" si="58"/>
        <v>0.32614980511582914</v>
      </c>
      <c r="I487">
        <f t="shared" si="64"/>
        <v>0.14749770883303578</v>
      </c>
      <c r="J487">
        <f t="shared" si="60"/>
        <v>0.17865209628279335</v>
      </c>
      <c r="K487" t="str">
        <f t="shared" si="61"/>
        <v>Buy</v>
      </c>
      <c r="L487" t="str">
        <f t="shared" si="62"/>
        <v>Buy</v>
      </c>
      <c r="M487" t="str">
        <f t="shared" si="63"/>
        <v>Buy</v>
      </c>
    </row>
    <row r="488" spans="1:13">
      <c r="A488" s="132">
        <v>43110</v>
      </c>
      <c r="B488">
        <v>16.920000000000002</v>
      </c>
      <c r="C488">
        <v>17.05</v>
      </c>
      <c r="D488">
        <v>16.77</v>
      </c>
      <c r="E488">
        <v>16.8</v>
      </c>
      <c r="F488">
        <f t="shared" si="57"/>
        <v>16.482309875894046</v>
      </c>
      <c r="G488">
        <f t="shared" si="59"/>
        <v>16.150368731510817</v>
      </c>
      <c r="H488">
        <f t="shared" si="58"/>
        <v>0.33194114438322941</v>
      </c>
      <c r="I488">
        <f t="shared" si="64"/>
        <v>0.18438639594307452</v>
      </c>
      <c r="J488">
        <f t="shared" si="60"/>
        <v>0.1475547484401549</v>
      </c>
      <c r="K488" t="str">
        <f t="shared" si="61"/>
        <v>Buy</v>
      </c>
      <c r="L488" t="str">
        <f t="shared" si="62"/>
        <v>Buy</v>
      </c>
      <c r="M488" t="str">
        <f t="shared" si="63"/>
        <v>Buy</v>
      </c>
    </row>
    <row r="489" spans="1:13">
      <c r="A489" s="132">
        <v>43111</v>
      </c>
      <c r="B489">
        <v>16.88</v>
      </c>
      <c r="C489">
        <v>17.3</v>
      </c>
      <c r="D489">
        <v>16.84</v>
      </c>
      <c r="E489">
        <v>17.25</v>
      </c>
      <c r="F489">
        <f t="shared" si="57"/>
        <v>16.600416048833424</v>
      </c>
      <c r="G489">
        <f t="shared" si="59"/>
        <v>16.231822899547051</v>
      </c>
      <c r="H489">
        <f t="shared" si="58"/>
        <v>0.36859314928637232</v>
      </c>
      <c r="I489">
        <f t="shared" si="64"/>
        <v>0.22122774661173408</v>
      </c>
      <c r="J489">
        <f t="shared" si="60"/>
        <v>0.14736540267463824</v>
      </c>
      <c r="K489" t="str">
        <f t="shared" si="61"/>
        <v>Buy</v>
      </c>
      <c r="L489" t="str">
        <f t="shared" si="62"/>
        <v>Buy</v>
      </c>
      <c r="M489" t="str">
        <f t="shared" si="63"/>
        <v>Buy</v>
      </c>
    </row>
    <row r="490" spans="1:13">
      <c r="A490" s="132">
        <v>43112</v>
      </c>
      <c r="B490">
        <v>17.04</v>
      </c>
      <c r="C490">
        <v>17.41</v>
      </c>
      <c r="D490">
        <v>17.02</v>
      </c>
      <c r="E490">
        <v>17.3</v>
      </c>
      <c r="F490">
        <f t="shared" si="57"/>
        <v>16.708044349012898</v>
      </c>
      <c r="G490">
        <f t="shared" si="59"/>
        <v>16.310947129210234</v>
      </c>
      <c r="H490">
        <f t="shared" si="58"/>
        <v>0.39709721980266366</v>
      </c>
      <c r="I490">
        <f t="shared" si="64"/>
        <v>0.25640164124991999</v>
      </c>
      <c r="J490">
        <f t="shared" si="60"/>
        <v>0.14069557855274367</v>
      </c>
      <c r="K490" t="str">
        <f t="shared" si="61"/>
        <v>Buy</v>
      </c>
      <c r="L490" t="str">
        <f t="shared" si="62"/>
        <v>Buy</v>
      </c>
      <c r="M490" t="str">
        <f t="shared" si="63"/>
        <v>Buy</v>
      </c>
    </row>
    <row r="491" spans="1:13">
      <c r="A491" s="132">
        <v>43115</v>
      </c>
      <c r="B491">
        <v>17.350000000000001</v>
      </c>
      <c r="C491">
        <v>17.440000000000001</v>
      </c>
      <c r="D491">
        <v>17.149999999999999</v>
      </c>
      <c r="E491">
        <v>17.350000000000001</v>
      </c>
      <c r="F491">
        <f t="shared" si="57"/>
        <v>16.806806756857068</v>
      </c>
      <c r="G491">
        <f t="shared" si="59"/>
        <v>16.387914008527996</v>
      </c>
      <c r="H491">
        <f t="shared" si="58"/>
        <v>0.4188927483290712</v>
      </c>
      <c r="I491">
        <f t="shared" si="64"/>
        <v>0.28889986266575024</v>
      </c>
      <c r="J491">
        <f t="shared" si="60"/>
        <v>0.12999288566332096</v>
      </c>
      <c r="K491" t="str">
        <f t="shared" si="61"/>
        <v>Buy</v>
      </c>
      <c r="L491" t="str">
        <f t="shared" si="62"/>
        <v>Buy</v>
      </c>
      <c r="M491" t="str">
        <f t="shared" si="63"/>
        <v>Buy</v>
      </c>
    </row>
    <row r="492" spans="1:13">
      <c r="A492" s="132">
        <v>43116</v>
      </c>
      <c r="B492">
        <v>17.350000000000001</v>
      </c>
      <c r="C492">
        <v>17.84</v>
      </c>
      <c r="D492">
        <v>17.3</v>
      </c>
      <c r="E492">
        <v>17.649999999999999</v>
      </c>
      <c r="F492">
        <f t="shared" si="57"/>
        <v>16.936528794263673</v>
      </c>
      <c r="G492">
        <f t="shared" si="59"/>
        <v>16.481401859748146</v>
      </c>
      <c r="H492">
        <f t="shared" si="58"/>
        <v>0.45512693451552622</v>
      </c>
      <c r="I492">
        <f t="shared" si="64"/>
        <v>0.32214527703570545</v>
      </c>
      <c r="J492">
        <f t="shared" si="60"/>
        <v>0.13298165747982077</v>
      </c>
      <c r="K492" t="str">
        <f t="shared" si="61"/>
        <v>Buy</v>
      </c>
      <c r="L492" t="str">
        <f t="shared" si="62"/>
        <v>Buy</v>
      </c>
      <c r="M492" t="str">
        <f t="shared" si="63"/>
        <v>Buy</v>
      </c>
    </row>
    <row r="493" spans="1:13">
      <c r="A493" s="132">
        <v>43117</v>
      </c>
      <c r="B493">
        <v>17.920000000000002</v>
      </c>
      <c r="C493">
        <v>18.36</v>
      </c>
      <c r="D493">
        <v>17.809999999999999</v>
      </c>
      <c r="E493">
        <v>18.36</v>
      </c>
      <c r="F493">
        <f t="shared" si="57"/>
        <v>17.155524364376955</v>
      </c>
      <c r="G493">
        <f t="shared" si="59"/>
        <v>16.620557277544581</v>
      </c>
      <c r="H493">
        <f t="shared" si="58"/>
        <v>0.53496708683237415</v>
      </c>
      <c r="I493">
        <f t="shared" si="64"/>
        <v>0.36470963899503916</v>
      </c>
      <c r="J493">
        <f t="shared" si="60"/>
        <v>0.17025744783733499</v>
      </c>
      <c r="K493" t="str">
        <f t="shared" si="61"/>
        <v>Buy</v>
      </c>
      <c r="L493" t="str">
        <f t="shared" si="62"/>
        <v>Buy</v>
      </c>
      <c r="M493" t="str">
        <f t="shared" si="63"/>
        <v>Buy</v>
      </c>
    </row>
    <row r="494" spans="1:13">
      <c r="A494" s="132">
        <v>43118</v>
      </c>
      <c r="B494">
        <v>18.350000000000001</v>
      </c>
      <c r="C494">
        <v>18.53</v>
      </c>
      <c r="D494">
        <v>17.93</v>
      </c>
      <c r="E494">
        <v>18.22</v>
      </c>
      <c r="F494">
        <f t="shared" si="57"/>
        <v>17.319289846780499</v>
      </c>
      <c r="G494">
        <f t="shared" si="59"/>
        <v>16.739034516244981</v>
      </c>
      <c r="H494">
        <f t="shared" si="58"/>
        <v>0.58025533053551825</v>
      </c>
      <c r="I494">
        <f t="shared" si="64"/>
        <v>0.40781877730313498</v>
      </c>
      <c r="J494">
        <f t="shared" si="60"/>
        <v>0.17243655323238327</v>
      </c>
      <c r="K494" t="str">
        <f t="shared" si="61"/>
        <v>Buy</v>
      </c>
      <c r="L494" t="str">
        <f t="shared" si="62"/>
        <v>Buy</v>
      </c>
      <c r="M494" t="str">
        <f t="shared" si="63"/>
        <v>Buy</v>
      </c>
    </row>
    <row r="495" spans="1:13">
      <c r="A495" s="132">
        <v>43119</v>
      </c>
      <c r="B495">
        <v>18.309999999999999</v>
      </c>
      <c r="C495">
        <v>18.420000000000002</v>
      </c>
      <c r="D495">
        <v>18.03</v>
      </c>
      <c r="E495">
        <v>18.260000000000002</v>
      </c>
      <c r="F495">
        <f t="shared" si="57"/>
        <v>17.464014485737344</v>
      </c>
      <c r="G495">
        <f t="shared" si="59"/>
        <v>16.851698626152761</v>
      </c>
      <c r="H495">
        <f t="shared" si="58"/>
        <v>0.61231585958458368</v>
      </c>
      <c r="I495">
        <f t="shared" si="64"/>
        <v>0.44871819375942473</v>
      </c>
      <c r="J495">
        <f t="shared" si="60"/>
        <v>0.16359766582515894</v>
      </c>
      <c r="K495" t="str">
        <f t="shared" si="61"/>
        <v>Buy</v>
      </c>
      <c r="L495" t="str">
        <f t="shared" si="62"/>
        <v>Buy</v>
      </c>
      <c r="M495" t="str">
        <f t="shared" si="63"/>
        <v>Buy</v>
      </c>
    </row>
    <row r="496" spans="1:13">
      <c r="A496" s="132">
        <v>43122</v>
      </c>
      <c r="B496">
        <v>18.47</v>
      </c>
      <c r="C496">
        <v>18.47</v>
      </c>
      <c r="D496">
        <v>18.09</v>
      </c>
      <c r="E496">
        <v>18.47</v>
      </c>
      <c r="F496">
        <f t="shared" si="57"/>
        <v>17.618781487931599</v>
      </c>
      <c r="G496">
        <f t="shared" si="59"/>
        <v>16.971572801993297</v>
      </c>
      <c r="H496">
        <f t="shared" si="58"/>
        <v>0.64720868593830261</v>
      </c>
      <c r="I496">
        <f t="shared" si="64"/>
        <v>0.48841629219520033</v>
      </c>
      <c r="J496">
        <f t="shared" si="60"/>
        <v>0.15879239374310228</v>
      </c>
      <c r="K496" t="str">
        <f t="shared" si="61"/>
        <v>Buy</v>
      </c>
      <c r="L496" t="str">
        <f t="shared" si="62"/>
        <v>Buy</v>
      </c>
      <c r="M496" t="str">
        <f t="shared" si="63"/>
        <v>Buy</v>
      </c>
    </row>
    <row r="497" spans="1:13">
      <c r="A497" s="132">
        <v>43123</v>
      </c>
      <c r="B497">
        <v>18.399999999999999</v>
      </c>
      <c r="C497">
        <v>18.46</v>
      </c>
      <c r="D497">
        <v>18</v>
      </c>
      <c r="E497">
        <v>18.29</v>
      </c>
      <c r="F497">
        <f t="shared" si="57"/>
        <v>17.722045874403662</v>
      </c>
      <c r="G497">
        <f t="shared" si="59"/>
        <v>17.06923407591972</v>
      </c>
      <c r="H497">
        <f t="shared" si="58"/>
        <v>0.65281179848394189</v>
      </c>
      <c r="I497">
        <f t="shared" si="64"/>
        <v>0.52129539345294862</v>
      </c>
      <c r="J497">
        <f t="shared" si="60"/>
        <v>0.13151640503099327</v>
      </c>
      <c r="K497" t="str">
        <f t="shared" si="61"/>
        <v>Buy</v>
      </c>
      <c r="L497" t="str">
        <f t="shared" si="62"/>
        <v>Buy</v>
      </c>
      <c r="M497" t="str">
        <f t="shared" si="63"/>
        <v>Buy</v>
      </c>
    </row>
    <row r="498" spans="1:13">
      <c r="A498" s="132">
        <v>43124</v>
      </c>
      <c r="B498">
        <v>18.420000000000002</v>
      </c>
      <c r="C498">
        <v>19.63</v>
      </c>
      <c r="D498">
        <v>18.420000000000002</v>
      </c>
      <c r="E498">
        <v>19.34</v>
      </c>
      <c r="F498">
        <f t="shared" si="57"/>
        <v>17.970961893726177</v>
      </c>
      <c r="G498">
        <f t="shared" si="59"/>
        <v>17.237438959184924</v>
      </c>
      <c r="H498">
        <f t="shared" si="58"/>
        <v>0.73352293454125217</v>
      </c>
      <c r="I498">
        <f t="shared" si="64"/>
        <v>0.56374090167060931</v>
      </c>
      <c r="J498">
        <f t="shared" si="60"/>
        <v>0.16978203287064286</v>
      </c>
      <c r="K498" t="str">
        <f t="shared" si="61"/>
        <v>Buy</v>
      </c>
      <c r="L498" t="str">
        <f t="shared" si="62"/>
        <v>Buy</v>
      </c>
      <c r="M498" t="str">
        <f t="shared" si="63"/>
        <v>Buy</v>
      </c>
    </row>
    <row r="499" spans="1:13">
      <c r="A499" s="132">
        <v>43126</v>
      </c>
      <c r="B499">
        <v>18.82</v>
      </c>
      <c r="C499">
        <v>19.170000000000002</v>
      </c>
      <c r="D499">
        <v>18.32</v>
      </c>
      <c r="E499">
        <v>19.12</v>
      </c>
      <c r="F499">
        <f t="shared" si="57"/>
        <v>18.147736986999071</v>
      </c>
      <c r="G499">
        <f t="shared" si="59"/>
        <v>17.376887925171225</v>
      </c>
      <c r="H499">
        <f t="shared" si="58"/>
        <v>0.77084906182784607</v>
      </c>
      <c r="I499">
        <f t="shared" si="64"/>
        <v>0.60516253370205664</v>
      </c>
      <c r="J499">
        <f t="shared" si="60"/>
        <v>0.16568652812578943</v>
      </c>
      <c r="K499" t="str">
        <f t="shared" si="61"/>
        <v>Buy</v>
      </c>
      <c r="L499" t="str">
        <f t="shared" si="62"/>
        <v>Buy</v>
      </c>
      <c r="M499" t="str">
        <f t="shared" si="63"/>
        <v>Buy</v>
      </c>
    </row>
    <row r="500" spans="1:13">
      <c r="A500" s="132">
        <v>43129</v>
      </c>
      <c r="B500">
        <v>18.87</v>
      </c>
      <c r="C500">
        <v>19.23</v>
      </c>
      <c r="D500">
        <v>18.77</v>
      </c>
      <c r="E500">
        <v>19.04</v>
      </c>
      <c r="F500">
        <f t="shared" si="57"/>
        <v>18.285008219768443</v>
      </c>
      <c r="G500">
        <f t="shared" si="59"/>
        <v>17.500081412195577</v>
      </c>
      <c r="H500">
        <f t="shared" si="58"/>
        <v>0.78492680757286593</v>
      </c>
      <c r="I500">
        <f t="shared" si="64"/>
        <v>0.64111538847621852</v>
      </c>
      <c r="J500">
        <f t="shared" si="60"/>
        <v>0.14381141909664741</v>
      </c>
      <c r="K500" t="str">
        <f t="shared" si="61"/>
        <v>Buy</v>
      </c>
      <c r="L500" t="str">
        <f t="shared" si="62"/>
        <v>Buy</v>
      </c>
      <c r="M500" t="str">
        <f t="shared" si="63"/>
        <v>Buy</v>
      </c>
    </row>
    <row r="501" spans="1:13">
      <c r="A501" s="132">
        <v>43130</v>
      </c>
      <c r="B501">
        <v>18.97</v>
      </c>
      <c r="C501">
        <v>18.97</v>
      </c>
      <c r="D501">
        <v>18.57</v>
      </c>
      <c r="E501">
        <v>18.7</v>
      </c>
      <c r="F501">
        <f t="shared" si="57"/>
        <v>18.348853109034835</v>
      </c>
      <c r="G501">
        <f t="shared" si="59"/>
        <v>17.588964270551461</v>
      </c>
      <c r="H501">
        <f t="shared" si="58"/>
        <v>0.75988883848337352</v>
      </c>
      <c r="I501">
        <f t="shared" si="64"/>
        <v>0.66487007847764956</v>
      </c>
      <c r="J501">
        <f t="shared" si="60"/>
        <v>9.5018760005723957E-2</v>
      </c>
      <c r="K501" t="str">
        <f t="shared" si="61"/>
        <v>Buy</v>
      </c>
      <c r="L501" t="str">
        <f t="shared" si="62"/>
        <v>Buy</v>
      </c>
      <c r="M501" t="str">
        <f t="shared" si="63"/>
        <v>Buy</v>
      </c>
    </row>
    <row r="502" spans="1:13">
      <c r="A502" s="132">
        <v>43131</v>
      </c>
      <c r="B502">
        <v>18.940000000000001</v>
      </c>
      <c r="C502">
        <v>19.12</v>
      </c>
      <c r="D502">
        <v>18.88</v>
      </c>
      <c r="E502">
        <v>18.899999999999999</v>
      </c>
      <c r="F502">
        <f t="shared" si="57"/>
        <v>18.433644938414091</v>
      </c>
      <c r="G502">
        <f t="shared" si="59"/>
        <v>17.686078028288389</v>
      </c>
      <c r="H502">
        <f t="shared" si="58"/>
        <v>0.74756691012570187</v>
      </c>
      <c r="I502">
        <f t="shared" si="64"/>
        <v>0.68140944480726007</v>
      </c>
      <c r="J502">
        <f t="shared" si="60"/>
        <v>6.6157465318441799E-2</v>
      </c>
      <c r="K502" t="str">
        <f t="shared" si="61"/>
        <v>Buy</v>
      </c>
      <c r="L502" t="str">
        <f t="shared" si="62"/>
        <v>Buy</v>
      </c>
      <c r="M502" t="str">
        <f t="shared" si="63"/>
        <v>Buy</v>
      </c>
    </row>
    <row r="503" spans="1:13">
      <c r="A503" s="132">
        <v>43132</v>
      </c>
      <c r="B503">
        <v>18.96</v>
      </c>
      <c r="C503">
        <v>19.78</v>
      </c>
      <c r="D503">
        <v>18.96</v>
      </c>
      <c r="E503">
        <v>19.690000000000001</v>
      </c>
      <c r="F503">
        <f t="shared" si="57"/>
        <v>18.62693033250423</v>
      </c>
      <c r="G503">
        <f t="shared" si="59"/>
        <v>17.834516692859619</v>
      </c>
      <c r="H503">
        <f t="shared" si="58"/>
        <v>0.79241363964461087</v>
      </c>
      <c r="I503">
        <f t="shared" si="64"/>
        <v>0.70361028377473023</v>
      </c>
      <c r="J503">
        <f t="shared" si="60"/>
        <v>8.880335586988064E-2</v>
      </c>
      <c r="K503" t="str">
        <f t="shared" si="61"/>
        <v>Buy</v>
      </c>
      <c r="L503" t="str">
        <f t="shared" si="62"/>
        <v>Buy</v>
      </c>
      <c r="M503" t="str">
        <f t="shared" si="63"/>
        <v>Buy</v>
      </c>
    </row>
    <row r="504" spans="1:13">
      <c r="A504" s="132">
        <v>43133</v>
      </c>
      <c r="B504">
        <v>19.47</v>
      </c>
      <c r="C504">
        <v>19.59</v>
      </c>
      <c r="D504">
        <v>19.04</v>
      </c>
      <c r="E504">
        <v>19.16</v>
      </c>
      <c r="F504">
        <f t="shared" si="57"/>
        <v>18.708941050580503</v>
      </c>
      <c r="G504">
        <f t="shared" si="59"/>
        <v>17.932700641536684</v>
      </c>
      <c r="H504">
        <f t="shared" si="58"/>
        <v>0.77624040904381886</v>
      </c>
      <c r="I504">
        <f t="shared" si="64"/>
        <v>0.71813630882854795</v>
      </c>
      <c r="J504">
        <f t="shared" si="60"/>
        <v>5.8104100215270904E-2</v>
      </c>
      <c r="K504" t="str">
        <f t="shared" si="61"/>
        <v>Buy</v>
      </c>
      <c r="L504" t="str">
        <f t="shared" si="62"/>
        <v>Buy</v>
      </c>
      <c r="M504" t="str">
        <f t="shared" si="63"/>
        <v>Buy</v>
      </c>
    </row>
    <row r="505" spans="1:13">
      <c r="A505" s="132">
        <v>43136</v>
      </c>
      <c r="B505">
        <v>18.850000000000001</v>
      </c>
      <c r="C505">
        <v>19.16</v>
      </c>
      <c r="D505">
        <v>18.27</v>
      </c>
      <c r="E505">
        <v>18.27</v>
      </c>
      <c r="F505">
        <f t="shared" si="57"/>
        <v>18.641411658183504</v>
      </c>
      <c r="G505">
        <f t="shared" si="59"/>
        <v>17.957685779200634</v>
      </c>
      <c r="H505">
        <f t="shared" si="58"/>
        <v>0.68372587898286952</v>
      </c>
      <c r="I505">
        <f t="shared" si="64"/>
        <v>0.71125422285941231</v>
      </c>
      <c r="J505">
        <f t="shared" si="60"/>
        <v>-2.7528343876542793E-2</v>
      </c>
      <c r="K505" t="str">
        <f t="shared" si="61"/>
        <v>Buy</v>
      </c>
      <c r="L505" t="str">
        <f t="shared" si="62"/>
        <v>Sell</v>
      </c>
      <c r="M505" t="str">
        <f t="shared" si="63"/>
        <v/>
      </c>
    </row>
    <row r="506" spans="1:13">
      <c r="A506" s="132">
        <v>43137</v>
      </c>
      <c r="B506">
        <v>17.899999999999999</v>
      </c>
      <c r="C506">
        <v>19.18</v>
      </c>
      <c r="D506">
        <v>17.86</v>
      </c>
      <c r="E506">
        <v>19.18</v>
      </c>
      <c r="F506">
        <f t="shared" si="57"/>
        <v>18.724271403078351</v>
      </c>
      <c r="G506">
        <f t="shared" si="59"/>
        <v>18.048227573333921</v>
      </c>
      <c r="H506">
        <f t="shared" si="58"/>
        <v>0.67604382974442956</v>
      </c>
      <c r="I506">
        <f t="shared" si="64"/>
        <v>0.70421214423641576</v>
      </c>
      <c r="J506">
        <f t="shared" si="60"/>
        <v>-2.8168314491986202E-2</v>
      </c>
      <c r="K506" t="str">
        <f t="shared" si="61"/>
        <v>Buy</v>
      </c>
      <c r="L506" t="str">
        <f t="shared" si="62"/>
        <v>Sell</v>
      </c>
      <c r="M506" t="str">
        <f t="shared" si="63"/>
        <v/>
      </c>
    </row>
    <row r="507" spans="1:13">
      <c r="A507" s="132">
        <v>43138</v>
      </c>
      <c r="B507">
        <v>19.16</v>
      </c>
      <c r="C507">
        <v>19.399999999999999</v>
      </c>
      <c r="D507">
        <v>18.57</v>
      </c>
      <c r="E507">
        <v>18.649999999999999</v>
      </c>
      <c r="F507">
        <f t="shared" si="57"/>
        <v>18.712845033373988</v>
      </c>
      <c r="G507">
        <f t="shared" si="59"/>
        <v>18.09280330864252</v>
      </c>
      <c r="H507">
        <f t="shared" si="58"/>
        <v>0.62004172473146824</v>
      </c>
      <c r="I507">
        <f t="shared" si="64"/>
        <v>0.68737806033542626</v>
      </c>
      <c r="J507">
        <f t="shared" si="60"/>
        <v>-6.733633560395802E-2</v>
      </c>
      <c r="K507" t="str">
        <f t="shared" si="61"/>
        <v>Buy</v>
      </c>
      <c r="L507" t="str">
        <f t="shared" si="62"/>
        <v>Sell</v>
      </c>
      <c r="M507" t="str">
        <f t="shared" si="63"/>
        <v/>
      </c>
    </row>
    <row r="508" spans="1:13">
      <c r="A508" s="132">
        <v>43139</v>
      </c>
      <c r="B508">
        <v>18.760000000000002</v>
      </c>
      <c r="C508">
        <v>18.940000000000001</v>
      </c>
      <c r="D508">
        <v>18.04</v>
      </c>
      <c r="E508">
        <v>18.28</v>
      </c>
      <c r="F508">
        <f t="shared" si="57"/>
        <v>18.64625348977799</v>
      </c>
      <c r="G508">
        <f t="shared" si="59"/>
        <v>18.106669730224557</v>
      </c>
      <c r="H508">
        <f t="shared" si="58"/>
        <v>0.53958375955343385</v>
      </c>
      <c r="I508">
        <f t="shared" si="64"/>
        <v>0.65781920017902773</v>
      </c>
      <c r="J508">
        <f t="shared" si="60"/>
        <v>-0.11823544062559388</v>
      </c>
      <c r="K508" t="str">
        <f t="shared" si="61"/>
        <v>Buy</v>
      </c>
      <c r="L508" t="str">
        <f t="shared" si="62"/>
        <v>Sell</v>
      </c>
      <c r="M508" t="str">
        <f t="shared" si="63"/>
        <v/>
      </c>
    </row>
    <row r="509" spans="1:13">
      <c r="A509" s="132">
        <v>43140</v>
      </c>
      <c r="B509">
        <v>18.260000000000002</v>
      </c>
      <c r="C509">
        <v>18.600000000000001</v>
      </c>
      <c r="D509">
        <v>17.760000000000002</v>
      </c>
      <c r="E509">
        <v>18.010000000000002</v>
      </c>
      <c r="F509">
        <f t="shared" si="57"/>
        <v>18.548368337504453</v>
      </c>
      <c r="G509">
        <f t="shared" si="59"/>
        <v>18.099509009467184</v>
      </c>
      <c r="H509">
        <f t="shared" si="58"/>
        <v>0.44885932803726902</v>
      </c>
      <c r="I509">
        <f t="shared" si="64"/>
        <v>0.61602722575067603</v>
      </c>
      <c r="J509">
        <f t="shared" si="60"/>
        <v>-0.16716789771340701</v>
      </c>
      <c r="K509" t="str">
        <f t="shared" si="61"/>
        <v>Buy</v>
      </c>
      <c r="L509" t="str">
        <f t="shared" si="62"/>
        <v>Sell</v>
      </c>
      <c r="M509" t="str">
        <f t="shared" si="63"/>
        <v/>
      </c>
    </row>
    <row r="510" spans="1:13">
      <c r="A510" s="132">
        <v>43145</v>
      </c>
      <c r="B510">
        <v>18.239999999999998</v>
      </c>
      <c r="C510">
        <v>18.57</v>
      </c>
      <c r="D510">
        <v>18.190000000000001</v>
      </c>
      <c r="E510">
        <v>18.47</v>
      </c>
      <c r="F510">
        <f t="shared" si="57"/>
        <v>18.536311670196074</v>
      </c>
      <c r="G510">
        <f t="shared" si="59"/>
        <v>18.12695278654369</v>
      </c>
      <c r="H510">
        <f t="shared" si="58"/>
        <v>0.40935888365238426</v>
      </c>
      <c r="I510">
        <f t="shared" si="64"/>
        <v>0.57469355733101768</v>
      </c>
      <c r="J510">
        <f t="shared" si="60"/>
        <v>-0.16533467367863341</v>
      </c>
      <c r="K510" t="str">
        <f t="shared" si="61"/>
        <v>Buy</v>
      </c>
      <c r="L510" t="str">
        <f t="shared" si="62"/>
        <v>Sell</v>
      </c>
      <c r="M510" t="str">
        <f t="shared" si="63"/>
        <v/>
      </c>
    </row>
    <row r="511" spans="1:13">
      <c r="A511" s="132">
        <v>43146</v>
      </c>
      <c r="B511">
        <v>18.71</v>
      </c>
      <c r="C511">
        <v>18.75</v>
      </c>
      <c r="D511">
        <v>18.39</v>
      </c>
      <c r="E511">
        <v>18.61</v>
      </c>
      <c r="F511">
        <f t="shared" si="57"/>
        <v>18.547648336319757</v>
      </c>
      <c r="G511">
        <f t="shared" si="59"/>
        <v>18.162734061614529</v>
      </c>
      <c r="H511">
        <f t="shared" si="58"/>
        <v>0.38491427470522765</v>
      </c>
      <c r="I511">
        <f t="shared" si="64"/>
        <v>0.5367377008058597</v>
      </c>
      <c r="J511">
        <f t="shared" si="60"/>
        <v>-0.15182342610063204</v>
      </c>
      <c r="K511" t="str">
        <f t="shared" si="61"/>
        <v>Buy</v>
      </c>
      <c r="L511" t="str">
        <f t="shared" si="62"/>
        <v>Sell</v>
      </c>
      <c r="M511" t="str">
        <f t="shared" si="63"/>
        <v/>
      </c>
    </row>
    <row r="512" spans="1:13">
      <c r="A512" s="132">
        <v>43147</v>
      </c>
      <c r="B512">
        <v>18.670000000000002</v>
      </c>
      <c r="C512">
        <v>18.78</v>
      </c>
      <c r="D512">
        <v>18.52</v>
      </c>
      <c r="E512">
        <v>18.63</v>
      </c>
      <c r="F512">
        <f t="shared" si="57"/>
        <v>18.560317823039792</v>
      </c>
      <c r="G512">
        <f t="shared" si="59"/>
        <v>18.197346353346784</v>
      </c>
      <c r="H512">
        <f t="shared" si="58"/>
        <v>0.36297146969300798</v>
      </c>
      <c r="I512">
        <f t="shared" si="64"/>
        <v>0.50198445458328933</v>
      </c>
      <c r="J512">
        <f t="shared" si="60"/>
        <v>-0.13901298489028135</v>
      </c>
      <c r="K512" t="str">
        <f t="shared" si="61"/>
        <v>Buy</v>
      </c>
      <c r="L512" t="str">
        <f t="shared" si="62"/>
        <v>Sell</v>
      </c>
      <c r="M512" t="str">
        <f t="shared" si="63"/>
        <v/>
      </c>
    </row>
    <row r="513" spans="1:13">
      <c r="A513" s="132">
        <v>43150</v>
      </c>
      <c r="B513">
        <v>18.760000000000002</v>
      </c>
      <c r="C513">
        <v>19.28</v>
      </c>
      <c r="D513">
        <v>18.760000000000002</v>
      </c>
      <c r="E513">
        <v>19.23</v>
      </c>
      <c r="F513">
        <f t="shared" si="57"/>
        <v>18.663345850264438</v>
      </c>
      <c r="G513">
        <f t="shared" si="59"/>
        <v>18.273839216061837</v>
      </c>
      <c r="H513">
        <f t="shared" si="58"/>
        <v>0.38950663420260057</v>
      </c>
      <c r="I513">
        <f t="shared" si="64"/>
        <v>0.4794888905071516</v>
      </c>
      <c r="J513">
        <f t="shared" si="60"/>
        <v>-8.9982256304551034E-2</v>
      </c>
      <c r="K513" t="str">
        <f t="shared" si="61"/>
        <v>Buy</v>
      </c>
      <c r="L513" t="str">
        <f t="shared" si="62"/>
        <v>Sell</v>
      </c>
      <c r="M513" t="str">
        <f t="shared" si="63"/>
        <v/>
      </c>
    </row>
    <row r="514" spans="1:13">
      <c r="A514" s="132">
        <v>43151</v>
      </c>
      <c r="B514">
        <v>19.07</v>
      </c>
      <c r="C514">
        <v>19.97</v>
      </c>
      <c r="D514">
        <v>19.010000000000002</v>
      </c>
      <c r="E514">
        <v>19.61</v>
      </c>
      <c r="F514">
        <f t="shared" si="57"/>
        <v>18.808984950223756</v>
      </c>
      <c r="G514">
        <f t="shared" si="59"/>
        <v>18.372814088946146</v>
      </c>
      <c r="H514">
        <f t="shared" si="58"/>
        <v>0.43617086127760984</v>
      </c>
      <c r="I514">
        <f t="shared" si="64"/>
        <v>0.47082528466124324</v>
      </c>
      <c r="J514">
        <f t="shared" si="60"/>
        <v>-3.4654423383633393E-2</v>
      </c>
      <c r="K514" t="str">
        <f t="shared" si="61"/>
        <v>Buy</v>
      </c>
      <c r="L514" t="str">
        <f t="shared" si="62"/>
        <v>Sell</v>
      </c>
      <c r="M514" t="str">
        <f t="shared" si="63"/>
        <v/>
      </c>
    </row>
    <row r="515" spans="1:13">
      <c r="A515" s="132">
        <v>43152</v>
      </c>
      <c r="B515">
        <v>19.75</v>
      </c>
      <c r="C515">
        <v>20.03</v>
      </c>
      <c r="D515">
        <v>19.43</v>
      </c>
      <c r="E515">
        <v>19.43</v>
      </c>
      <c r="F515">
        <f t="shared" si="57"/>
        <v>18.904525727112411</v>
      </c>
      <c r="G515">
        <f t="shared" si="59"/>
        <v>18.451124156431618</v>
      </c>
      <c r="H515">
        <f t="shared" si="58"/>
        <v>0.45340157068079279</v>
      </c>
      <c r="I515">
        <f t="shared" si="64"/>
        <v>0.46734054186515317</v>
      </c>
      <c r="J515">
        <f t="shared" si="60"/>
        <v>-1.3938971184360383E-2</v>
      </c>
      <c r="K515" t="str">
        <f t="shared" si="61"/>
        <v>Buy</v>
      </c>
      <c r="L515" t="str">
        <f t="shared" si="62"/>
        <v>Sell</v>
      </c>
      <c r="M515" t="str">
        <f t="shared" si="63"/>
        <v/>
      </c>
    </row>
    <row r="516" spans="1:13">
      <c r="A516" s="132">
        <v>43153</v>
      </c>
      <c r="B516">
        <v>19.75</v>
      </c>
      <c r="C516">
        <v>19.97</v>
      </c>
      <c r="D516">
        <v>19.7</v>
      </c>
      <c r="E516">
        <v>19.899999999999999</v>
      </c>
      <c r="F516">
        <f t="shared" si="57"/>
        <v>19.057675615248964</v>
      </c>
      <c r="G516">
        <f t="shared" si="59"/>
        <v>18.558448292992239</v>
      </c>
      <c r="H516">
        <f t="shared" si="58"/>
        <v>0.49922732225672561</v>
      </c>
      <c r="I516">
        <f t="shared" si="64"/>
        <v>0.47371789794346764</v>
      </c>
      <c r="J516">
        <f t="shared" si="60"/>
        <v>2.5509424313257978E-2</v>
      </c>
      <c r="K516" t="str">
        <f t="shared" si="61"/>
        <v>Buy</v>
      </c>
      <c r="L516" t="str">
        <f t="shared" si="62"/>
        <v>Buy</v>
      </c>
      <c r="M516" t="str">
        <f t="shared" si="63"/>
        <v>Buy</v>
      </c>
    </row>
    <row r="517" spans="1:13">
      <c r="A517" s="132">
        <v>43154</v>
      </c>
      <c r="B517">
        <v>20.100000000000001</v>
      </c>
      <c r="C517">
        <v>20.28</v>
      </c>
      <c r="D517">
        <v>19.78</v>
      </c>
      <c r="E517">
        <v>20.260000000000002</v>
      </c>
      <c r="F517">
        <f t="shared" si="57"/>
        <v>19.242648597518354</v>
      </c>
      <c r="G517">
        <f t="shared" si="59"/>
        <v>18.684489160178</v>
      </c>
      <c r="H517">
        <f t="shared" si="58"/>
        <v>0.558159437340354</v>
      </c>
      <c r="I517">
        <f t="shared" si="64"/>
        <v>0.49060620582284492</v>
      </c>
      <c r="J517">
        <f t="shared" si="60"/>
        <v>6.7553231517509083E-2</v>
      </c>
      <c r="K517" t="str">
        <f t="shared" si="61"/>
        <v>Buy</v>
      </c>
      <c r="L517" t="str">
        <f t="shared" si="62"/>
        <v>Buy</v>
      </c>
      <c r="M517" t="str">
        <f t="shared" si="63"/>
        <v>Buy</v>
      </c>
    </row>
    <row r="518" spans="1:13">
      <c r="A518" s="132">
        <v>43157</v>
      </c>
      <c r="B518">
        <v>20.53</v>
      </c>
      <c r="C518">
        <v>20.81</v>
      </c>
      <c r="D518">
        <v>20.51</v>
      </c>
      <c r="E518">
        <v>20.65</v>
      </c>
      <c r="F518">
        <f t="shared" si="57"/>
        <v>19.459164197900144</v>
      </c>
      <c r="G518">
        <f t="shared" si="59"/>
        <v>18.83008255572037</v>
      </c>
      <c r="H518">
        <f t="shared" si="58"/>
        <v>0.62908164217977358</v>
      </c>
      <c r="I518">
        <f t="shared" si="64"/>
        <v>0.51830129309423068</v>
      </c>
      <c r="J518">
        <f t="shared" si="60"/>
        <v>0.11078034908554291</v>
      </c>
      <c r="K518" t="str">
        <f t="shared" si="61"/>
        <v>Buy</v>
      </c>
      <c r="L518" t="str">
        <f t="shared" si="62"/>
        <v>Buy</v>
      </c>
      <c r="M518" t="str">
        <f t="shared" si="63"/>
        <v>Buy</v>
      </c>
    </row>
    <row r="519" spans="1:13">
      <c r="A519" s="132">
        <v>43158</v>
      </c>
      <c r="B519">
        <v>20.6</v>
      </c>
      <c r="C519">
        <v>20.96</v>
      </c>
      <c r="D519">
        <v>20.47</v>
      </c>
      <c r="E519">
        <v>20.63</v>
      </c>
      <c r="F519">
        <f t="shared" si="57"/>
        <v>19.639292782838584</v>
      </c>
      <c r="G519">
        <f t="shared" si="59"/>
        <v>18.963409773815158</v>
      </c>
      <c r="H519">
        <f t="shared" si="58"/>
        <v>0.67588300902342624</v>
      </c>
      <c r="I519">
        <f t="shared" si="64"/>
        <v>0.54981763628006974</v>
      </c>
      <c r="J519">
        <f t="shared" si="60"/>
        <v>0.1260653727433565</v>
      </c>
      <c r="K519" t="str">
        <f t="shared" si="61"/>
        <v>Buy</v>
      </c>
      <c r="L519" t="str">
        <f t="shared" si="62"/>
        <v>Buy</v>
      </c>
      <c r="M519" t="str">
        <f t="shared" si="63"/>
        <v>Buy</v>
      </c>
    </row>
    <row r="520" spans="1:13">
      <c r="A520" s="132">
        <v>43159</v>
      </c>
      <c r="B520">
        <v>20.75</v>
      </c>
      <c r="C520">
        <v>20.89</v>
      </c>
      <c r="D520">
        <v>20.32</v>
      </c>
      <c r="E520">
        <v>20.59</v>
      </c>
      <c r="F520">
        <f t="shared" si="57"/>
        <v>19.785555431632648</v>
      </c>
      <c r="G520">
        <f t="shared" si="59"/>
        <v>19.08389793871774</v>
      </c>
      <c r="H520">
        <f t="shared" si="58"/>
        <v>0.70165749291490798</v>
      </c>
      <c r="I520">
        <f t="shared" si="64"/>
        <v>0.58018560760703741</v>
      </c>
      <c r="J520">
        <f t="shared" si="60"/>
        <v>0.12147188530787056</v>
      </c>
      <c r="K520" t="str">
        <f t="shared" si="61"/>
        <v>Buy</v>
      </c>
      <c r="L520" t="str">
        <f t="shared" si="62"/>
        <v>Buy</v>
      </c>
      <c r="M520" t="str">
        <f t="shared" si="63"/>
        <v>Buy</v>
      </c>
    </row>
    <row r="521" spans="1:13">
      <c r="A521" s="132">
        <v>43160</v>
      </c>
      <c r="B521">
        <v>20.53</v>
      </c>
      <c r="C521">
        <v>20.59</v>
      </c>
      <c r="D521">
        <v>19.920000000000002</v>
      </c>
      <c r="E521">
        <v>20.18</v>
      </c>
      <c r="F521">
        <f t="shared" si="57"/>
        <v>19.846239211381473</v>
      </c>
      <c r="G521">
        <f t="shared" si="59"/>
        <v>19.165090683997906</v>
      </c>
      <c r="H521">
        <f t="shared" si="58"/>
        <v>0.68114852738356646</v>
      </c>
      <c r="I521">
        <f t="shared" si="64"/>
        <v>0.60037819156234318</v>
      </c>
      <c r="J521">
        <f t="shared" si="60"/>
        <v>8.0770335821223282E-2</v>
      </c>
      <c r="K521" t="str">
        <f t="shared" si="61"/>
        <v>Buy</v>
      </c>
      <c r="L521" t="str">
        <f t="shared" si="62"/>
        <v>Buy</v>
      </c>
      <c r="M521" t="str">
        <f t="shared" si="63"/>
        <v>Buy</v>
      </c>
    </row>
    <row r="522" spans="1:13">
      <c r="A522" s="132">
        <v>43161</v>
      </c>
      <c r="B522">
        <v>19.86</v>
      </c>
      <c r="C522">
        <v>20.64</v>
      </c>
      <c r="D522">
        <v>19.68</v>
      </c>
      <c r="E522">
        <v>20.64</v>
      </c>
      <c r="F522">
        <f t="shared" si="57"/>
        <v>19.968356255784322</v>
      </c>
      <c r="G522">
        <f t="shared" si="59"/>
        <v>19.274343225923989</v>
      </c>
      <c r="H522">
        <f t="shared" si="58"/>
        <v>0.69401302986033286</v>
      </c>
      <c r="I522">
        <f t="shared" si="64"/>
        <v>0.61910515922194109</v>
      </c>
      <c r="J522">
        <f t="shared" si="60"/>
        <v>7.4907870638391771E-2</v>
      </c>
      <c r="K522" t="str">
        <f t="shared" si="61"/>
        <v>Buy</v>
      </c>
      <c r="L522" t="str">
        <f t="shared" si="62"/>
        <v>Buy</v>
      </c>
      <c r="M522" t="str">
        <f t="shared" si="63"/>
        <v>Buy</v>
      </c>
    </row>
    <row r="523" spans="1:13">
      <c r="A523" s="132">
        <v>43164</v>
      </c>
      <c r="B523">
        <v>20.62</v>
      </c>
      <c r="C523">
        <v>21.27</v>
      </c>
      <c r="D523">
        <v>20.49</v>
      </c>
      <c r="E523">
        <v>21.22</v>
      </c>
      <c r="F523">
        <f t="shared" si="57"/>
        <v>20.160916831817502</v>
      </c>
      <c r="G523">
        <f t="shared" si="59"/>
        <v>19.418465949929619</v>
      </c>
      <c r="H523">
        <f t="shared" si="58"/>
        <v>0.74245088188788344</v>
      </c>
      <c r="I523">
        <f t="shared" si="64"/>
        <v>0.64377430375512956</v>
      </c>
      <c r="J523">
        <f t="shared" si="60"/>
        <v>9.8676578132753878E-2</v>
      </c>
      <c r="K523" t="str">
        <f t="shared" si="61"/>
        <v>Buy</v>
      </c>
      <c r="L523" t="str">
        <f t="shared" si="62"/>
        <v>Buy</v>
      </c>
      <c r="M523" t="str">
        <f t="shared" si="63"/>
        <v>Buy</v>
      </c>
    </row>
    <row r="524" spans="1:13">
      <c r="A524" s="132">
        <v>43165</v>
      </c>
      <c r="B524">
        <v>21.59</v>
      </c>
      <c r="C524">
        <v>21.71</v>
      </c>
      <c r="D524">
        <v>20.97</v>
      </c>
      <c r="E524">
        <v>21.01</v>
      </c>
      <c r="F524">
        <f t="shared" si="57"/>
        <v>20.291545011537888</v>
      </c>
      <c r="G524">
        <f t="shared" si="59"/>
        <v>19.536357361045944</v>
      </c>
      <c r="H524">
        <f t="shared" si="58"/>
        <v>0.75518765049194414</v>
      </c>
      <c r="I524">
        <f t="shared" si="64"/>
        <v>0.66605697310249246</v>
      </c>
      <c r="J524">
        <f t="shared" si="60"/>
        <v>8.9130677389451685E-2</v>
      </c>
      <c r="K524" t="str">
        <f t="shared" si="61"/>
        <v>Buy</v>
      </c>
      <c r="L524" t="str">
        <f t="shared" si="62"/>
        <v>Buy</v>
      </c>
      <c r="M524" t="str">
        <f t="shared" si="63"/>
        <v>Buy</v>
      </c>
    </row>
    <row r="525" spans="1:13">
      <c r="A525" s="132">
        <v>43166</v>
      </c>
      <c r="B525">
        <v>20.81</v>
      </c>
      <c r="C525">
        <v>21.08</v>
      </c>
      <c r="D525">
        <v>20.5</v>
      </c>
      <c r="E525">
        <v>20.79</v>
      </c>
      <c r="F525">
        <f t="shared" si="57"/>
        <v>20.368230394378212</v>
      </c>
      <c r="G525">
        <f t="shared" si="59"/>
        <v>19.629219778746243</v>
      </c>
      <c r="H525">
        <f t="shared" si="58"/>
        <v>0.7390106156319689</v>
      </c>
      <c r="I525">
        <f t="shared" si="64"/>
        <v>0.68064770160838772</v>
      </c>
      <c r="J525">
        <f t="shared" si="60"/>
        <v>5.8362914023581181E-2</v>
      </c>
      <c r="K525" t="str">
        <f t="shared" si="61"/>
        <v>Buy</v>
      </c>
      <c r="L525" t="str">
        <f t="shared" si="62"/>
        <v>Buy</v>
      </c>
      <c r="M525" t="str">
        <f t="shared" si="63"/>
        <v>Buy</v>
      </c>
    </row>
    <row r="526" spans="1:13">
      <c r="A526" s="132">
        <v>43167</v>
      </c>
      <c r="B526">
        <v>20.96</v>
      </c>
      <c r="C526">
        <v>20.99</v>
      </c>
      <c r="D526">
        <v>20.45</v>
      </c>
      <c r="E526">
        <v>20.82</v>
      </c>
      <c r="F526">
        <f t="shared" ref="F526:F589" si="65">((E526-F525)*$Q$8)+F525</f>
        <v>20.437733410627718</v>
      </c>
      <c r="G526">
        <f t="shared" si="59"/>
        <v>19.717425721061336</v>
      </c>
      <c r="H526">
        <f t="shared" si="58"/>
        <v>0.72030768956638269</v>
      </c>
      <c r="I526">
        <f t="shared" si="64"/>
        <v>0.68857969919998674</v>
      </c>
      <c r="J526">
        <f t="shared" si="60"/>
        <v>3.1727990366395953E-2</v>
      </c>
      <c r="K526" t="str">
        <f t="shared" si="61"/>
        <v>Buy</v>
      </c>
      <c r="L526" t="str">
        <f t="shared" si="62"/>
        <v>Buy</v>
      </c>
      <c r="M526" t="str">
        <f t="shared" si="63"/>
        <v>Buy</v>
      </c>
    </row>
    <row r="527" spans="1:13">
      <c r="A527" s="132">
        <v>43168</v>
      </c>
      <c r="B527">
        <v>20.89</v>
      </c>
      <c r="C527">
        <v>21.48</v>
      </c>
      <c r="D527">
        <v>20.71</v>
      </c>
      <c r="E527">
        <v>21.48</v>
      </c>
      <c r="F527">
        <f t="shared" si="65"/>
        <v>20.598082116684992</v>
      </c>
      <c r="G527">
        <f t="shared" si="59"/>
        <v>19.847986778760497</v>
      </c>
      <c r="H527">
        <f t="shared" si="58"/>
        <v>0.75009533792449545</v>
      </c>
      <c r="I527">
        <f t="shared" si="64"/>
        <v>0.70088282694488846</v>
      </c>
      <c r="J527">
        <f t="shared" si="60"/>
        <v>4.9212510979606994E-2</v>
      </c>
      <c r="K527" t="str">
        <f t="shared" si="61"/>
        <v>Buy</v>
      </c>
      <c r="L527" t="str">
        <f t="shared" si="62"/>
        <v>Buy</v>
      </c>
      <c r="M527" t="str">
        <f t="shared" si="63"/>
        <v>Buy</v>
      </c>
    </row>
    <row r="528" spans="1:13">
      <c r="A528" s="132">
        <v>43171</v>
      </c>
      <c r="B528">
        <v>21.62</v>
      </c>
      <c r="C528">
        <v>21.67</v>
      </c>
      <c r="D528">
        <v>21.33</v>
      </c>
      <c r="E528">
        <v>21.42</v>
      </c>
      <c r="F528">
        <f t="shared" si="65"/>
        <v>20.724531021810378</v>
      </c>
      <c r="G528">
        <f t="shared" si="59"/>
        <v>19.964432202556015</v>
      </c>
      <c r="H528">
        <f t="shared" si="58"/>
        <v>0.76009881925436318</v>
      </c>
      <c r="I528">
        <f t="shared" si="64"/>
        <v>0.71272602540678343</v>
      </c>
      <c r="J528">
        <f t="shared" si="60"/>
        <v>4.7372793847579753E-2</v>
      </c>
      <c r="K528" t="str">
        <f t="shared" si="61"/>
        <v>Buy</v>
      </c>
      <c r="L528" t="str">
        <f t="shared" si="62"/>
        <v>Buy</v>
      </c>
      <c r="M528" t="str">
        <f t="shared" si="63"/>
        <v>Buy</v>
      </c>
    </row>
    <row r="529" spans="1:13">
      <c r="A529" s="132">
        <v>43172</v>
      </c>
      <c r="B529">
        <v>21.54</v>
      </c>
      <c r="C529">
        <v>21.62</v>
      </c>
      <c r="D529">
        <v>21.16</v>
      </c>
      <c r="E529">
        <v>21.21</v>
      </c>
      <c r="F529">
        <f t="shared" si="65"/>
        <v>20.799218556916475</v>
      </c>
      <c r="G529">
        <f t="shared" si="59"/>
        <v>20.056696483848164</v>
      </c>
      <c r="H529">
        <f t="shared" si="58"/>
        <v>0.74252207306831153</v>
      </c>
      <c r="I529">
        <f t="shared" si="64"/>
        <v>0.71868523493908909</v>
      </c>
      <c r="J529">
        <f t="shared" si="60"/>
        <v>2.3836838129222437E-2</v>
      </c>
      <c r="K529" t="str">
        <f t="shared" si="61"/>
        <v>Buy</v>
      </c>
      <c r="L529" t="str">
        <f t="shared" si="62"/>
        <v>Buy</v>
      </c>
      <c r="M529" t="str">
        <f t="shared" si="63"/>
        <v>Buy</v>
      </c>
    </row>
    <row r="530" spans="1:13">
      <c r="A530" s="132">
        <v>43173</v>
      </c>
      <c r="B530">
        <v>20.82</v>
      </c>
      <c r="C530">
        <v>20.95</v>
      </c>
      <c r="D530">
        <v>20.62</v>
      </c>
      <c r="E530">
        <v>20.9</v>
      </c>
      <c r="F530">
        <f t="shared" si="65"/>
        <v>20.81472339431394</v>
      </c>
      <c r="G530">
        <f t="shared" si="59"/>
        <v>20.119163410970522</v>
      </c>
      <c r="H530">
        <f t="shared" si="58"/>
        <v>0.69555998334341851</v>
      </c>
      <c r="I530">
        <f t="shared" si="64"/>
        <v>0.71406018461995502</v>
      </c>
      <c r="J530">
        <f t="shared" si="60"/>
        <v>-1.850020127653651E-2</v>
      </c>
      <c r="K530" t="str">
        <f t="shared" si="61"/>
        <v>Buy</v>
      </c>
      <c r="L530" t="str">
        <f t="shared" si="62"/>
        <v>Sell</v>
      </c>
      <c r="M530" t="str">
        <f t="shared" si="63"/>
        <v/>
      </c>
    </row>
    <row r="531" spans="1:13">
      <c r="A531" s="132">
        <v>43174</v>
      </c>
      <c r="B531">
        <v>20.59</v>
      </c>
      <c r="C531">
        <v>20.71</v>
      </c>
      <c r="D531">
        <v>19.899999999999999</v>
      </c>
      <c r="E531">
        <v>19.899999999999999</v>
      </c>
      <c r="F531">
        <f t="shared" si="65"/>
        <v>20.673996718265641</v>
      </c>
      <c r="G531">
        <f t="shared" si="59"/>
        <v>20.102929084231963</v>
      </c>
      <c r="H531">
        <f t="shared" si="58"/>
        <v>0.57106763403367822</v>
      </c>
      <c r="I531">
        <f t="shared" si="64"/>
        <v>0.68546167450269968</v>
      </c>
      <c r="J531">
        <f t="shared" si="60"/>
        <v>-0.11439404046902146</v>
      </c>
      <c r="K531" t="str">
        <f t="shared" si="61"/>
        <v>Buy</v>
      </c>
      <c r="L531" t="str">
        <f t="shared" si="62"/>
        <v>Sell</v>
      </c>
      <c r="M531" t="str">
        <f t="shared" si="63"/>
        <v/>
      </c>
    </row>
    <row r="532" spans="1:13">
      <c r="A532" s="132">
        <v>43175</v>
      </c>
      <c r="B532">
        <v>20.05</v>
      </c>
      <c r="C532">
        <v>20.3</v>
      </c>
      <c r="D532">
        <v>19.82</v>
      </c>
      <c r="E532">
        <v>20.010000000000002</v>
      </c>
      <c r="F532">
        <f t="shared" si="65"/>
        <v>20.571843376994003</v>
      </c>
      <c r="G532">
        <f t="shared" si="59"/>
        <v>20.096045448362929</v>
      </c>
      <c r="H532">
        <f t="shared" si="58"/>
        <v>0.47579792863107429</v>
      </c>
      <c r="I532">
        <f t="shared" si="64"/>
        <v>0.64352892532837458</v>
      </c>
      <c r="J532">
        <f t="shared" si="60"/>
        <v>-0.16773099669730029</v>
      </c>
      <c r="K532" t="str">
        <f t="shared" si="61"/>
        <v>Buy</v>
      </c>
      <c r="L532" t="str">
        <f t="shared" si="62"/>
        <v>Sell</v>
      </c>
      <c r="M532" t="str">
        <f t="shared" si="63"/>
        <v/>
      </c>
    </row>
    <row r="533" spans="1:13">
      <c r="A533" s="132">
        <v>43178</v>
      </c>
      <c r="B533">
        <v>19.86</v>
      </c>
      <c r="C533">
        <v>19.940000000000001</v>
      </c>
      <c r="D533">
        <v>19.48</v>
      </c>
      <c r="E533">
        <v>19.54</v>
      </c>
      <c r="F533">
        <f t="shared" si="65"/>
        <v>20.41309824207185</v>
      </c>
      <c r="G533">
        <f t="shared" si="59"/>
        <v>20.054856896632341</v>
      </c>
      <c r="H533">
        <f t="shared" si="58"/>
        <v>0.35824134543950947</v>
      </c>
      <c r="I533">
        <f t="shared" si="64"/>
        <v>0.5864714093506016</v>
      </c>
      <c r="J533">
        <f t="shared" si="60"/>
        <v>-0.22823006391109213</v>
      </c>
      <c r="K533" t="str">
        <f t="shared" si="61"/>
        <v>Buy</v>
      </c>
      <c r="L533" t="str">
        <f t="shared" si="62"/>
        <v>Sell</v>
      </c>
      <c r="M533" t="str">
        <f t="shared" si="63"/>
        <v/>
      </c>
    </row>
    <row r="534" spans="1:13">
      <c r="A534" s="132">
        <v>43179</v>
      </c>
      <c r="B534">
        <v>19.78</v>
      </c>
      <c r="C534">
        <v>19.989999999999998</v>
      </c>
      <c r="D534">
        <v>19.71</v>
      </c>
      <c r="E534">
        <v>19.760000000000002</v>
      </c>
      <c r="F534">
        <f t="shared" si="65"/>
        <v>20.312621589445413</v>
      </c>
      <c r="G534">
        <f t="shared" si="59"/>
        <v>20.033015645029945</v>
      </c>
      <c r="H534">
        <f t="shared" si="58"/>
        <v>0.2796059444154686</v>
      </c>
      <c r="I534">
        <f t="shared" si="64"/>
        <v>0.52509831636357496</v>
      </c>
      <c r="J534">
        <f t="shared" si="60"/>
        <v>-0.24549237194810636</v>
      </c>
      <c r="K534" t="str">
        <f t="shared" si="61"/>
        <v>Buy</v>
      </c>
      <c r="L534" t="str">
        <f t="shared" si="62"/>
        <v>Sell</v>
      </c>
      <c r="M534" t="str">
        <f t="shared" si="63"/>
        <v/>
      </c>
    </row>
    <row r="535" spans="1:13">
      <c r="A535" s="132">
        <v>43180</v>
      </c>
      <c r="B535">
        <v>19.84</v>
      </c>
      <c r="C535">
        <v>20.62</v>
      </c>
      <c r="D535">
        <v>19.79</v>
      </c>
      <c r="E535">
        <v>20.59</v>
      </c>
      <c r="F535">
        <f t="shared" si="65"/>
        <v>20.355295191069196</v>
      </c>
      <c r="G535">
        <f t="shared" si="59"/>
        <v>20.074273745398099</v>
      </c>
      <c r="H535">
        <f t="shared" si="58"/>
        <v>0.28102144567109733</v>
      </c>
      <c r="I535">
        <f t="shared" si="64"/>
        <v>0.47628294222507944</v>
      </c>
      <c r="J535">
        <f t="shared" si="60"/>
        <v>-0.19526149655398212</v>
      </c>
      <c r="K535" t="str">
        <f t="shared" si="61"/>
        <v>Buy</v>
      </c>
      <c r="L535" t="str">
        <f t="shared" si="62"/>
        <v>Sell</v>
      </c>
      <c r="M535" t="str">
        <f t="shared" si="63"/>
        <v/>
      </c>
    </row>
    <row r="536" spans="1:13">
      <c r="A536" s="132">
        <v>43181</v>
      </c>
      <c r="B536">
        <v>20.41</v>
      </c>
      <c r="C536">
        <v>20.58</v>
      </c>
      <c r="D536">
        <v>20.149999999999999</v>
      </c>
      <c r="E536">
        <v>20.28</v>
      </c>
      <c r="F536">
        <f t="shared" si="65"/>
        <v>20.343711315520089</v>
      </c>
      <c r="G536">
        <f t="shared" si="59"/>
        <v>20.089512727220463</v>
      </c>
      <c r="H536">
        <f t="shared" si="58"/>
        <v>0.25419858829962649</v>
      </c>
      <c r="I536">
        <f t="shared" si="64"/>
        <v>0.43186607143998884</v>
      </c>
      <c r="J536">
        <f t="shared" si="60"/>
        <v>-0.17766748314036235</v>
      </c>
      <c r="K536" t="str">
        <f t="shared" si="61"/>
        <v>Buy</v>
      </c>
      <c r="L536" t="str">
        <f t="shared" si="62"/>
        <v>Sell</v>
      </c>
      <c r="M536" t="str">
        <f t="shared" si="63"/>
        <v/>
      </c>
    </row>
    <row r="537" spans="1:13">
      <c r="A537" s="132">
        <v>43182</v>
      </c>
      <c r="B537">
        <v>20.18</v>
      </c>
      <c r="C537">
        <v>20.64</v>
      </c>
      <c r="D537">
        <v>20.100000000000001</v>
      </c>
      <c r="E537">
        <v>20.309999999999999</v>
      </c>
      <c r="F537">
        <f t="shared" si="65"/>
        <v>20.338524959286229</v>
      </c>
      <c r="G537">
        <f t="shared" si="59"/>
        <v>20.105845117796726</v>
      </c>
      <c r="H537">
        <f t="shared" si="58"/>
        <v>0.23267984148950305</v>
      </c>
      <c r="I537">
        <f t="shared" si="64"/>
        <v>0.3920288254498917</v>
      </c>
      <c r="J537">
        <f t="shared" si="60"/>
        <v>-0.15934898396038866</v>
      </c>
      <c r="K537" t="str">
        <f t="shared" si="61"/>
        <v>Buy</v>
      </c>
      <c r="L537" t="str">
        <f t="shared" si="62"/>
        <v>Sell</v>
      </c>
      <c r="M537" t="str">
        <f t="shared" si="63"/>
        <v/>
      </c>
    </row>
    <row r="538" spans="1:13">
      <c r="A538" s="132">
        <v>43185</v>
      </c>
      <c r="B538">
        <v>20.61</v>
      </c>
      <c r="C538">
        <v>20.73</v>
      </c>
      <c r="D538">
        <v>20.39</v>
      </c>
      <c r="E538">
        <v>20.57</v>
      </c>
      <c r="F538">
        <f t="shared" si="65"/>
        <v>20.374136504011425</v>
      </c>
      <c r="G538">
        <f t="shared" si="59"/>
        <v>20.140226960922895</v>
      </c>
      <c r="H538">
        <f t="shared" si="58"/>
        <v>0.2339095430885294</v>
      </c>
      <c r="I538">
        <f t="shared" si="64"/>
        <v>0.36040496897761926</v>
      </c>
      <c r="J538">
        <f t="shared" si="60"/>
        <v>-0.12649542588908985</v>
      </c>
      <c r="K538" t="str">
        <f t="shared" si="61"/>
        <v>Buy</v>
      </c>
      <c r="L538" t="str">
        <f t="shared" si="62"/>
        <v>Sell</v>
      </c>
      <c r="M538" t="str">
        <f t="shared" si="63"/>
        <v/>
      </c>
    </row>
    <row r="539" spans="1:13">
      <c r="A539" s="132">
        <v>43186</v>
      </c>
      <c r="B539">
        <v>20.67</v>
      </c>
      <c r="C539">
        <v>20.71</v>
      </c>
      <c r="D539">
        <v>19.95</v>
      </c>
      <c r="E539">
        <v>20.02</v>
      </c>
      <c r="F539">
        <f t="shared" si="65"/>
        <v>20.319653964932744</v>
      </c>
      <c r="G539">
        <f t="shared" si="59"/>
        <v>20.131321260113793</v>
      </c>
      <c r="H539">
        <f t="shared" si="58"/>
        <v>0.1883327048189507</v>
      </c>
      <c r="I539">
        <f t="shared" si="64"/>
        <v>0.32599051614588553</v>
      </c>
      <c r="J539">
        <f t="shared" si="60"/>
        <v>-0.13765781132693483</v>
      </c>
      <c r="K539" t="str">
        <f t="shared" si="61"/>
        <v>Buy</v>
      </c>
      <c r="L539" t="str">
        <f t="shared" si="62"/>
        <v>Sell</v>
      </c>
      <c r="M539" t="str">
        <f t="shared" si="63"/>
        <v/>
      </c>
    </row>
    <row r="540" spans="1:13">
      <c r="A540" s="132">
        <v>43187</v>
      </c>
      <c r="B540">
        <v>19.850000000000001</v>
      </c>
      <c r="C540">
        <v>19.989999999999998</v>
      </c>
      <c r="D540">
        <v>19.600000000000001</v>
      </c>
      <c r="E540">
        <v>19.79</v>
      </c>
      <c r="F540">
        <f t="shared" si="65"/>
        <v>20.238168739558475</v>
      </c>
      <c r="G540">
        <f t="shared" si="59"/>
        <v>20.106038203809067</v>
      </c>
      <c r="H540">
        <f t="shared" ref="H540:H603" si="66">F540-G540</f>
        <v>0.13213053574940758</v>
      </c>
      <c r="I540">
        <f t="shared" si="64"/>
        <v>0.28721852006658993</v>
      </c>
      <c r="J540">
        <f t="shared" si="60"/>
        <v>-0.15508798431718235</v>
      </c>
      <c r="K540" t="str">
        <f t="shared" si="61"/>
        <v>Buy</v>
      </c>
      <c r="L540" t="str">
        <f t="shared" si="62"/>
        <v>Sell</v>
      </c>
      <c r="M540" t="str">
        <f t="shared" si="63"/>
        <v/>
      </c>
    </row>
    <row r="541" spans="1:13">
      <c r="A541" s="132">
        <v>43188</v>
      </c>
      <c r="B541">
        <v>19.850000000000001</v>
      </c>
      <c r="C541">
        <v>20.13</v>
      </c>
      <c r="D541">
        <v>19.82</v>
      </c>
      <c r="E541">
        <v>19.989999999999998</v>
      </c>
      <c r="F541">
        <f t="shared" si="65"/>
        <v>20.199988933472554</v>
      </c>
      <c r="G541">
        <f t="shared" ref="G541:G604" si="67">((E541-G540)*$Q$9)+G540</f>
        <v>20.097442781304693</v>
      </c>
      <c r="H541">
        <f t="shared" si="66"/>
        <v>0.10254615216786078</v>
      </c>
      <c r="I541">
        <f t="shared" si="64"/>
        <v>0.2502840464868441</v>
      </c>
      <c r="J541">
        <f t="shared" si="60"/>
        <v>-0.14773789431898332</v>
      </c>
      <c r="K541" t="str">
        <f t="shared" si="61"/>
        <v>Buy</v>
      </c>
      <c r="L541" t="str">
        <f t="shared" si="62"/>
        <v>Sell</v>
      </c>
      <c r="M541" t="str">
        <f t="shared" si="63"/>
        <v/>
      </c>
    </row>
    <row r="542" spans="1:13">
      <c r="A542" s="132">
        <v>43192</v>
      </c>
      <c r="B542">
        <v>19.940000000000001</v>
      </c>
      <c r="C542">
        <v>20.04</v>
      </c>
      <c r="D542">
        <v>19.39</v>
      </c>
      <c r="E542">
        <v>19.510000000000002</v>
      </c>
      <c r="F542">
        <f t="shared" si="65"/>
        <v>20.093836789861392</v>
      </c>
      <c r="G542">
        <f t="shared" si="67"/>
        <v>20.053928501208048</v>
      </c>
      <c r="H542">
        <f t="shared" si="66"/>
        <v>3.9908288653343504E-2</v>
      </c>
      <c r="I542">
        <f t="shared" si="64"/>
        <v>0.20820889492014399</v>
      </c>
      <c r="J542">
        <f t="shared" si="60"/>
        <v>-0.16830060626680049</v>
      </c>
      <c r="K542" t="str">
        <f t="shared" si="61"/>
        <v>Buy</v>
      </c>
      <c r="L542" t="str">
        <f t="shared" si="62"/>
        <v>Sell</v>
      </c>
      <c r="M542" t="str">
        <f t="shared" si="63"/>
        <v/>
      </c>
    </row>
    <row r="543" spans="1:13">
      <c r="A543" s="132">
        <v>43193</v>
      </c>
      <c r="B543">
        <v>19.71</v>
      </c>
      <c r="C543">
        <v>19.78</v>
      </c>
      <c r="D543">
        <v>19.29</v>
      </c>
      <c r="E543">
        <v>19.34</v>
      </c>
      <c r="F543">
        <f t="shared" si="65"/>
        <v>19.977861899113485</v>
      </c>
      <c r="G543">
        <f t="shared" si="67"/>
        <v>20.001044908525969</v>
      </c>
      <c r="H543">
        <f t="shared" si="66"/>
        <v>-2.3183009412484523E-2</v>
      </c>
      <c r="I543">
        <f t="shared" si="64"/>
        <v>0.1619305140536183</v>
      </c>
      <c r="J543">
        <f t="shared" si="60"/>
        <v>-0.18511352346610283</v>
      </c>
      <c r="K543" t="str">
        <f t="shared" si="61"/>
        <v>Sell</v>
      </c>
      <c r="L543" t="str">
        <f t="shared" si="62"/>
        <v>Sell</v>
      </c>
      <c r="M543" t="str">
        <f t="shared" si="63"/>
        <v>Sell</v>
      </c>
    </row>
    <row r="544" spans="1:13">
      <c r="A544" s="132">
        <v>43194</v>
      </c>
      <c r="B544">
        <v>18.96</v>
      </c>
      <c r="C544">
        <v>19.23</v>
      </c>
      <c r="D544">
        <v>18.78</v>
      </c>
      <c r="E544">
        <v>19.03</v>
      </c>
      <c r="F544">
        <f t="shared" si="65"/>
        <v>19.832036991557565</v>
      </c>
      <c r="G544">
        <f t="shared" si="67"/>
        <v>19.929115656042566</v>
      </c>
      <c r="H544">
        <f t="shared" si="66"/>
        <v>-9.7078664485000132E-2</v>
      </c>
      <c r="I544">
        <f t="shared" si="64"/>
        <v>0.11012867834589461</v>
      </c>
      <c r="J544">
        <f t="shared" si="60"/>
        <v>-0.20720734283089476</v>
      </c>
      <c r="K544" t="str">
        <f t="shared" si="61"/>
        <v>Sell</v>
      </c>
      <c r="L544" t="str">
        <f t="shared" si="62"/>
        <v>Sell</v>
      </c>
      <c r="M544" t="str">
        <f t="shared" si="63"/>
        <v>Sell</v>
      </c>
    </row>
    <row r="545" spans="1:13">
      <c r="A545" s="132">
        <v>43195</v>
      </c>
      <c r="B545">
        <v>19.75</v>
      </c>
      <c r="C545">
        <v>19.920000000000002</v>
      </c>
      <c r="D545">
        <v>19.64</v>
      </c>
      <c r="E545">
        <v>19.75</v>
      </c>
      <c r="F545">
        <f t="shared" si="65"/>
        <v>19.819415915933323</v>
      </c>
      <c r="G545">
        <f t="shared" si="67"/>
        <v>19.91584782966904</v>
      </c>
      <c r="H545">
        <f t="shared" si="66"/>
        <v>-9.6431913735717245E-2</v>
      </c>
      <c r="I545">
        <f t="shared" si="64"/>
        <v>6.8816559929572238E-2</v>
      </c>
      <c r="J545">
        <f t="shared" si="60"/>
        <v>-0.1652484736652895</v>
      </c>
      <c r="K545" t="str">
        <f t="shared" si="61"/>
        <v>Sell</v>
      </c>
      <c r="L545" t="str">
        <f t="shared" si="62"/>
        <v>Sell</v>
      </c>
      <c r="M545" t="str">
        <f t="shared" si="63"/>
        <v>Sell</v>
      </c>
    </row>
    <row r="546" spans="1:13">
      <c r="A546" s="132">
        <v>43196</v>
      </c>
      <c r="B546">
        <v>19.59</v>
      </c>
      <c r="C546">
        <v>19.87</v>
      </c>
      <c r="D546">
        <v>19.45</v>
      </c>
      <c r="E546">
        <v>19.87</v>
      </c>
      <c r="F546">
        <f t="shared" si="65"/>
        <v>19.827198082712812</v>
      </c>
      <c r="G546">
        <f t="shared" si="67"/>
        <v>19.912451694137999</v>
      </c>
      <c r="H546">
        <f t="shared" si="66"/>
        <v>-8.5253611425187614E-2</v>
      </c>
      <c r="I546">
        <f t="shared" si="64"/>
        <v>3.8002525658620265E-2</v>
      </c>
      <c r="J546">
        <f t="shared" si="60"/>
        <v>-0.12325613708380788</v>
      </c>
      <c r="K546" t="str">
        <f t="shared" si="61"/>
        <v>Sell</v>
      </c>
      <c r="L546" t="str">
        <f t="shared" si="62"/>
        <v>Sell</v>
      </c>
      <c r="M546" t="str">
        <f t="shared" si="63"/>
        <v>Sell</v>
      </c>
    </row>
    <row r="547" spans="1:13">
      <c r="A547" s="132">
        <v>43199</v>
      </c>
      <c r="B547">
        <v>20.010000000000002</v>
      </c>
      <c r="C547">
        <v>20.02</v>
      </c>
      <c r="D547">
        <v>19.170000000000002</v>
      </c>
      <c r="E547">
        <v>19.170000000000002</v>
      </c>
      <c r="F547">
        <f t="shared" si="65"/>
        <v>19.72609068537238</v>
      </c>
      <c r="G547">
        <f t="shared" si="67"/>
        <v>19.857455272349998</v>
      </c>
      <c r="H547">
        <f t="shared" si="66"/>
        <v>-0.1313645869776181</v>
      </c>
      <c r="I547">
        <f t="shared" si="64"/>
        <v>4.1291031313725884E-3</v>
      </c>
      <c r="J547">
        <f t="shared" si="60"/>
        <v>-0.13549369010899071</v>
      </c>
      <c r="K547" t="str">
        <f t="shared" si="61"/>
        <v>Sell</v>
      </c>
      <c r="L547" t="str">
        <f t="shared" si="62"/>
        <v>Sell</v>
      </c>
      <c r="M547" t="str">
        <f t="shared" si="63"/>
        <v>Sell</v>
      </c>
    </row>
    <row r="548" spans="1:13">
      <c r="A548" s="132">
        <v>43200</v>
      </c>
      <c r="B548">
        <v>19.52</v>
      </c>
      <c r="C548">
        <v>20.079999999999998</v>
      </c>
      <c r="D548">
        <v>19.38</v>
      </c>
      <c r="E548">
        <v>19.98</v>
      </c>
      <c r="F548">
        <f t="shared" si="65"/>
        <v>19.765153656853553</v>
      </c>
      <c r="G548">
        <f t="shared" si="67"/>
        <v>19.866532659583331</v>
      </c>
      <c r="H548">
        <f t="shared" si="66"/>
        <v>-0.10137900272977873</v>
      </c>
      <c r="I548">
        <f t="shared" si="64"/>
        <v>-1.6972518040857677E-2</v>
      </c>
      <c r="J548">
        <f t="shared" ref="J548:J611" si="68">H548-I548</f>
        <v>-8.4406484688921063E-2</v>
      </c>
      <c r="K548" t="str">
        <f t="shared" ref="K548:K611" si="69">IF(H548&gt;0,"Buy","Sell")</f>
        <v>Sell</v>
      </c>
      <c r="L548" t="str">
        <f t="shared" ref="L548:L611" si="70">IF(J548&gt;0,"Buy","Sell")</f>
        <v>Sell</v>
      </c>
      <c r="M548" t="str">
        <f t="shared" ref="M548:M611" si="71">IF(K548=L548,K548,"")</f>
        <v>Sell</v>
      </c>
    </row>
    <row r="549" spans="1:13">
      <c r="A549" s="132">
        <v>43201</v>
      </c>
      <c r="B549">
        <v>19.93</v>
      </c>
      <c r="C549">
        <v>20.45</v>
      </c>
      <c r="D549">
        <v>19.920000000000002</v>
      </c>
      <c r="E549">
        <v>20.350000000000001</v>
      </c>
      <c r="F549">
        <f t="shared" si="65"/>
        <v>19.855130017337622</v>
      </c>
      <c r="G549">
        <f t="shared" si="67"/>
        <v>19.90234505516975</v>
      </c>
      <c r="H549">
        <f t="shared" si="66"/>
        <v>-4.7215037832128104E-2</v>
      </c>
      <c r="I549">
        <f t="shared" ref="I549:I612" si="72">((H549-I548)*$Q$10)+I548</f>
        <v>-2.3021021999111761E-2</v>
      </c>
      <c r="J549">
        <f t="shared" si="68"/>
        <v>-2.4194015833016343E-2</v>
      </c>
      <c r="K549" t="str">
        <f t="shared" si="69"/>
        <v>Sell</v>
      </c>
      <c r="L549" t="str">
        <f t="shared" si="70"/>
        <v>Sell</v>
      </c>
      <c r="M549" t="str">
        <f t="shared" si="71"/>
        <v>Sell</v>
      </c>
    </row>
    <row r="550" spans="1:13">
      <c r="A550" s="132">
        <v>43202</v>
      </c>
      <c r="B550">
        <v>20.34</v>
      </c>
      <c r="C550">
        <v>20.48</v>
      </c>
      <c r="D550">
        <v>20.239999999999998</v>
      </c>
      <c r="E550">
        <v>20.239999999999998</v>
      </c>
      <c r="F550">
        <f t="shared" si="65"/>
        <v>19.914340783901064</v>
      </c>
      <c r="G550">
        <f t="shared" si="67"/>
        <v>19.927356532564584</v>
      </c>
      <c r="H550">
        <f t="shared" si="66"/>
        <v>-1.3015748663519844E-2</v>
      </c>
      <c r="I550">
        <f t="shared" si="72"/>
        <v>-2.1019967331993378E-2</v>
      </c>
      <c r="J550">
        <f t="shared" si="68"/>
        <v>8.0042186684735339E-3</v>
      </c>
      <c r="K550" t="str">
        <f t="shared" si="69"/>
        <v>Sell</v>
      </c>
      <c r="L550" t="str">
        <f t="shared" si="70"/>
        <v>Buy</v>
      </c>
      <c r="M550" t="str">
        <f t="shared" si="71"/>
        <v/>
      </c>
    </row>
    <row r="551" spans="1:13">
      <c r="A551" s="132">
        <v>43203</v>
      </c>
      <c r="B551">
        <v>20.2</v>
      </c>
      <c r="C551">
        <v>20.3</v>
      </c>
      <c r="D551">
        <v>19.66</v>
      </c>
      <c r="E551">
        <v>19.79</v>
      </c>
      <c r="F551">
        <f t="shared" si="65"/>
        <v>19.895211432531671</v>
      </c>
      <c r="G551">
        <f t="shared" si="67"/>
        <v>19.917181974596836</v>
      </c>
      <c r="H551">
        <f t="shared" si="66"/>
        <v>-2.1970542065165688E-2</v>
      </c>
      <c r="I551">
        <f t="shared" si="72"/>
        <v>-2.1210082278627841E-2</v>
      </c>
      <c r="J551">
        <f t="shared" si="68"/>
        <v>-7.6045978653784679E-4</v>
      </c>
      <c r="K551" t="str">
        <f t="shared" si="69"/>
        <v>Sell</v>
      </c>
      <c r="L551" t="str">
        <f t="shared" si="70"/>
        <v>Sell</v>
      </c>
      <c r="M551" t="str">
        <f t="shared" si="71"/>
        <v>Sell</v>
      </c>
    </row>
    <row r="552" spans="1:13">
      <c r="A552" s="132">
        <v>43206</v>
      </c>
      <c r="B552">
        <v>19.649999999999999</v>
      </c>
      <c r="C552">
        <v>19.829999999999998</v>
      </c>
      <c r="D552">
        <v>19.23</v>
      </c>
      <c r="E552">
        <v>19.25</v>
      </c>
      <c r="F552">
        <f t="shared" si="65"/>
        <v>19.795948135219106</v>
      </c>
      <c r="G552">
        <f t="shared" si="67"/>
        <v>19.867761087589663</v>
      </c>
      <c r="H552">
        <f t="shared" si="66"/>
        <v>-7.181295237055707E-2</v>
      </c>
      <c r="I552">
        <f t="shared" si="72"/>
        <v>-3.133065629701369E-2</v>
      </c>
      <c r="J552">
        <f t="shared" si="68"/>
        <v>-4.0482296073543381E-2</v>
      </c>
      <c r="K552" t="str">
        <f t="shared" si="69"/>
        <v>Sell</v>
      </c>
      <c r="L552" t="str">
        <f t="shared" si="70"/>
        <v>Sell</v>
      </c>
      <c r="M552" t="str">
        <f t="shared" si="71"/>
        <v>Sell</v>
      </c>
    </row>
    <row r="553" spans="1:13">
      <c r="A553" s="132">
        <v>43207</v>
      </c>
      <c r="B553">
        <v>19.329999999999998</v>
      </c>
      <c r="C553">
        <v>19.68</v>
      </c>
      <c r="D553">
        <v>19.25</v>
      </c>
      <c r="E553">
        <v>19.64</v>
      </c>
      <c r="F553">
        <f t="shared" si="65"/>
        <v>19.771956114416167</v>
      </c>
      <c r="G553">
        <f t="shared" si="67"/>
        <v>19.850889895916357</v>
      </c>
      <c r="H553">
        <f t="shared" si="66"/>
        <v>-7.8933781500190037E-2</v>
      </c>
      <c r="I553">
        <f t="shared" si="72"/>
        <v>-4.0851281337648961E-2</v>
      </c>
      <c r="J553">
        <f t="shared" si="68"/>
        <v>-3.8082500162541076E-2</v>
      </c>
      <c r="K553" t="str">
        <f t="shared" si="69"/>
        <v>Sell</v>
      </c>
      <c r="L553" t="str">
        <f t="shared" si="70"/>
        <v>Sell</v>
      </c>
      <c r="M553" t="str">
        <f t="shared" si="71"/>
        <v>Sell</v>
      </c>
    </row>
    <row r="554" spans="1:13">
      <c r="A554" s="132">
        <v>43208</v>
      </c>
      <c r="B554">
        <v>19.93</v>
      </c>
      <c r="C554">
        <v>20.420000000000002</v>
      </c>
      <c r="D554">
        <v>19.899999999999999</v>
      </c>
      <c r="E554">
        <v>20.350000000000001</v>
      </c>
      <c r="F554">
        <f t="shared" si="65"/>
        <v>19.860885942967524</v>
      </c>
      <c r="G554">
        <f t="shared" si="67"/>
        <v>19.887861014737368</v>
      </c>
      <c r="H554">
        <f t="shared" si="66"/>
        <v>-2.6975071769843595E-2</v>
      </c>
      <c r="I554">
        <f t="shared" si="72"/>
        <v>-3.8076039424087889E-2</v>
      </c>
      <c r="J554">
        <f t="shared" si="68"/>
        <v>1.1100967654244294E-2</v>
      </c>
      <c r="K554" t="str">
        <f t="shared" si="69"/>
        <v>Sell</v>
      </c>
      <c r="L554" t="str">
        <f t="shared" si="70"/>
        <v>Buy</v>
      </c>
      <c r="M554" t="str">
        <f t="shared" si="71"/>
        <v/>
      </c>
    </row>
    <row r="555" spans="1:13">
      <c r="A555" s="132">
        <v>43209</v>
      </c>
      <c r="B555">
        <v>20.61</v>
      </c>
      <c r="C555">
        <v>20.91</v>
      </c>
      <c r="D555">
        <v>20.48</v>
      </c>
      <c r="E555">
        <v>20.73</v>
      </c>
      <c r="F555">
        <f t="shared" si="65"/>
        <v>19.994595797895599</v>
      </c>
      <c r="G555">
        <f t="shared" si="67"/>
        <v>19.950241680312377</v>
      </c>
      <c r="H555">
        <f t="shared" si="66"/>
        <v>4.4354117583221608E-2</v>
      </c>
      <c r="I555">
        <f t="shared" si="72"/>
        <v>-2.1590008022625989E-2</v>
      </c>
      <c r="J555">
        <f t="shared" si="68"/>
        <v>6.5944125605847601E-2</v>
      </c>
      <c r="K555" t="str">
        <f t="shared" si="69"/>
        <v>Buy</v>
      </c>
      <c r="L555" t="str">
        <f t="shared" si="70"/>
        <v>Buy</v>
      </c>
      <c r="M555" t="str">
        <f t="shared" si="71"/>
        <v>Buy</v>
      </c>
    </row>
    <row r="556" spans="1:13">
      <c r="A556" s="132">
        <v>43210</v>
      </c>
      <c r="B556">
        <v>20.6</v>
      </c>
      <c r="C556">
        <v>20.97</v>
      </c>
      <c r="D556">
        <v>20.45</v>
      </c>
      <c r="E556">
        <v>20.88</v>
      </c>
      <c r="F556">
        <f t="shared" si="65"/>
        <v>20.130811828988584</v>
      </c>
      <c r="G556">
        <f t="shared" si="67"/>
        <v>20.019112666955905</v>
      </c>
      <c r="H556">
        <f t="shared" si="66"/>
        <v>0.1116991620326786</v>
      </c>
      <c r="I556">
        <f t="shared" si="72"/>
        <v>5.0678259884349292E-3</v>
      </c>
      <c r="J556">
        <f t="shared" si="68"/>
        <v>0.10663133604424367</v>
      </c>
      <c r="K556" t="str">
        <f t="shared" si="69"/>
        <v>Buy</v>
      </c>
      <c r="L556" t="str">
        <f t="shared" si="70"/>
        <v>Buy</v>
      </c>
      <c r="M556" t="str">
        <f t="shared" si="71"/>
        <v>Buy</v>
      </c>
    </row>
    <row r="557" spans="1:13">
      <c r="A557" s="132">
        <v>43213</v>
      </c>
      <c r="B557">
        <v>20.62</v>
      </c>
      <c r="C557">
        <v>20.99</v>
      </c>
      <c r="D557">
        <v>20.48</v>
      </c>
      <c r="E557">
        <v>20.99</v>
      </c>
      <c r="F557">
        <f t="shared" si="65"/>
        <v>20.262994624528801</v>
      </c>
      <c r="G557">
        <f t="shared" si="67"/>
        <v>20.091030247181394</v>
      </c>
      <c r="H557">
        <f t="shared" si="66"/>
        <v>0.17196437734740755</v>
      </c>
      <c r="I557">
        <f t="shared" si="72"/>
        <v>3.8447136260229456E-2</v>
      </c>
      <c r="J557">
        <f t="shared" si="68"/>
        <v>0.13351724108717811</v>
      </c>
      <c r="K557" t="str">
        <f t="shared" si="69"/>
        <v>Buy</v>
      </c>
      <c r="L557" t="str">
        <f t="shared" si="70"/>
        <v>Buy</v>
      </c>
      <c r="M557" t="str">
        <f t="shared" si="71"/>
        <v>Buy</v>
      </c>
    </row>
    <row r="558" spans="1:13">
      <c r="A558" s="132">
        <v>43214</v>
      </c>
      <c r="B558">
        <v>21.1</v>
      </c>
      <c r="C558">
        <v>21.26</v>
      </c>
      <c r="D558">
        <v>20.76</v>
      </c>
      <c r="E558">
        <v>20.91</v>
      </c>
      <c r="F558">
        <f t="shared" si="65"/>
        <v>20.362533913062833</v>
      </c>
      <c r="G558">
        <f t="shared" si="67"/>
        <v>20.151694673316104</v>
      </c>
      <c r="H558">
        <f t="shared" si="66"/>
        <v>0.21083923974672913</v>
      </c>
      <c r="I558">
        <f t="shared" si="72"/>
        <v>7.2925556957529392E-2</v>
      </c>
      <c r="J558">
        <f t="shared" si="68"/>
        <v>0.13791368278919974</v>
      </c>
      <c r="K558" t="str">
        <f t="shared" si="69"/>
        <v>Buy</v>
      </c>
      <c r="L558" t="str">
        <f t="shared" si="70"/>
        <v>Buy</v>
      </c>
      <c r="M558" t="str">
        <f t="shared" si="71"/>
        <v>Buy</v>
      </c>
    </row>
    <row r="559" spans="1:13">
      <c r="A559" s="132">
        <v>43215</v>
      </c>
      <c r="B559">
        <v>20.55</v>
      </c>
      <c r="C559">
        <v>20.66</v>
      </c>
      <c r="D559">
        <v>20.23</v>
      </c>
      <c r="E559">
        <v>20.29</v>
      </c>
      <c r="F559">
        <f t="shared" si="65"/>
        <v>20.351374849514706</v>
      </c>
      <c r="G559">
        <f t="shared" si="67"/>
        <v>20.161939512329727</v>
      </c>
      <c r="H559">
        <f t="shared" si="66"/>
        <v>0.18943533718497818</v>
      </c>
      <c r="I559">
        <f t="shared" si="72"/>
        <v>9.6227513003019155E-2</v>
      </c>
      <c r="J559">
        <f t="shared" si="68"/>
        <v>9.3207824181959026E-2</v>
      </c>
      <c r="K559" t="str">
        <f t="shared" si="69"/>
        <v>Buy</v>
      </c>
      <c r="L559" t="str">
        <f t="shared" si="70"/>
        <v>Buy</v>
      </c>
      <c r="M559" t="str">
        <f t="shared" si="71"/>
        <v>Buy</v>
      </c>
    </row>
    <row r="560" spans="1:13">
      <c r="A560" s="132">
        <v>43216</v>
      </c>
      <c r="B560">
        <v>20.54</v>
      </c>
      <c r="C560">
        <v>21.13</v>
      </c>
      <c r="D560">
        <v>20.51</v>
      </c>
      <c r="E560">
        <v>21.13</v>
      </c>
      <c r="F560">
        <f t="shared" si="65"/>
        <v>20.47116333420475</v>
      </c>
      <c r="G560">
        <f t="shared" si="67"/>
        <v>20.233647696601601</v>
      </c>
      <c r="H560">
        <f t="shared" si="66"/>
        <v>0.23751563760314909</v>
      </c>
      <c r="I560">
        <f t="shared" si="72"/>
        <v>0.12448513792304514</v>
      </c>
      <c r="J560">
        <f t="shared" si="68"/>
        <v>0.11303049968010395</v>
      </c>
      <c r="K560" t="str">
        <f t="shared" si="69"/>
        <v>Buy</v>
      </c>
      <c r="L560" t="str">
        <f t="shared" si="70"/>
        <v>Buy</v>
      </c>
      <c r="M560" t="str">
        <f t="shared" si="71"/>
        <v>Buy</v>
      </c>
    </row>
    <row r="561" spans="1:13">
      <c r="A561" s="132">
        <v>43217</v>
      </c>
      <c r="B561">
        <v>21.33</v>
      </c>
      <c r="C561">
        <v>21.41</v>
      </c>
      <c r="D561">
        <v>21.16</v>
      </c>
      <c r="E561">
        <v>21.2</v>
      </c>
      <c r="F561">
        <f t="shared" si="65"/>
        <v>20.583292052019402</v>
      </c>
      <c r="G561">
        <f t="shared" si="67"/>
        <v>20.305229348705186</v>
      </c>
      <c r="H561">
        <f t="shared" si="66"/>
        <v>0.27806270331421601</v>
      </c>
      <c r="I561">
        <f t="shared" si="72"/>
        <v>0.15520065100127931</v>
      </c>
      <c r="J561">
        <f t="shared" si="68"/>
        <v>0.1228620523129367</v>
      </c>
      <c r="K561" t="str">
        <f t="shared" si="69"/>
        <v>Buy</v>
      </c>
      <c r="L561" t="str">
        <f t="shared" si="70"/>
        <v>Buy</v>
      </c>
      <c r="M561" t="str">
        <f t="shared" si="71"/>
        <v>Buy</v>
      </c>
    </row>
    <row r="562" spans="1:13">
      <c r="A562" s="132">
        <v>43220</v>
      </c>
      <c r="B562">
        <v>21.22</v>
      </c>
      <c r="C562">
        <v>21.49</v>
      </c>
      <c r="D562">
        <v>21.13</v>
      </c>
      <c r="E562">
        <v>21.45</v>
      </c>
      <c r="F562">
        <f t="shared" si="65"/>
        <v>20.716631736324111</v>
      </c>
      <c r="G562">
        <f t="shared" si="67"/>
        <v>20.390027174727024</v>
      </c>
      <c r="H562">
        <f t="shared" si="66"/>
        <v>0.32660456159708673</v>
      </c>
      <c r="I562">
        <f t="shared" si="72"/>
        <v>0.1894814331204408</v>
      </c>
      <c r="J562">
        <f t="shared" si="68"/>
        <v>0.13712312847664593</v>
      </c>
      <c r="K562" t="str">
        <f t="shared" si="69"/>
        <v>Buy</v>
      </c>
      <c r="L562" t="str">
        <f t="shared" si="70"/>
        <v>Buy</v>
      </c>
      <c r="M562" t="str">
        <f t="shared" si="71"/>
        <v>Buy</v>
      </c>
    </row>
    <row r="563" spans="1:13">
      <c r="A563" s="132">
        <v>43222</v>
      </c>
      <c r="B563">
        <v>21.17</v>
      </c>
      <c r="C563">
        <v>21.41</v>
      </c>
      <c r="D563">
        <v>21.02</v>
      </c>
      <c r="E563">
        <v>21.1</v>
      </c>
      <c r="F563">
        <f t="shared" si="65"/>
        <v>20.775611469197326</v>
      </c>
      <c r="G563">
        <f t="shared" si="67"/>
        <v>20.442617754376872</v>
      </c>
      <c r="H563">
        <f t="shared" si="66"/>
        <v>0.33299371482045359</v>
      </c>
      <c r="I563">
        <f t="shared" si="72"/>
        <v>0.21818388946044337</v>
      </c>
      <c r="J563">
        <f t="shared" si="68"/>
        <v>0.11480982536001022</v>
      </c>
      <c r="K563" t="str">
        <f t="shared" si="69"/>
        <v>Buy</v>
      </c>
      <c r="L563" t="str">
        <f t="shared" si="70"/>
        <v>Buy</v>
      </c>
      <c r="M563" t="str">
        <f t="shared" si="71"/>
        <v>Buy</v>
      </c>
    </row>
    <row r="564" spans="1:13">
      <c r="A564" s="132">
        <v>43223</v>
      </c>
      <c r="B564">
        <v>21.05</v>
      </c>
      <c r="C564">
        <v>21.14</v>
      </c>
      <c r="D564">
        <v>20.51</v>
      </c>
      <c r="E564">
        <v>20.96</v>
      </c>
      <c r="F564">
        <f t="shared" si="65"/>
        <v>20.80397893547466</v>
      </c>
      <c r="G564">
        <f t="shared" si="67"/>
        <v>20.48094236516377</v>
      </c>
      <c r="H564">
        <f t="shared" si="66"/>
        <v>0.32303657031089017</v>
      </c>
      <c r="I564">
        <f t="shared" si="72"/>
        <v>0.23915442563053274</v>
      </c>
      <c r="J564">
        <f t="shared" si="68"/>
        <v>8.3882144680357429E-2</v>
      </c>
      <c r="K564" t="str">
        <f t="shared" si="69"/>
        <v>Buy</v>
      </c>
      <c r="L564" t="str">
        <f t="shared" si="70"/>
        <v>Buy</v>
      </c>
      <c r="M564" t="str">
        <f t="shared" si="71"/>
        <v>Buy</v>
      </c>
    </row>
    <row r="565" spans="1:13">
      <c r="A565" s="132">
        <v>43224</v>
      </c>
      <c r="B565">
        <v>20.96</v>
      </c>
      <c r="C565">
        <v>21.14</v>
      </c>
      <c r="D565">
        <v>20.79</v>
      </c>
      <c r="E565">
        <v>20.79</v>
      </c>
      <c r="F565">
        <f t="shared" si="65"/>
        <v>20.80182833001702</v>
      </c>
      <c r="G565">
        <f t="shared" si="67"/>
        <v>20.503835523299788</v>
      </c>
      <c r="H565">
        <f t="shared" si="66"/>
        <v>0.29799280671723238</v>
      </c>
      <c r="I565">
        <f t="shared" si="72"/>
        <v>0.25092210184787267</v>
      </c>
      <c r="J565">
        <f t="shared" si="68"/>
        <v>4.7070704869359714E-2</v>
      </c>
      <c r="K565" t="str">
        <f t="shared" si="69"/>
        <v>Buy</v>
      </c>
      <c r="L565" t="str">
        <f t="shared" si="70"/>
        <v>Buy</v>
      </c>
      <c r="M565" t="str">
        <f t="shared" si="71"/>
        <v>Buy</v>
      </c>
    </row>
    <row r="566" spans="1:13">
      <c r="A566" s="132">
        <v>43227</v>
      </c>
      <c r="B566">
        <v>21.07</v>
      </c>
      <c r="C566">
        <v>21.63</v>
      </c>
      <c r="D566">
        <v>21</v>
      </c>
      <c r="E566">
        <v>21.15</v>
      </c>
      <c r="F566">
        <f t="shared" si="65"/>
        <v>20.855393202322094</v>
      </c>
      <c r="G566">
        <f t="shared" si="67"/>
        <v>20.551699558610913</v>
      </c>
      <c r="H566">
        <f t="shared" si="66"/>
        <v>0.30369364371118124</v>
      </c>
      <c r="I566">
        <f t="shared" si="72"/>
        <v>0.26147641022053436</v>
      </c>
      <c r="J566">
        <f t="shared" si="68"/>
        <v>4.2217233490646877E-2</v>
      </c>
      <c r="K566" t="str">
        <f t="shared" si="69"/>
        <v>Buy</v>
      </c>
      <c r="L566" t="str">
        <f t="shared" si="70"/>
        <v>Buy</v>
      </c>
      <c r="M566" t="str">
        <f t="shared" si="71"/>
        <v>Buy</v>
      </c>
    </row>
    <row r="567" spans="1:13">
      <c r="A567" s="132">
        <v>43228</v>
      </c>
      <c r="B567">
        <v>21.53</v>
      </c>
      <c r="C567">
        <v>21.61</v>
      </c>
      <c r="D567">
        <v>21.03</v>
      </c>
      <c r="E567">
        <v>21.39</v>
      </c>
      <c r="F567">
        <f t="shared" si="65"/>
        <v>20.937640401964849</v>
      </c>
      <c r="G567">
        <f t="shared" si="67"/>
        <v>20.613795887602699</v>
      </c>
      <c r="H567">
        <f t="shared" si="66"/>
        <v>0.32384451436215045</v>
      </c>
      <c r="I567">
        <f t="shared" si="72"/>
        <v>0.27395003104885757</v>
      </c>
      <c r="J567">
        <f t="shared" si="68"/>
        <v>4.9894483313292881E-2</v>
      </c>
      <c r="K567" t="str">
        <f t="shared" si="69"/>
        <v>Buy</v>
      </c>
      <c r="L567" t="str">
        <f t="shared" si="70"/>
        <v>Buy</v>
      </c>
      <c r="M567" t="str">
        <f t="shared" si="71"/>
        <v>Buy</v>
      </c>
    </row>
    <row r="568" spans="1:13">
      <c r="A568" s="132">
        <v>43229</v>
      </c>
      <c r="B568">
        <v>21.75</v>
      </c>
      <c r="C568">
        <v>23.16</v>
      </c>
      <c r="D568">
        <v>21.68</v>
      </c>
      <c r="E568">
        <v>23.14</v>
      </c>
      <c r="F568">
        <f t="shared" si="65"/>
        <v>21.276464955508718</v>
      </c>
      <c r="G568">
        <f t="shared" si="67"/>
        <v>20.800922118150648</v>
      </c>
      <c r="H568">
        <f t="shared" si="66"/>
        <v>0.4755428373580699</v>
      </c>
      <c r="I568">
        <f t="shared" si="72"/>
        <v>0.31426859231070003</v>
      </c>
      <c r="J568">
        <f t="shared" si="68"/>
        <v>0.16127424504736987</v>
      </c>
      <c r="K568" t="str">
        <f t="shared" si="69"/>
        <v>Buy</v>
      </c>
      <c r="L568" t="str">
        <f t="shared" si="70"/>
        <v>Buy</v>
      </c>
      <c r="M568" t="str">
        <f t="shared" si="71"/>
        <v>Buy</v>
      </c>
    </row>
    <row r="569" spans="1:13">
      <c r="A569" s="132">
        <v>43230</v>
      </c>
      <c r="B569">
        <v>23.47</v>
      </c>
      <c r="C569">
        <v>24.73</v>
      </c>
      <c r="D569">
        <v>23.27</v>
      </c>
      <c r="E569">
        <v>24.04</v>
      </c>
      <c r="F569">
        <f t="shared" si="65"/>
        <v>21.701624193122761</v>
      </c>
      <c r="G569">
        <f t="shared" si="67"/>
        <v>21.040853813102451</v>
      </c>
      <c r="H569">
        <f t="shared" si="66"/>
        <v>0.66077038002030974</v>
      </c>
      <c r="I569">
        <f t="shared" si="72"/>
        <v>0.38356894985262197</v>
      </c>
      <c r="J569">
        <f t="shared" si="68"/>
        <v>0.27720143016768778</v>
      </c>
      <c r="K569" t="str">
        <f t="shared" si="69"/>
        <v>Buy</v>
      </c>
      <c r="L569" t="str">
        <f t="shared" si="70"/>
        <v>Buy</v>
      </c>
      <c r="M569" t="str">
        <f t="shared" si="71"/>
        <v>Buy</v>
      </c>
    </row>
    <row r="570" spans="1:13">
      <c r="A570" s="132">
        <v>43231</v>
      </c>
      <c r="B570">
        <v>24.12</v>
      </c>
      <c r="C570">
        <v>24.56</v>
      </c>
      <c r="D570">
        <v>23.73</v>
      </c>
      <c r="E570">
        <v>23.75</v>
      </c>
      <c r="F570">
        <f t="shared" si="65"/>
        <v>22.016758932642336</v>
      </c>
      <c r="G570">
        <f t="shared" si="67"/>
        <v>21.241531308428197</v>
      </c>
      <c r="H570">
        <f t="shared" si="66"/>
        <v>0.77522762421413915</v>
      </c>
      <c r="I570">
        <f t="shared" si="72"/>
        <v>0.4619006847249254</v>
      </c>
      <c r="J570">
        <f t="shared" si="68"/>
        <v>0.31332693948921375</v>
      </c>
      <c r="K570" t="str">
        <f t="shared" si="69"/>
        <v>Buy</v>
      </c>
      <c r="L570" t="str">
        <f t="shared" si="70"/>
        <v>Buy</v>
      </c>
      <c r="M570" t="str">
        <f t="shared" si="71"/>
        <v>Buy</v>
      </c>
    </row>
    <row r="571" spans="1:13">
      <c r="A571" s="132">
        <v>43234</v>
      </c>
      <c r="B571">
        <v>24.14</v>
      </c>
      <c r="C571">
        <v>24.72</v>
      </c>
      <c r="D571">
        <v>24.1</v>
      </c>
      <c r="E571">
        <v>24.5</v>
      </c>
      <c r="F571">
        <f t="shared" si="65"/>
        <v>22.398796019928131</v>
      </c>
      <c r="G571">
        <f t="shared" si="67"/>
        <v>21.48289935965574</v>
      </c>
      <c r="H571">
        <f t="shared" si="66"/>
        <v>0.91589666027239147</v>
      </c>
      <c r="I571">
        <f t="shared" si="72"/>
        <v>0.55269987983441859</v>
      </c>
      <c r="J571">
        <f t="shared" si="68"/>
        <v>0.36319678043797288</v>
      </c>
      <c r="K571" t="str">
        <f t="shared" si="69"/>
        <v>Buy</v>
      </c>
      <c r="L571" t="str">
        <f t="shared" si="70"/>
        <v>Buy</v>
      </c>
      <c r="M571" t="str">
        <f t="shared" si="71"/>
        <v>Buy</v>
      </c>
    </row>
    <row r="572" spans="1:13">
      <c r="A572" s="132">
        <v>43235</v>
      </c>
      <c r="B572">
        <v>24.6</v>
      </c>
      <c r="C572">
        <v>25.12</v>
      </c>
      <c r="D572">
        <v>24.17</v>
      </c>
      <c r="E572">
        <v>25.01</v>
      </c>
      <c r="F572">
        <f t="shared" si="65"/>
        <v>22.800519709169958</v>
      </c>
      <c r="G572">
        <f t="shared" si="67"/>
        <v>21.744166073755313</v>
      </c>
      <c r="H572">
        <f t="shared" si="66"/>
        <v>1.056353635414645</v>
      </c>
      <c r="I572">
        <f t="shared" si="72"/>
        <v>0.65343063095046383</v>
      </c>
      <c r="J572">
        <f t="shared" si="68"/>
        <v>0.40292300446418117</v>
      </c>
      <c r="K572" t="str">
        <f t="shared" si="69"/>
        <v>Buy</v>
      </c>
      <c r="L572" t="str">
        <f t="shared" si="70"/>
        <v>Buy</v>
      </c>
      <c r="M572" t="str">
        <f t="shared" si="71"/>
        <v>Buy</v>
      </c>
    </row>
    <row r="573" spans="1:13">
      <c r="A573" s="132">
        <v>43236</v>
      </c>
      <c r="B573">
        <v>25.09</v>
      </c>
      <c r="C573">
        <v>25.7</v>
      </c>
      <c r="D573">
        <v>25.06</v>
      </c>
      <c r="E573">
        <v>25.57</v>
      </c>
      <c r="F573">
        <f t="shared" si="65"/>
        <v>23.226593600066888</v>
      </c>
      <c r="G573">
        <f t="shared" si="67"/>
        <v>22.027561179403069</v>
      </c>
      <c r="H573">
        <f t="shared" si="66"/>
        <v>1.1990324206638192</v>
      </c>
      <c r="I573">
        <f t="shared" si="72"/>
        <v>0.76255098889313488</v>
      </c>
      <c r="J573">
        <f t="shared" si="68"/>
        <v>0.43648143177068432</v>
      </c>
      <c r="K573" t="str">
        <f t="shared" si="69"/>
        <v>Buy</v>
      </c>
      <c r="L573" t="str">
        <f t="shared" si="70"/>
        <v>Buy</v>
      </c>
      <c r="M573" t="str">
        <f t="shared" si="71"/>
        <v>Buy</v>
      </c>
    </row>
    <row r="574" spans="1:13">
      <c r="A574" s="132">
        <v>43237</v>
      </c>
      <c r="B574">
        <v>25.54</v>
      </c>
      <c r="C574">
        <v>25.77</v>
      </c>
      <c r="D574">
        <v>23.78</v>
      </c>
      <c r="E574">
        <v>24.23</v>
      </c>
      <c r="F574">
        <f t="shared" si="65"/>
        <v>23.380963815441213</v>
      </c>
      <c r="G574">
        <f t="shared" si="67"/>
        <v>22.190704795743581</v>
      </c>
      <c r="H574">
        <f t="shared" si="66"/>
        <v>1.1902590196976313</v>
      </c>
      <c r="I574">
        <f t="shared" si="72"/>
        <v>0.84809259505403412</v>
      </c>
      <c r="J574">
        <f t="shared" si="68"/>
        <v>0.34216642464359714</v>
      </c>
      <c r="K574" t="str">
        <f t="shared" si="69"/>
        <v>Buy</v>
      </c>
      <c r="L574" t="str">
        <f t="shared" si="70"/>
        <v>Buy</v>
      </c>
      <c r="M574" t="str">
        <f t="shared" si="71"/>
        <v>Buy</v>
      </c>
    </row>
    <row r="575" spans="1:13">
      <c r="A575" s="132">
        <v>43238</v>
      </c>
      <c r="B575">
        <v>23.35</v>
      </c>
      <c r="C575">
        <v>24.43</v>
      </c>
      <c r="D575">
        <v>23.3</v>
      </c>
      <c r="E575">
        <v>23.95</v>
      </c>
      <c r="F575">
        <f t="shared" si="65"/>
        <v>23.468507843834871</v>
      </c>
      <c r="G575">
        <f t="shared" si="67"/>
        <v>22.321022959021835</v>
      </c>
      <c r="H575">
        <f t="shared" si="66"/>
        <v>1.1474848848130357</v>
      </c>
      <c r="I575">
        <f t="shared" si="72"/>
        <v>0.90797105300583447</v>
      </c>
      <c r="J575">
        <f t="shared" si="68"/>
        <v>0.23951383180720121</v>
      </c>
      <c r="K575" t="str">
        <f t="shared" si="69"/>
        <v>Buy</v>
      </c>
      <c r="L575" t="str">
        <f t="shared" si="70"/>
        <v>Buy</v>
      </c>
      <c r="M575" t="str">
        <f t="shared" si="71"/>
        <v>Buy</v>
      </c>
    </row>
    <row r="576" spans="1:13">
      <c r="A576" s="132">
        <v>43241</v>
      </c>
      <c r="B576">
        <v>24.37</v>
      </c>
      <c r="C576">
        <v>24.55</v>
      </c>
      <c r="D576">
        <v>23.29</v>
      </c>
      <c r="E576">
        <v>23.39</v>
      </c>
      <c r="F576">
        <f t="shared" si="65"/>
        <v>23.456429714014121</v>
      </c>
      <c r="G576">
        <f t="shared" si="67"/>
        <v>22.400206443538735</v>
      </c>
      <c r="H576">
        <f t="shared" si="66"/>
        <v>1.0562232704753853</v>
      </c>
      <c r="I576">
        <f t="shared" si="72"/>
        <v>0.93762149649974469</v>
      </c>
      <c r="J576">
        <f t="shared" si="68"/>
        <v>0.11860177397564065</v>
      </c>
      <c r="K576" t="str">
        <f t="shared" si="69"/>
        <v>Buy</v>
      </c>
      <c r="L576" t="str">
        <f t="shared" si="70"/>
        <v>Buy</v>
      </c>
      <c r="M576" t="str">
        <f t="shared" si="71"/>
        <v>Buy</v>
      </c>
    </row>
    <row r="577" spans="1:13">
      <c r="A577" s="132">
        <v>43242</v>
      </c>
      <c r="B577">
        <v>23.21</v>
      </c>
      <c r="C577">
        <v>23.66</v>
      </c>
      <c r="D577">
        <v>22.59</v>
      </c>
      <c r="E577">
        <v>23.12</v>
      </c>
      <c r="F577">
        <f t="shared" si="65"/>
        <v>23.404671296473488</v>
      </c>
      <c r="G577">
        <f t="shared" si="67"/>
        <v>22.453524484758088</v>
      </c>
      <c r="H577">
        <f t="shared" si="66"/>
        <v>0.95114681171540028</v>
      </c>
      <c r="I577">
        <f t="shared" si="72"/>
        <v>0.94032655954287581</v>
      </c>
      <c r="J577">
        <f t="shared" si="68"/>
        <v>1.0820252172524469E-2</v>
      </c>
      <c r="K577" t="str">
        <f t="shared" si="69"/>
        <v>Buy</v>
      </c>
      <c r="L577" t="str">
        <f t="shared" si="70"/>
        <v>Buy</v>
      </c>
      <c r="M577" t="str">
        <f t="shared" si="71"/>
        <v>Buy</v>
      </c>
    </row>
    <row r="578" spans="1:13">
      <c r="A578" s="132">
        <v>43243</v>
      </c>
      <c r="B578">
        <v>22.67</v>
      </c>
      <c r="C578">
        <v>22.9</v>
      </c>
      <c r="D578">
        <v>21.77</v>
      </c>
      <c r="E578">
        <v>21.77</v>
      </c>
      <c r="F578">
        <f t="shared" si="65"/>
        <v>23.153183404708336</v>
      </c>
      <c r="G578">
        <f t="shared" si="67"/>
        <v>22.402893041442674</v>
      </c>
      <c r="H578">
        <f t="shared" si="66"/>
        <v>0.75029036326566256</v>
      </c>
      <c r="I578">
        <f t="shared" si="72"/>
        <v>0.90231932028743311</v>
      </c>
      <c r="J578">
        <f t="shared" si="68"/>
        <v>-0.15202895702177055</v>
      </c>
      <c r="K578" t="str">
        <f t="shared" si="69"/>
        <v>Buy</v>
      </c>
      <c r="L578" t="str">
        <f t="shared" si="70"/>
        <v>Sell</v>
      </c>
      <c r="M578" t="str">
        <f t="shared" si="71"/>
        <v/>
      </c>
    </row>
    <row r="579" spans="1:13">
      <c r="A579" s="132">
        <v>43244</v>
      </c>
      <c r="B579">
        <v>18.760000000000002</v>
      </c>
      <c r="C579">
        <v>19.41</v>
      </c>
      <c r="D579">
        <v>18.38</v>
      </c>
      <c r="E579">
        <v>18.79</v>
      </c>
      <c r="F579">
        <f t="shared" si="65"/>
        <v>22.481924419368593</v>
      </c>
      <c r="G579">
        <f t="shared" si="67"/>
        <v>22.135271334669142</v>
      </c>
      <c r="H579">
        <f t="shared" si="66"/>
        <v>0.34665308469945089</v>
      </c>
      <c r="I579">
        <f t="shared" si="72"/>
        <v>0.79118607316983669</v>
      </c>
      <c r="J579">
        <f t="shared" si="68"/>
        <v>-0.4445329884703858</v>
      </c>
      <c r="K579" t="str">
        <f t="shared" si="69"/>
        <v>Buy</v>
      </c>
      <c r="L579" t="str">
        <f t="shared" si="70"/>
        <v>Sell</v>
      </c>
      <c r="M579" t="str">
        <f t="shared" si="71"/>
        <v/>
      </c>
    </row>
    <row r="580" spans="1:13">
      <c r="A580" s="132">
        <v>43245</v>
      </c>
      <c r="B580">
        <v>19.32</v>
      </c>
      <c r="C580">
        <v>19.899999999999999</v>
      </c>
      <c r="D580">
        <v>18.39</v>
      </c>
      <c r="E580">
        <v>18.52</v>
      </c>
      <c r="F580">
        <f t="shared" si="65"/>
        <v>21.872397585619577</v>
      </c>
      <c r="G580">
        <f t="shared" si="67"/>
        <v>21.867473458026982</v>
      </c>
      <c r="H580">
        <f t="shared" si="66"/>
        <v>4.9241275925950845E-3</v>
      </c>
      <c r="I580">
        <f t="shared" si="72"/>
        <v>0.63393368405438832</v>
      </c>
      <c r="J580">
        <f t="shared" si="68"/>
        <v>-0.62900955646179324</v>
      </c>
      <c r="K580" t="str">
        <f t="shared" si="69"/>
        <v>Buy</v>
      </c>
      <c r="L580" t="str">
        <f t="shared" si="70"/>
        <v>Sell</v>
      </c>
      <c r="M580" t="str">
        <f t="shared" si="71"/>
        <v/>
      </c>
    </row>
    <row r="581" spans="1:13">
      <c r="A581" s="132">
        <v>43248</v>
      </c>
      <c r="B581">
        <v>17.96</v>
      </c>
      <c r="C581">
        <v>17.96</v>
      </c>
      <c r="D581">
        <v>15.82</v>
      </c>
      <c r="E581">
        <v>15.82</v>
      </c>
      <c r="F581">
        <f t="shared" si="65"/>
        <v>20.941259495524257</v>
      </c>
      <c r="G581">
        <f t="shared" si="67"/>
        <v>21.419512461136094</v>
      </c>
      <c r="H581">
        <f t="shared" si="66"/>
        <v>-0.47825296561183706</v>
      </c>
      <c r="I581">
        <f t="shared" si="72"/>
        <v>0.41149635412114327</v>
      </c>
      <c r="J581">
        <f t="shared" si="68"/>
        <v>-0.88974931973298033</v>
      </c>
      <c r="K581" t="str">
        <f t="shared" si="69"/>
        <v>Sell</v>
      </c>
      <c r="L581" t="str">
        <f t="shared" si="70"/>
        <v>Sell</v>
      </c>
      <c r="M581" t="str">
        <f t="shared" si="71"/>
        <v>Sell</v>
      </c>
    </row>
    <row r="582" spans="1:13">
      <c r="A582" s="132">
        <v>43249</v>
      </c>
      <c r="B582">
        <v>16.84</v>
      </c>
      <c r="C582">
        <v>18.190000000000001</v>
      </c>
      <c r="D582">
        <v>16.47</v>
      </c>
      <c r="E582">
        <v>18.059999999999999</v>
      </c>
      <c r="F582">
        <f t="shared" si="65"/>
        <v>20.497988803905141</v>
      </c>
      <c r="G582">
        <f t="shared" si="67"/>
        <v>21.170659686237123</v>
      </c>
      <c r="H582">
        <f t="shared" si="66"/>
        <v>-0.6726708823319818</v>
      </c>
      <c r="I582">
        <f t="shared" si="72"/>
        <v>0.19466290683051826</v>
      </c>
      <c r="J582">
        <f t="shared" si="68"/>
        <v>-0.86733378916250004</v>
      </c>
      <c r="K582" t="str">
        <f t="shared" si="69"/>
        <v>Sell</v>
      </c>
      <c r="L582" t="str">
        <f t="shared" si="70"/>
        <v>Sell</v>
      </c>
      <c r="M582" t="str">
        <f t="shared" si="71"/>
        <v>Sell</v>
      </c>
    </row>
    <row r="583" spans="1:13">
      <c r="A583" s="132">
        <v>43250</v>
      </c>
      <c r="B583">
        <v>17.2</v>
      </c>
      <c r="C583">
        <v>18.68</v>
      </c>
      <c r="D583">
        <v>16.96</v>
      </c>
      <c r="E583">
        <v>17.760000000000002</v>
      </c>
      <c r="F583">
        <f t="shared" si="65"/>
        <v>20.076759757150505</v>
      </c>
      <c r="G583">
        <f t="shared" si="67"/>
        <v>20.918018227997337</v>
      </c>
      <c r="H583">
        <f t="shared" si="66"/>
        <v>-0.84125847084683159</v>
      </c>
      <c r="I583">
        <f t="shared" si="72"/>
        <v>-1.2521368704951741E-2</v>
      </c>
      <c r="J583">
        <f t="shared" si="68"/>
        <v>-0.8287371021418799</v>
      </c>
      <c r="K583" t="str">
        <f t="shared" si="69"/>
        <v>Sell</v>
      </c>
      <c r="L583" t="str">
        <f t="shared" si="70"/>
        <v>Sell</v>
      </c>
      <c r="M583" t="str">
        <f t="shared" si="71"/>
        <v>Sell</v>
      </c>
    </row>
    <row r="584" spans="1:13">
      <c r="A584" s="132">
        <v>43252</v>
      </c>
      <c r="B584">
        <v>18.3</v>
      </c>
      <c r="C584">
        <v>18.48</v>
      </c>
      <c r="D584">
        <v>13.94</v>
      </c>
      <c r="E584">
        <v>15.12</v>
      </c>
      <c r="F584">
        <f t="shared" si="65"/>
        <v>19.314181332973504</v>
      </c>
      <c r="G584">
        <f t="shared" si="67"/>
        <v>20.48853539629383</v>
      </c>
      <c r="H584">
        <f t="shared" si="66"/>
        <v>-1.174354063320326</v>
      </c>
      <c r="I584">
        <f t="shared" si="72"/>
        <v>-0.24488790762802662</v>
      </c>
      <c r="J584">
        <f t="shared" si="68"/>
        <v>-0.9294661556922994</v>
      </c>
      <c r="K584" t="str">
        <f t="shared" si="69"/>
        <v>Sell</v>
      </c>
      <c r="L584" t="str">
        <f t="shared" si="70"/>
        <v>Sell</v>
      </c>
      <c r="M584" t="str">
        <f t="shared" si="71"/>
        <v>Sell</v>
      </c>
    </row>
    <row r="585" spans="1:13">
      <c r="A585" s="132">
        <v>43255</v>
      </c>
      <c r="B585">
        <v>16.18</v>
      </c>
      <c r="C585">
        <v>16.5</v>
      </c>
      <c r="D585">
        <v>15.95</v>
      </c>
      <c r="E585">
        <v>16.399999999999999</v>
      </c>
      <c r="F585">
        <f t="shared" si="65"/>
        <v>18.865845743285274</v>
      </c>
      <c r="G585">
        <f t="shared" si="67"/>
        <v>20.185680922494289</v>
      </c>
      <c r="H585">
        <f t="shared" si="66"/>
        <v>-1.3198351792090151</v>
      </c>
      <c r="I585">
        <f t="shared" si="72"/>
        <v>-0.45987736194422435</v>
      </c>
      <c r="J585">
        <f t="shared" si="68"/>
        <v>-0.8599578172647907</v>
      </c>
      <c r="K585" t="str">
        <f t="shared" si="69"/>
        <v>Sell</v>
      </c>
      <c r="L585" t="str">
        <f t="shared" si="70"/>
        <v>Sell</v>
      </c>
      <c r="M585" t="str">
        <f t="shared" si="71"/>
        <v>Sell</v>
      </c>
    </row>
    <row r="586" spans="1:13">
      <c r="A586" s="132">
        <v>43256</v>
      </c>
      <c r="B586">
        <v>16.239999999999998</v>
      </c>
      <c r="C586">
        <v>16.649999999999999</v>
      </c>
      <c r="D586">
        <v>15.52</v>
      </c>
      <c r="E586">
        <v>15.52</v>
      </c>
      <c r="F586">
        <f t="shared" si="65"/>
        <v>18.351100244318307</v>
      </c>
      <c r="G586">
        <f t="shared" si="67"/>
        <v>19.840074928235452</v>
      </c>
      <c r="H586">
        <f t="shared" si="66"/>
        <v>-1.4889746839171458</v>
      </c>
      <c r="I586">
        <f t="shared" si="72"/>
        <v>-0.66569682633880867</v>
      </c>
      <c r="J586">
        <f t="shared" si="68"/>
        <v>-0.82327785757833716</v>
      </c>
      <c r="K586" t="str">
        <f t="shared" si="69"/>
        <v>Sell</v>
      </c>
      <c r="L586" t="str">
        <f t="shared" si="70"/>
        <v>Sell</v>
      </c>
      <c r="M586" t="str">
        <f t="shared" si="71"/>
        <v>Sell</v>
      </c>
    </row>
    <row r="587" spans="1:13">
      <c r="A587" s="132">
        <v>43257</v>
      </c>
      <c r="B587">
        <v>15.41</v>
      </c>
      <c r="C587">
        <v>15.6</v>
      </c>
      <c r="D587">
        <v>14.85</v>
      </c>
      <c r="E587">
        <v>15.28</v>
      </c>
      <c r="F587">
        <f t="shared" si="65"/>
        <v>17.878623283653951</v>
      </c>
      <c r="G587">
        <f t="shared" si="67"/>
        <v>19.502291600218012</v>
      </c>
      <c r="H587">
        <f t="shared" si="66"/>
        <v>-1.6236683165640606</v>
      </c>
      <c r="I587">
        <f t="shared" si="72"/>
        <v>-0.85729112438385902</v>
      </c>
      <c r="J587">
        <f t="shared" si="68"/>
        <v>-0.76637719218020162</v>
      </c>
      <c r="K587" t="str">
        <f t="shared" si="69"/>
        <v>Sell</v>
      </c>
      <c r="L587" t="str">
        <f t="shared" si="70"/>
        <v>Sell</v>
      </c>
      <c r="M587" t="str">
        <f t="shared" si="71"/>
        <v>Sell</v>
      </c>
    </row>
    <row r="588" spans="1:13">
      <c r="A588" s="132">
        <v>43258</v>
      </c>
      <c r="B588">
        <v>14.97</v>
      </c>
      <c r="C588">
        <v>15.12</v>
      </c>
      <c r="D588">
        <v>13.97</v>
      </c>
      <c r="E588">
        <v>14.74</v>
      </c>
      <c r="F588">
        <f t="shared" si="65"/>
        <v>17.395758163091806</v>
      </c>
      <c r="G588">
        <f t="shared" si="67"/>
        <v>19.149529259461122</v>
      </c>
      <c r="H588">
        <f t="shared" si="66"/>
        <v>-1.7537710963693165</v>
      </c>
      <c r="I588">
        <f t="shared" si="72"/>
        <v>-1.0365871187809506</v>
      </c>
      <c r="J588">
        <f t="shared" si="68"/>
        <v>-0.71718397758836594</v>
      </c>
      <c r="K588" t="str">
        <f t="shared" si="69"/>
        <v>Sell</v>
      </c>
      <c r="L588" t="str">
        <f t="shared" si="70"/>
        <v>Sell</v>
      </c>
      <c r="M588" t="str">
        <f t="shared" si="71"/>
        <v>Sell</v>
      </c>
    </row>
    <row r="589" spans="1:13">
      <c r="A589" s="132">
        <v>43259</v>
      </c>
      <c r="B589">
        <v>14.79</v>
      </c>
      <c r="C589">
        <v>15.15</v>
      </c>
      <c r="D589">
        <v>14.09</v>
      </c>
      <c r="E589">
        <v>14.27</v>
      </c>
      <c r="F589">
        <f t="shared" si="65"/>
        <v>16.914872291846912</v>
      </c>
      <c r="G589">
        <f t="shared" si="67"/>
        <v>18.788082647649187</v>
      </c>
      <c r="H589">
        <f t="shared" si="66"/>
        <v>-1.873210355802275</v>
      </c>
      <c r="I589">
        <f t="shared" si="72"/>
        <v>-1.2039117661852154</v>
      </c>
      <c r="J589">
        <f t="shared" si="68"/>
        <v>-0.66929858961705957</v>
      </c>
      <c r="K589" t="str">
        <f t="shared" si="69"/>
        <v>Sell</v>
      </c>
      <c r="L589" t="str">
        <f t="shared" si="70"/>
        <v>Sell</v>
      </c>
      <c r="M589" t="str">
        <f t="shared" si="71"/>
        <v>Sell</v>
      </c>
    </row>
    <row r="590" spans="1:13">
      <c r="A590" s="132">
        <v>43262</v>
      </c>
      <c r="B590">
        <v>14.5</v>
      </c>
      <c r="C590">
        <v>14.78</v>
      </c>
      <c r="D590">
        <v>14.15</v>
      </c>
      <c r="E590">
        <v>14.42</v>
      </c>
      <c r="F590">
        <f t="shared" ref="F590:F653" si="73">((E590-F589)*$Q$8)+F589</f>
        <v>16.531045785408924</v>
      </c>
      <c r="G590">
        <f t="shared" si="67"/>
        <v>18.464520970045545</v>
      </c>
      <c r="H590">
        <f t="shared" si="66"/>
        <v>-1.9334751846366203</v>
      </c>
      <c r="I590">
        <f t="shared" si="72"/>
        <v>-1.3498244498754963</v>
      </c>
      <c r="J590">
        <f t="shared" si="68"/>
        <v>-0.58365073476112395</v>
      </c>
      <c r="K590" t="str">
        <f t="shared" si="69"/>
        <v>Sell</v>
      </c>
      <c r="L590" t="str">
        <f t="shared" si="70"/>
        <v>Sell</v>
      </c>
      <c r="M590" t="str">
        <f t="shared" si="71"/>
        <v>Sell</v>
      </c>
    </row>
    <row r="591" spans="1:13">
      <c r="A591" s="132">
        <v>43263</v>
      </c>
      <c r="B591">
        <v>14.48</v>
      </c>
      <c r="C591">
        <v>14.67</v>
      </c>
      <c r="D591">
        <v>14.26</v>
      </c>
      <c r="E591">
        <v>14.46</v>
      </c>
      <c r="F591">
        <f t="shared" si="73"/>
        <v>16.212423356884475</v>
      </c>
      <c r="G591">
        <f t="shared" si="67"/>
        <v>18.167889787079208</v>
      </c>
      <c r="H591">
        <f t="shared" si="66"/>
        <v>-1.9554664301947327</v>
      </c>
      <c r="I591">
        <f t="shared" si="72"/>
        <v>-1.4709528459393435</v>
      </c>
      <c r="J591">
        <f t="shared" si="68"/>
        <v>-0.48451358425538915</v>
      </c>
      <c r="K591" t="str">
        <f t="shared" si="69"/>
        <v>Sell</v>
      </c>
      <c r="L591" t="str">
        <f t="shared" si="70"/>
        <v>Sell</v>
      </c>
      <c r="M591" t="str">
        <f t="shared" si="71"/>
        <v>Sell</v>
      </c>
    </row>
    <row r="592" spans="1:13">
      <c r="A592" s="132">
        <v>43264</v>
      </c>
      <c r="B592">
        <v>14.43</v>
      </c>
      <c r="C592">
        <v>14.5</v>
      </c>
      <c r="D592">
        <v>13.79</v>
      </c>
      <c r="E592">
        <v>14.19</v>
      </c>
      <c r="F592">
        <f t="shared" si="73"/>
        <v>15.901281301979171</v>
      </c>
      <c r="G592">
        <f t="shared" si="67"/>
        <v>17.873231284332601</v>
      </c>
      <c r="H592">
        <f t="shared" si="66"/>
        <v>-1.9719499823534292</v>
      </c>
      <c r="I592">
        <f t="shared" si="72"/>
        <v>-1.5711522732221606</v>
      </c>
      <c r="J592">
        <f t="shared" si="68"/>
        <v>-0.40079770913126866</v>
      </c>
      <c r="K592" t="str">
        <f t="shared" si="69"/>
        <v>Sell</v>
      </c>
      <c r="L592" t="str">
        <f t="shared" si="70"/>
        <v>Sell</v>
      </c>
      <c r="M592" t="str">
        <f t="shared" si="71"/>
        <v>Sell</v>
      </c>
    </row>
    <row r="593" spans="1:13">
      <c r="A593" s="132">
        <v>43265</v>
      </c>
      <c r="B593">
        <v>14.34</v>
      </c>
      <c r="C593">
        <v>14.55</v>
      </c>
      <c r="D593">
        <v>14.08</v>
      </c>
      <c r="E593">
        <v>14.13</v>
      </c>
      <c r="F593">
        <f t="shared" si="73"/>
        <v>15.628776486290068</v>
      </c>
      <c r="G593">
        <f t="shared" si="67"/>
        <v>17.595954892900558</v>
      </c>
      <c r="H593">
        <f t="shared" si="66"/>
        <v>-1.9671784066104898</v>
      </c>
      <c r="I593">
        <f t="shared" si="72"/>
        <v>-1.6503574998998265</v>
      </c>
      <c r="J593">
        <f t="shared" si="68"/>
        <v>-0.31682090671066332</v>
      </c>
      <c r="K593" t="str">
        <f t="shared" si="69"/>
        <v>Sell</v>
      </c>
      <c r="L593" t="str">
        <f t="shared" si="70"/>
        <v>Sell</v>
      </c>
      <c r="M593" t="str">
        <f t="shared" si="71"/>
        <v>Sell</v>
      </c>
    </row>
    <row r="594" spans="1:13">
      <c r="A594" s="132">
        <v>43266</v>
      </c>
      <c r="B594">
        <v>14.06</v>
      </c>
      <c r="C594">
        <v>14.1</v>
      </c>
      <c r="D594">
        <v>13.54</v>
      </c>
      <c r="E594">
        <v>14.01</v>
      </c>
      <c r="F594">
        <f t="shared" si="73"/>
        <v>15.37973394993775</v>
      </c>
      <c r="G594">
        <f t="shared" si="67"/>
        <v>17.330328604537552</v>
      </c>
      <c r="H594">
        <f t="shared" si="66"/>
        <v>-1.9505946545998025</v>
      </c>
      <c r="I594">
        <f t="shared" si="72"/>
        <v>-1.7104049308398217</v>
      </c>
      <c r="J594">
        <f t="shared" si="68"/>
        <v>-0.24018972375998082</v>
      </c>
      <c r="K594" t="str">
        <f t="shared" si="69"/>
        <v>Sell</v>
      </c>
      <c r="L594" t="str">
        <f t="shared" si="70"/>
        <v>Sell</v>
      </c>
      <c r="M594" t="str">
        <f t="shared" si="71"/>
        <v>Sell</v>
      </c>
    </row>
    <row r="595" spans="1:13">
      <c r="A595" s="132">
        <v>43269</v>
      </c>
      <c r="B595">
        <v>13.82</v>
      </c>
      <c r="C595">
        <v>13.93</v>
      </c>
      <c r="D595">
        <v>13.57</v>
      </c>
      <c r="E595">
        <v>13.57</v>
      </c>
      <c r="F595">
        <f t="shared" si="73"/>
        <v>15.101313342255018</v>
      </c>
      <c r="G595">
        <f t="shared" si="67"/>
        <v>17.05178574494218</v>
      </c>
      <c r="H595">
        <f t="shared" si="66"/>
        <v>-1.9504724026871614</v>
      </c>
      <c r="I595">
        <f t="shared" si="72"/>
        <v>-1.7584184252092896</v>
      </c>
      <c r="J595">
        <f t="shared" si="68"/>
        <v>-0.19205397747787178</v>
      </c>
      <c r="K595" t="str">
        <f t="shared" si="69"/>
        <v>Sell</v>
      </c>
      <c r="L595" t="str">
        <f t="shared" si="70"/>
        <v>Sell</v>
      </c>
      <c r="M595" t="str">
        <f t="shared" si="71"/>
        <v>Sell</v>
      </c>
    </row>
    <row r="596" spans="1:13">
      <c r="A596" s="132">
        <v>43270</v>
      </c>
      <c r="B596">
        <v>13.34</v>
      </c>
      <c r="C596">
        <v>14.71</v>
      </c>
      <c r="D596">
        <v>13.26</v>
      </c>
      <c r="E596">
        <v>14.43</v>
      </c>
      <c r="F596">
        <f t="shared" si="73"/>
        <v>14.998034366523477</v>
      </c>
      <c r="G596">
        <f t="shared" si="67"/>
        <v>16.857579393464981</v>
      </c>
      <c r="H596">
        <f t="shared" si="66"/>
        <v>-1.8595450269415039</v>
      </c>
      <c r="I596">
        <f t="shared" si="72"/>
        <v>-1.7786437455557325</v>
      </c>
      <c r="J596">
        <f t="shared" si="68"/>
        <v>-8.0901281385771462E-2</v>
      </c>
      <c r="K596" t="str">
        <f t="shared" si="69"/>
        <v>Sell</v>
      </c>
      <c r="L596" t="str">
        <f t="shared" si="70"/>
        <v>Sell</v>
      </c>
      <c r="M596" t="str">
        <f t="shared" si="71"/>
        <v>Sell</v>
      </c>
    </row>
    <row r="597" spans="1:13">
      <c r="A597" s="132">
        <v>43271</v>
      </c>
      <c r="B597">
        <v>14.82</v>
      </c>
      <c r="C597">
        <v>15.42</v>
      </c>
      <c r="D597">
        <v>14.78</v>
      </c>
      <c r="E597">
        <v>15.17</v>
      </c>
      <c r="F597">
        <f t="shared" si="73"/>
        <v>15.024490617827558</v>
      </c>
      <c r="G597">
        <f t="shared" si="67"/>
        <v>16.732573512467575</v>
      </c>
      <c r="H597">
        <f t="shared" si="66"/>
        <v>-1.7080828946400164</v>
      </c>
      <c r="I597">
        <f t="shared" si="72"/>
        <v>-1.7645315753725892</v>
      </c>
      <c r="J597">
        <f t="shared" si="68"/>
        <v>5.6448680732572809E-2</v>
      </c>
      <c r="K597" t="str">
        <f t="shared" si="69"/>
        <v>Sell</v>
      </c>
      <c r="L597" t="str">
        <f t="shared" si="70"/>
        <v>Buy</v>
      </c>
      <c r="M597" t="str">
        <f t="shared" si="71"/>
        <v/>
      </c>
    </row>
    <row r="598" spans="1:13">
      <c r="A598" s="132">
        <v>43272</v>
      </c>
      <c r="B598">
        <v>15.05</v>
      </c>
      <c r="C598">
        <v>15.27</v>
      </c>
      <c r="D598">
        <v>14.13</v>
      </c>
      <c r="E598">
        <v>14.13</v>
      </c>
      <c r="F598">
        <f t="shared" si="73"/>
        <v>14.886876676623318</v>
      </c>
      <c r="G598">
        <f t="shared" si="67"/>
        <v>16.539790289321829</v>
      </c>
      <c r="H598">
        <f t="shared" si="66"/>
        <v>-1.6529136126985104</v>
      </c>
      <c r="I598">
        <f t="shared" si="72"/>
        <v>-1.7422079828377735</v>
      </c>
      <c r="J598">
        <f t="shared" si="68"/>
        <v>8.9294370139263002E-2</v>
      </c>
      <c r="K598" t="str">
        <f t="shared" si="69"/>
        <v>Sell</v>
      </c>
      <c r="L598" t="str">
        <f t="shared" si="70"/>
        <v>Buy</v>
      </c>
      <c r="M598" t="str">
        <f t="shared" si="71"/>
        <v/>
      </c>
    </row>
    <row r="599" spans="1:13">
      <c r="A599" s="132">
        <v>43273</v>
      </c>
      <c r="B599">
        <v>14.42</v>
      </c>
      <c r="C599">
        <v>14.67</v>
      </c>
      <c r="D599">
        <v>14.04</v>
      </c>
      <c r="E599">
        <v>14.14</v>
      </c>
      <c r="F599">
        <f t="shared" si="73"/>
        <v>14.771972572527423</v>
      </c>
      <c r="G599">
        <f t="shared" si="67"/>
        <v>16.36202804566836</v>
      </c>
      <c r="H599">
        <f t="shared" si="66"/>
        <v>-1.5900554731409375</v>
      </c>
      <c r="I599">
        <f t="shared" si="72"/>
        <v>-1.7117774808984063</v>
      </c>
      <c r="J599">
        <f t="shared" si="68"/>
        <v>0.12172200775746878</v>
      </c>
      <c r="K599" t="str">
        <f t="shared" si="69"/>
        <v>Sell</v>
      </c>
      <c r="L599" t="str">
        <f t="shared" si="70"/>
        <v>Buy</v>
      </c>
      <c r="M599" t="str">
        <f t="shared" si="71"/>
        <v/>
      </c>
    </row>
    <row r="600" spans="1:13">
      <c r="A600" s="132">
        <v>43276</v>
      </c>
      <c r="B600">
        <v>14.22</v>
      </c>
      <c r="C600">
        <v>14.77</v>
      </c>
      <c r="D600">
        <v>14.09</v>
      </c>
      <c r="E600">
        <v>14.69</v>
      </c>
      <c r="F600">
        <f t="shared" si="73"/>
        <v>14.759361407523203</v>
      </c>
      <c r="G600">
        <f t="shared" si="67"/>
        <v>16.238174116359591</v>
      </c>
      <c r="H600">
        <f t="shared" si="66"/>
        <v>-1.4788127088363883</v>
      </c>
      <c r="I600">
        <f t="shared" si="72"/>
        <v>-1.6651845264860028</v>
      </c>
      <c r="J600">
        <f t="shared" si="68"/>
        <v>0.18637181764961452</v>
      </c>
      <c r="K600" t="str">
        <f t="shared" si="69"/>
        <v>Sell</v>
      </c>
      <c r="L600" t="str">
        <f t="shared" si="70"/>
        <v>Buy</v>
      </c>
      <c r="M600" t="str">
        <f t="shared" si="71"/>
        <v/>
      </c>
    </row>
    <row r="601" spans="1:13">
      <c r="A601" s="132">
        <v>43277</v>
      </c>
      <c r="B601">
        <v>14.88</v>
      </c>
      <c r="C601">
        <v>15.08</v>
      </c>
      <c r="D601">
        <v>14.53</v>
      </c>
      <c r="E601">
        <v>15.01</v>
      </c>
      <c r="F601">
        <f t="shared" si="73"/>
        <v>14.797921190981171</v>
      </c>
      <c r="G601">
        <f t="shared" si="67"/>
        <v>16.147198255888512</v>
      </c>
      <c r="H601">
        <f t="shared" si="66"/>
        <v>-1.3492770649073407</v>
      </c>
      <c r="I601">
        <f t="shared" si="72"/>
        <v>-1.6020030341702705</v>
      </c>
      <c r="J601">
        <f t="shared" si="68"/>
        <v>0.25272596926292978</v>
      </c>
      <c r="K601" t="str">
        <f t="shared" si="69"/>
        <v>Sell</v>
      </c>
      <c r="L601" t="str">
        <f t="shared" si="70"/>
        <v>Buy</v>
      </c>
      <c r="M601" t="str">
        <f t="shared" si="71"/>
        <v/>
      </c>
    </row>
    <row r="602" spans="1:13">
      <c r="A602" s="132">
        <v>43278</v>
      </c>
      <c r="B602">
        <v>15.06</v>
      </c>
      <c r="C602">
        <v>15.89</v>
      </c>
      <c r="D602">
        <v>15.02</v>
      </c>
      <c r="E602">
        <v>15.48</v>
      </c>
      <c r="F602">
        <f t="shared" si="73"/>
        <v>14.902856392368683</v>
      </c>
      <c r="G602">
        <f t="shared" si="67"/>
        <v>16.097776162859734</v>
      </c>
      <c r="H602">
        <f t="shared" si="66"/>
        <v>-1.194919770491051</v>
      </c>
      <c r="I602">
        <f t="shared" si="72"/>
        <v>-1.5205863814344265</v>
      </c>
      <c r="J602">
        <f t="shared" si="68"/>
        <v>0.32566661094337546</v>
      </c>
      <c r="K602" t="str">
        <f t="shared" si="69"/>
        <v>Sell</v>
      </c>
      <c r="L602" t="str">
        <f t="shared" si="70"/>
        <v>Buy</v>
      </c>
      <c r="M602" t="str">
        <f t="shared" si="71"/>
        <v/>
      </c>
    </row>
    <row r="603" spans="1:13">
      <c r="A603" s="132">
        <v>43279</v>
      </c>
      <c r="B603">
        <v>15.64</v>
      </c>
      <c r="C603">
        <v>15.97</v>
      </c>
      <c r="D603">
        <v>15.28</v>
      </c>
      <c r="E603">
        <v>15.53</v>
      </c>
      <c r="F603">
        <f t="shared" si="73"/>
        <v>14.999340024311962</v>
      </c>
      <c r="G603">
        <f t="shared" si="67"/>
        <v>16.055718669314569</v>
      </c>
      <c r="H603">
        <f t="shared" si="66"/>
        <v>-1.0563786450026065</v>
      </c>
      <c r="I603">
        <f t="shared" si="72"/>
        <v>-1.4277448341480625</v>
      </c>
      <c r="J603">
        <f t="shared" si="68"/>
        <v>0.37136618914545605</v>
      </c>
      <c r="K603" t="str">
        <f t="shared" si="69"/>
        <v>Sell</v>
      </c>
      <c r="L603" t="str">
        <f t="shared" si="70"/>
        <v>Buy</v>
      </c>
      <c r="M603" t="str">
        <f t="shared" si="71"/>
        <v/>
      </c>
    </row>
    <row r="604" spans="1:13">
      <c r="A604" s="132">
        <v>43280</v>
      </c>
      <c r="B604">
        <v>15.76</v>
      </c>
      <c r="C604">
        <v>16.079999999999998</v>
      </c>
      <c r="D604">
        <v>15.65</v>
      </c>
      <c r="E604">
        <v>16.079999999999998</v>
      </c>
      <c r="F604">
        <f t="shared" si="73"/>
        <v>15.165595405187045</v>
      </c>
      <c r="G604">
        <f t="shared" si="67"/>
        <v>16.05751728640238</v>
      </c>
      <c r="H604">
        <f t="shared" ref="H604:H667" si="74">F604-G604</f>
        <v>-0.89192188121533533</v>
      </c>
      <c r="I604">
        <f t="shared" si="72"/>
        <v>-1.320580243561517</v>
      </c>
      <c r="J604">
        <f t="shared" si="68"/>
        <v>0.42865836234618171</v>
      </c>
      <c r="K604" t="str">
        <f t="shared" si="69"/>
        <v>Sell</v>
      </c>
      <c r="L604" t="str">
        <f t="shared" si="70"/>
        <v>Buy</v>
      </c>
      <c r="M604" t="str">
        <f t="shared" si="71"/>
        <v/>
      </c>
    </row>
    <row r="605" spans="1:13">
      <c r="A605" s="132">
        <v>43283</v>
      </c>
      <c r="B605">
        <v>15.89</v>
      </c>
      <c r="C605">
        <v>16.350000000000001</v>
      </c>
      <c r="D605">
        <v>15.81</v>
      </c>
      <c r="E605">
        <v>16.34</v>
      </c>
      <c r="F605">
        <f t="shared" si="73"/>
        <v>15.346273035158269</v>
      </c>
      <c r="G605">
        <f t="shared" ref="G605:G668" si="75">((E605-G604)*$Q$9)+G604</f>
        <v>16.078441931854055</v>
      </c>
      <c r="H605">
        <f t="shared" si="74"/>
        <v>-0.73216889669578578</v>
      </c>
      <c r="I605">
        <f t="shared" si="72"/>
        <v>-1.2028979741883707</v>
      </c>
      <c r="J605">
        <f t="shared" si="68"/>
        <v>0.47072907749258497</v>
      </c>
      <c r="K605" t="str">
        <f t="shared" si="69"/>
        <v>Sell</v>
      </c>
      <c r="L605" t="str">
        <f t="shared" si="70"/>
        <v>Buy</v>
      </c>
      <c r="M605" t="str">
        <f t="shared" si="71"/>
        <v/>
      </c>
    </row>
    <row r="606" spans="1:13">
      <c r="A606" s="132">
        <v>43284</v>
      </c>
      <c r="B606">
        <v>16.600000000000001</v>
      </c>
      <c r="C606">
        <v>16.739999999999998</v>
      </c>
      <c r="D606">
        <v>16.329999999999998</v>
      </c>
      <c r="E606">
        <v>16.37</v>
      </c>
      <c r="F606">
        <f t="shared" si="73"/>
        <v>15.503769491287766</v>
      </c>
      <c r="G606">
        <f t="shared" si="75"/>
        <v>16.10003882579079</v>
      </c>
      <c r="H606">
        <f t="shared" si="74"/>
        <v>-0.59626933450302388</v>
      </c>
      <c r="I606">
        <f t="shared" si="72"/>
        <v>-1.0815722462513013</v>
      </c>
      <c r="J606">
        <f t="shared" si="68"/>
        <v>0.48530291174827744</v>
      </c>
      <c r="K606" t="str">
        <f t="shared" si="69"/>
        <v>Sell</v>
      </c>
      <c r="L606" t="str">
        <f t="shared" si="70"/>
        <v>Buy</v>
      </c>
      <c r="M606" t="str">
        <f t="shared" si="71"/>
        <v/>
      </c>
    </row>
    <row r="607" spans="1:13">
      <c r="A607" s="132">
        <v>43285</v>
      </c>
      <c r="B607">
        <v>16.260000000000002</v>
      </c>
      <c r="C607">
        <v>17.260000000000002</v>
      </c>
      <c r="D607">
        <v>16.13</v>
      </c>
      <c r="E607">
        <v>17.260000000000002</v>
      </c>
      <c r="F607">
        <f t="shared" si="73"/>
        <v>15.773958800320418</v>
      </c>
      <c r="G607">
        <f t="shared" si="75"/>
        <v>16.185961875732215</v>
      </c>
      <c r="H607">
        <f t="shared" si="74"/>
        <v>-0.41200307541179626</v>
      </c>
      <c r="I607">
        <f t="shared" si="72"/>
        <v>-0.94765841208340029</v>
      </c>
      <c r="J607">
        <f t="shared" si="68"/>
        <v>0.53565533667160403</v>
      </c>
      <c r="K607" t="str">
        <f t="shared" si="69"/>
        <v>Sell</v>
      </c>
      <c r="L607" t="str">
        <f t="shared" si="70"/>
        <v>Buy</v>
      </c>
      <c r="M607" t="str">
        <f t="shared" si="71"/>
        <v/>
      </c>
    </row>
    <row r="608" spans="1:13">
      <c r="A608" s="132">
        <v>43286</v>
      </c>
      <c r="B608">
        <v>17.399999999999999</v>
      </c>
      <c r="C608">
        <v>17.59</v>
      </c>
      <c r="D608">
        <v>16.510000000000002</v>
      </c>
      <c r="E608">
        <v>16.71</v>
      </c>
      <c r="F608">
        <f t="shared" si="73"/>
        <v>15.917965138732662</v>
      </c>
      <c r="G608">
        <f t="shared" si="75"/>
        <v>16.224779514566865</v>
      </c>
      <c r="H608">
        <f t="shared" si="74"/>
        <v>-0.3068143758342039</v>
      </c>
      <c r="I608">
        <f t="shared" si="72"/>
        <v>-0.81948960483356104</v>
      </c>
      <c r="J608">
        <f t="shared" si="68"/>
        <v>0.51267522899935714</v>
      </c>
      <c r="K608" t="str">
        <f t="shared" si="69"/>
        <v>Sell</v>
      </c>
      <c r="L608" t="str">
        <f t="shared" si="70"/>
        <v>Buy</v>
      </c>
      <c r="M608" t="str">
        <f t="shared" si="71"/>
        <v/>
      </c>
    </row>
    <row r="609" spans="1:13">
      <c r="A609" s="132">
        <v>43287</v>
      </c>
      <c r="B609">
        <v>16.809999999999999</v>
      </c>
      <c r="C609">
        <v>16.920000000000002</v>
      </c>
      <c r="D609">
        <v>16.510000000000002</v>
      </c>
      <c r="E609">
        <v>16.78</v>
      </c>
      <c r="F609">
        <f t="shared" si="73"/>
        <v>16.050585886619945</v>
      </c>
      <c r="G609">
        <f t="shared" si="75"/>
        <v>16.265906957932284</v>
      </c>
      <c r="H609">
        <f t="shared" si="74"/>
        <v>-0.21532107131233857</v>
      </c>
      <c r="I609">
        <f t="shared" si="72"/>
        <v>-0.6986558981293165</v>
      </c>
      <c r="J609">
        <f t="shared" si="68"/>
        <v>0.48333482681697792</v>
      </c>
      <c r="K609" t="str">
        <f t="shared" si="69"/>
        <v>Sell</v>
      </c>
      <c r="L609" t="str">
        <f t="shared" si="70"/>
        <v>Buy</v>
      </c>
      <c r="M609" t="str">
        <f t="shared" si="71"/>
        <v/>
      </c>
    </row>
    <row r="610" spans="1:13">
      <c r="A610" s="132">
        <v>43291</v>
      </c>
      <c r="B610">
        <v>17.16</v>
      </c>
      <c r="C610">
        <v>17.170000000000002</v>
      </c>
      <c r="D610">
        <v>16.420000000000002</v>
      </c>
      <c r="E610">
        <v>16.61</v>
      </c>
      <c r="F610">
        <f t="shared" si="73"/>
        <v>16.136649596370724</v>
      </c>
      <c r="G610">
        <f t="shared" si="75"/>
        <v>16.29139533141878</v>
      </c>
      <c r="H610">
        <f t="shared" si="74"/>
        <v>-0.15474573504805633</v>
      </c>
      <c r="I610">
        <f t="shared" si="72"/>
        <v>-0.58987386551306442</v>
      </c>
      <c r="J610">
        <f t="shared" si="68"/>
        <v>0.43512813046500809</v>
      </c>
      <c r="K610" t="str">
        <f t="shared" si="69"/>
        <v>Sell</v>
      </c>
      <c r="L610" t="str">
        <f t="shared" si="70"/>
        <v>Buy</v>
      </c>
      <c r="M610" t="str">
        <f t="shared" si="71"/>
        <v/>
      </c>
    </row>
    <row r="611" spans="1:13">
      <c r="A611" s="132">
        <v>43292</v>
      </c>
      <c r="B611">
        <v>16.36</v>
      </c>
      <c r="C611">
        <v>16.91</v>
      </c>
      <c r="D611">
        <v>16.18</v>
      </c>
      <c r="E611">
        <v>16.29</v>
      </c>
      <c r="F611">
        <f t="shared" si="73"/>
        <v>16.160241966159845</v>
      </c>
      <c r="G611">
        <f t="shared" si="75"/>
        <v>16.291291973535909</v>
      </c>
      <c r="H611">
        <f t="shared" si="74"/>
        <v>-0.13105000737606431</v>
      </c>
      <c r="I611">
        <f t="shared" si="72"/>
        <v>-0.49810909388566438</v>
      </c>
      <c r="J611">
        <f t="shared" si="68"/>
        <v>0.36705908650960006</v>
      </c>
      <c r="K611" t="str">
        <f t="shared" si="69"/>
        <v>Sell</v>
      </c>
      <c r="L611" t="str">
        <f t="shared" si="70"/>
        <v>Buy</v>
      </c>
      <c r="M611" t="str">
        <f t="shared" si="71"/>
        <v/>
      </c>
    </row>
    <row r="612" spans="1:13">
      <c r="A612" s="132">
        <v>43293</v>
      </c>
      <c r="B612">
        <v>16.48</v>
      </c>
      <c r="C612">
        <v>16.86</v>
      </c>
      <c r="D612">
        <v>16.39</v>
      </c>
      <c r="E612">
        <v>16.79</v>
      </c>
      <c r="F612">
        <f t="shared" si="73"/>
        <v>16.257127817519869</v>
      </c>
      <c r="G612">
        <f t="shared" si="75"/>
        <v>16.328233308829546</v>
      </c>
      <c r="H612">
        <f t="shared" si="74"/>
        <v>-7.1105491309676694E-2</v>
      </c>
      <c r="I612">
        <f t="shared" si="72"/>
        <v>-0.41270837337046684</v>
      </c>
      <c r="J612">
        <f t="shared" ref="J612:J675" si="76">H612-I612</f>
        <v>0.34160288206079015</v>
      </c>
      <c r="K612" t="str">
        <f t="shared" ref="K612:K675" si="77">IF(H612&gt;0,"Buy","Sell")</f>
        <v>Sell</v>
      </c>
      <c r="L612" t="str">
        <f t="shared" ref="L612:L675" si="78">IF(J612&gt;0,"Buy","Sell")</f>
        <v>Buy</v>
      </c>
      <c r="M612" t="str">
        <f t="shared" ref="M612:M675" si="79">IF(K612=L612,K612,"")</f>
        <v/>
      </c>
    </row>
    <row r="613" spans="1:13">
      <c r="A613" s="132">
        <v>43294</v>
      </c>
      <c r="B613">
        <v>16.829999999999998</v>
      </c>
      <c r="C613">
        <v>17.010000000000002</v>
      </c>
      <c r="D613">
        <v>16.63</v>
      </c>
      <c r="E613">
        <v>16.940000000000001</v>
      </c>
      <c r="F613">
        <f t="shared" si="73"/>
        <v>16.362185076362966</v>
      </c>
      <c r="G613">
        <f t="shared" si="75"/>
        <v>16.373549360027358</v>
      </c>
      <c r="H613">
        <f t="shared" si="74"/>
        <v>-1.1364283664391905E-2</v>
      </c>
      <c r="I613">
        <f t="shared" ref="I613:I676" si="80">((H613-I612)*$Q$10)+I612</f>
        <v>-0.33243955542925185</v>
      </c>
      <c r="J613">
        <f t="shared" si="76"/>
        <v>0.32107527176485995</v>
      </c>
      <c r="K613" t="str">
        <f t="shared" si="77"/>
        <v>Sell</v>
      </c>
      <c r="L613" t="str">
        <f t="shared" si="78"/>
        <v>Buy</v>
      </c>
      <c r="M613" t="str">
        <f t="shared" si="79"/>
        <v/>
      </c>
    </row>
    <row r="614" spans="1:13">
      <c r="A614" s="132">
        <v>43297</v>
      </c>
      <c r="B614">
        <v>16.79</v>
      </c>
      <c r="C614">
        <v>16.82</v>
      </c>
      <c r="D614">
        <v>16.47</v>
      </c>
      <c r="E614">
        <v>16.73</v>
      </c>
      <c r="F614">
        <f t="shared" si="73"/>
        <v>16.418771987691741</v>
      </c>
      <c r="G614">
        <f t="shared" si="75"/>
        <v>16.399953111136444</v>
      </c>
      <c r="H614">
        <f t="shared" si="74"/>
        <v>1.8818876555297237E-2</v>
      </c>
      <c r="I614">
        <f t="shared" si="80"/>
        <v>-0.26218786903234204</v>
      </c>
      <c r="J614">
        <f t="shared" si="76"/>
        <v>0.28100674558763927</v>
      </c>
      <c r="K614" t="str">
        <f t="shared" si="77"/>
        <v>Buy</v>
      </c>
      <c r="L614" t="str">
        <f t="shared" si="78"/>
        <v>Buy</v>
      </c>
      <c r="M614" t="str">
        <f t="shared" si="79"/>
        <v>Buy</v>
      </c>
    </row>
    <row r="615" spans="1:13">
      <c r="A615" s="132">
        <v>43298</v>
      </c>
      <c r="B615">
        <v>16.64</v>
      </c>
      <c r="C615">
        <v>17.21</v>
      </c>
      <c r="D615">
        <v>16.57</v>
      </c>
      <c r="E615">
        <v>17.11</v>
      </c>
      <c r="F615">
        <f t="shared" si="73"/>
        <v>16.525114758816088</v>
      </c>
      <c r="G615">
        <f t="shared" si="75"/>
        <v>16.452549176978188</v>
      </c>
      <c r="H615">
        <f t="shared" si="74"/>
        <v>7.2565581837899629E-2</v>
      </c>
      <c r="I615">
        <f t="shared" si="80"/>
        <v>-0.1952371788582937</v>
      </c>
      <c r="J615">
        <f t="shared" si="76"/>
        <v>0.26780276069619335</v>
      </c>
      <c r="K615" t="str">
        <f t="shared" si="77"/>
        <v>Buy</v>
      </c>
      <c r="L615" t="str">
        <f t="shared" si="78"/>
        <v>Buy</v>
      </c>
      <c r="M615" t="str">
        <f t="shared" si="79"/>
        <v>Buy</v>
      </c>
    </row>
    <row r="616" spans="1:13">
      <c r="A616" s="132">
        <v>43299</v>
      </c>
      <c r="B616">
        <v>17.07</v>
      </c>
      <c r="C616">
        <v>17.21</v>
      </c>
      <c r="D616">
        <v>16.78</v>
      </c>
      <c r="E616">
        <v>16.89</v>
      </c>
      <c r="F616">
        <f t="shared" si="73"/>
        <v>16.581250949767458</v>
      </c>
      <c r="G616">
        <f t="shared" si="75"/>
        <v>16.484952941646469</v>
      </c>
      <c r="H616">
        <f t="shared" si="74"/>
        <v>9.6298008120989209E-2</v>
      </c>
      <c r="I616">
        <f t="shared" si="80"/>
        <v>-0.13693014146243709</v>
      </c>
      <c r="J616">
        <f t="shared" si="76"/>
        <v>0.2332281495834263</v>
      </c>
      <c r="K616" t="str">
        <f t="shared" si="77"/>
        <v>Buy</v>
      </c>
      <c r="L616" t="str">
        <f t="shared" si="78"/>
        <v>Buy</v>
      </c>
      <c r="M616" t="str">
        <f t="shared" si="79"/>
        <v>Buy</v>
      </c>
    </row>
    <row r="617" spans="1:13">
      <c r="A617" s="132">
        <v>43300</v>
      </c>
      <c r="B617">
        <v>16.690000000000001</v>
      </c>
      <c r="C617">
        <v>17.21</v>
      </c>
      <c r="D617">
        <v>16.600000000000001</v>
      </c>
      <c r="E617">
        <v>17.21</v>
      </c>
      <c r="F617">
        <f t="shared" si="73"/>
        <v>16.677981572880157</v>
      </c>
      <c r="G617">
        <f t="shared" si="75"/>
        <v>16.538660131154138</v>
      </c>
      <c r="H617">
        <f t="shared" si="74"/>
        <v>0.13932144172601824</v>
      </c>
      <c r="I617">
        <f t="shared" si="80"/>
        <v>-8.1679824824746033E-2</v>
      </c>
      <c r="J617">
        <f t="shared" si="76"/>
        <v>0.22100126655076427</v>
      </c>
      <c r="K617" t="str">
        <f t="shared" si="77"/>
        <v>Buy</v>
      </c>
      <c r="L617" t="str">
        <f t="shared" si="78"/>
        <v>Buy</v>
      </c>
      <c r="M617" t="str">
        <f t="shared" si="79"/>
        <v>Buy</v>
      </c>
    </row>
    <row r="618" spans="1:13">
      <c r="A618" s="132">
        <v>43301</v>
      </c>
      <c r="B618">
        <v>17.93</v>
      </c>
      <c r="C618">
        <v>18.22</v>
      </c>
      <c r="D618">
        <v>17.71</v>
      </c>
      <c r="E618">
        <v>18.05</v>
      </c>
      <c r="F618">
        <f t="shared" si="73"/>
        <v>16.889061330898596</v>
      </c>
      <c r="G618">
        <f t="shared" si="75"/>
        <v>16.65061123255013</v>
      </c>
      <c r="H618">
        <f t="shared" si="74"/>
        <v>0.23845009834846564</v>
      </c>
      <c r="I618">
        <f t="shared" si="80"/>
        <v>-1.7653840190103701E-2</v>
      </c>
      <c r="J618">
        <f t="shared" si="76"/>
        <v>0.25610393853856933</v>
      </c>
      <c r="K618" t="str">
        <f t="shared" si="77"/>
        <v>Buy</v>
      </c>
      <c r="L618" t="str">
        <f t="shared" si="78"/>
        <v>Buy</v>
      </c>
      <c r="M618" t="str">
        <f t="shared" si="79"/>
        <v>Buy</v>
      </c>
    </row>
    <row r="619" spans="1:13">
      <c r="A619" s="132">
        <v>43304</v>
      </c>
      <c r="B619">
        <v>18.059999999999999</v>
      </c>
      <c r="C619">
        <v>18.22</v>
      </c>
      <c r="D619">
        <v>17.97</v>
      </c>
      <c r="E619">
        <v>18.02</v>
      </c>
      <c r="F619">
        <f t="shared" si="73"/>
        <v>17.063051895375736</v>
      </c>
      <c r="G619">
        <f t="shared" si="75"/>
        <v>16.752047437546416</v>
      </c>
      <c r="H619">
        <f t="shared" si="74"/>
        <v>0.31100445782931985</v>
      </c>
      <c r="I619">
        <f t="shared" si="80"/>
        <v>4.8077819413781003E-2</v>
      </c>
      <c r="J619">
        <f t="shared" si="76"/>
        <v>0.26292663841553887</v>
      </c>
      <c r="K619" t="str">
        <f t="shared" si="77"/>
        <v>Buy</v>
      </c>
      <c r="L619" t="str">
        <f t="shared" si="78"/>
        <v>Buy</v>
      </c>
      <c r="M619" t="str">
        <f t="shared" si="79"/>
        <v>Buy</v>
      </c>
    </row>
    <row r="620" spans="1:13">
      <c r="A620" s="132">
        <v>43305</v>
      </c>
      <c r="B620">
        <v>18.309999999999999</v>
      </c>
      <c r="C620">
        <v>18.59</v>
      </c>
      <c r="D620">
        <v>18.27</v>
      </c>
      <c r="E620">
        <v>18.39</v>
      </c>
      <c r="F620">
        <f t="shared" si="73"/>
        <v>17.267197757625624</v>
      </c>
      <c r="G620">
        <f t="shared" si="75"/>
        <v>16.873377256987421</v>
      </c>
      <c r="H620">
        <f t="shared" si="74"/>
        <v>0.39382050063820273</v>
      </c>
      <c r="I620">
        <f t="shared" si="80"/>
        <v>0.11722635565866536</v>
      </c>
      <c r="J620">
        <f t="shared" si="76"/>
        <v>0.27659414497953738</v>
      </c>
      <c r="K620" t="str">
        <f t="shared" si="77"/>
        <v>Buy</v>
      </c>
      <c r="L620" t="str">
        <f t="shared" si="78"/>
        <v>Buy</v>
      </c>
      <c r="M620" t="str">
        <f t="shared" si="79"/>
        <v>Buy</v>
      </c>
    </row>
    <row r="621" spans="1:13">
      <c r="A621" s="132">
        <v>43306</v>
      </c>
      <c r="B621">
        <v>18.52</v>
      </c>
      <c r="C621">
        <v>18.71</v>
      </c>
      <c r="D621">
        <v>18.350000000000001</v>
      </c>
      <c r="E621">
        <v>18.670000000000002</v>
      </c>
      <c r="F621">
        <f t="shared" si="73"/>
        <v>17.483013487221683</v>
      </c>
      <c r="G621">
        <f t="shared" si="75"/>
        <v>17.006460423136502</v>
      </c>
      <c r="H621">
        <f t="shared" si="74"/>
        <v>0.47655306408518072</v>
      </c>
      <c r="I621">
        <f t="shared" si="80"/>
        <v>0.18909169734396844</v>
      </c>
      <c r="J621">
        <f t="shared" si="76"/>
        <v>0.28746136674121225</v>
      </c>
      <c r="K621" t="str">
        <f t="shared" si="77"/>
        <v>Buy</v>
      </c>
      <c r="L621" t="str">
        <f t="shared" si="78"/>
        <v>Buy</v>
      </c>
      <c r="M621" t="str">
        <f t="shared" si="79"/>
        <v>Buy</v>
      </c>
    </row>
    <row r="622" spans="1:13">
      <c r="A622" s="132">
        <v>43307</v>
      </c>
      <c r="B622">
        <v>18.66</v>
      </c>
      <c r="C622">
        <v>18.66</v>
      </c>
      <c r="D622">
        <v>18.12</v>
      </c>
      <c r="E622">
        <v>18.16</v>
      </c>
      <c r="F622">
        <f t="shared" si="73"/>
        <v>17.587165258418349</v>
      </c>
      <c r="G622">
        <f t="shared" si="75"/>
        <v>17.091907799200467</v>
      </c>
      <c r="H622">
        <f t="shared" si="74"/>
        <v>0.495257459217882</v>
      </c>
      <c r="I622">
        <f t="shared" si="80"/>
        <v>0.25032484971875113</v>
      </c>
      <c r="J622">
        <f t="shared" si="76"/>
        <v>0.24493260949913087</v>
      </c>
      <c r="K622" t="str">
        <f t="shared" si="77"/>
        <v>Buy</v>
      </c>
      <c r="L622" t="str">
        <f t="shared" si="78"/>
        <v>Buy</v>
      </c>
      <c r="M622" t="str">
        <f t="shared" si="79"/>
        <v>Buy</v>
      </c>
    </row>
    <row r="623" spans="1:13">
      <c r="A623" s="132">
        <v>43308</v>
      </c>
      <c r="B623">
        <v>18.34</v>
      </c>
      <c r="C623">
        <v>18.53</v>
      </c>
      <c r="D623">
        <v>18.29</v>
      </c>
      <c r="E623">
        <v>18.5</v>
      </c>
      <c r="F623">
        <f t="shared" si="73"/>
        <v>17.727601372507834</v>
      </c>
      <c r="G623">
        <f t="shared" si="75"/>
        <v>17.196210925185618</v>
      </c>
      <c r="H623">
        <f t="shared" si="74"/>
        <v>0.53139044732221663</v>
      </c>
      <c r="I623">
        <f t="shared" si="80"/>
        <v>0.30653796923944421</v>
      </c>
      <c r="J623">
        <f t="shared" si="76"/>
        <v>0.22485247808277242</v>
      </c>
      <c r="K623" t="str">
        <f t="shared" si="77"/>
        <v>Buy</v>
      </c>
      <c r="L623" t="str">
        <f t="shared" si="78"/>
        <v>Buy</v>
      </c>
      <c r="M623" t="str">
        <f t="shared" si="79"/>
        <v>Buy</v>
      </c>
    </row>
    <row r="624" spans="1:13">
      <c r="A624" s="132">
        <v>43311</v>
      </c>
      <c r="B624">
        <v>18.66</v>
      </c>
      <c r="C624">
        <v>18.8</v>
      </c>
      <c r="D624">
        <v>18.43</v>
      </c>
      <c r="E624">
        <v>18.61</v>
      </c>
      <c r="F624">
        <f t="shared" si="73"/>
        <v>17.86335500750663</v>
      </c>
      <c r="G624">
        <f t="shared" si="75"/>
        <v>17.300936041838536</v>
      </c>
      <c r="H624">
        <f t="shared" si="74"/>
        <v>0.56241896566809402</v>
      </c>
      <c r="I624">
        <f t="shared" si="80"/>
        <v>0.35771416852517418</v>
      </c>
      <c r="J624">
        <f t="shared" si="76"/>
        <v>0.20470479714291984</v>
      </c>
      <c r="K624" t="str">
        <f t="shared" si="77"/>
        <v>Buy</v>
      </c>
      <c r="L624" t="str">
        <f t="shared" si="78"/>
        <v>Buy</v>
      </c>
      <c r="M624" t="str">
        <f t="shared" si="79"/>
        <v>Buy</v>
      </c>
    </row>
    <row r="625" spans="1:13">
      <c r="A625" s="132">
        <v>43312</v>
      </c>
      <c r="B625">
        <v>18.36</v>
      </c>
      <c r="C625">
        <v>18.510000000000002</v>
      </c>
      <c r="D625">
        <v>18.22</v>
      </c>
      <c r="E625">
        <v>18.45</v>
      </c>
      <c r="F625">
        <f t="shared" si="73"/>
        <v>17.95360808327484</v>
      </c>
      <c r="G625">
        <f t="shared" si="75"/>
        <v>17.386051890591236</v>
      </c>
      <c r="H625">
        <f t="shared" si="74"/>
        <v>0.56755619268360391</v>
      </c>
      <c r="I625">
        <f t="shared" si="80"/>
        <v>0.39968257335686014</v>
      </c>
      <c r="J625">
        <f t="shared" si="76"/>
        <v>0.16787361932674377</v>
      </c>
      <c r="K625" t="str">
        <f t="shared" si="77"/>
        <v>Buy</v>
      </c>
      <c r="L625" t="str">
        <f t="shared" si="78"/>
        <v>Buy</v>
      </c>
      <c r="M625" t="str">
        <f t="shared" si="79"/>
        <v>Buy</v>
      </c>
    </row>
    <row r="626" spans="1:13">
      <c r="A626" s="132">
        <v>43313</v>
      </c>
      <c r="B626">
        <v>18.329999999999998</v>
      </c>
      <c r="C626">
        <v>18.72</v>
      </c>
      <c r="D626">
        <v>18.28</v>
      </c>
      <c r="E626">
        <v>18.72</v>
      </c>
      <c r="F626">
        <f t="shared" si="73"/>
        <v>18.071514532001789</v>
      </c>
      <c r="G626">
        <f t="shared" si="75"/>
        <v>17.484862861658552</v>
      </c>
      <c r="H626">
        <f t="shared" si="74"/>
        <v>0.58665167034323673</v>
      </c>
      <c r="I626">
        <f t="shared" si="80"/>
        <v>0.43707639275413546</v>
      </c>
      <c r="J626">
        <f t="shared" si="76"/>
        <v>0.14957527758910127</v>
      </c>
      <c r="K626" t="str">
        <f t="shared" si="77"/>
        <v>Buy</v>
      </c>
      <c r="L626" t="str">
        <f t="shared" si="78"/>
        <v>Buy</v>
      </c>
      <c r="M626" t="str">
        <f t="shared" si="79"/>
        <v>Buy</v>
      </c>
    </row>
    <row r="627" spans="1:13">
      <c r="A627" s="132">
        <v>43314</v>
      </c>
      <c r="B627">
        <v>18.7</v>
      </c>
      <c r="C627">
        <v>19.440000000000001</v>
      </c>
      <c r="D627">
        <v>18.66</v>
      </c>
      <c r="E627">
        <v>19.09</v>
      </c>
      <c r="F627">
        <f t="shared" si="73"/>
        <v>18.228204604001515</v>
      </c>
      <c r="G627">
        <f t="shared" si="75"/>
        <v>17.603761908943103</v>
      </c>
      <c r="H627">
        <f t="shared" si="74"/>
        <v>0.62444269505841277</v>
      </c>
      <c r="I627">
        <f t="shared" si="80"/>
        <v>0.47454965321499093</v>
      </c>
      <c r="J627">
        <f t="shared" si="76"/>
        <v>0.14989304184342184</v>
      </c>
      <c r="K627" t="str">
        <f t="shared" si="77"/>
        <v>Buy</v>
      </c>
      <c r="L627" t="str">
        <f t="shared" si="78"/>
        <v>Buy</v>
      </c>
      <c r="M627" t="str">
        <f t="shared" si="79"/>
        <v>Buy</v>
      </c>
    </row>
    <row r="628" spans="1:13">
      <c r="A628" s="132">
        <v>43315</v>
      </c>
      <c r="B628">
        <v>20.02</v>
      </c>
      <c r="C628">
        <v>20.16</v>
      </c>
      <c r="D628">
        <v>19.73</v>
      </c>
      <c r="E628">
        <v>19.75</v>
      </c>
      <c r="F628">
        <f t="shared" si="73"/>
        <v>18.462326972616665</v>
      </c>
      <c r="G628">
        <f t="shared" si="75"/>
        <v>17.762742508280649</v>
      </c>
      <c r="H628">
        <f t="shared" si="74"/>
        <v>0.69958446433601651</v>
      </c>
      <c r="I628">
        <f t="shared" si="80"/>
        <v>0.51955661543919607</v>
      </c>
      <c r="J628">
        <f t="shared" si="76"/>
        <v>0.18002784889682044</v>
      </c>
      <c r="K628" t="str">
        <f t="shared" si="77"/>
        <v>Buy</v>
      </c>
      <c r="L628" t="str">
        <f t="shared" si="78"/>
        <v>Buy</v>
      </c>
      <c r="M628" t="str">
        <f t="shared" si="79"/>
        <v>Buy</v>
      </c>
    </row>
    <row r="629" spans="1:13">
      <c r="A629" s="132">
        <v>43318</v>
      </c>
      <c r="B629">
        <v>19.79</v>
      </c>
      <c r="C629">
        <v>20.09</v>
      </c>
      <c r="D629">
        <v>19.63</v>
      </c>
      <c r="E629">
        <v>19.68</v>
      </c>
      <c r="F629">
        <f t="shared" si="73"/>
        <v>18.649661284521795</v>
      </c>
      <c r="G629">
        <f t="shared" si="75"/>
        <v>17.90476158174134</v>
      </c>
      <c r="H629">
        <f t="shared" si="74"/>
        <v>0.74489970278045448</v>
      </c>
      <c r="I629">
        <f t="shared" si="80"/>
        <v>0.5646252329074477</v>
      </c>
      <c r="J629">
        <f t="shared" si="76"/>
        <v>0.18027446987300677</v>
      </c>
      <c r="K629" t="str">
        <f t="shared" si="77"/>
        <v>Buy</v>
      </c>
      <c r="L629" t="str">
        <f t="shared" si="78"/>
        <v>Buy</v>
      </c>
      <c r="M629" t="str">
        <f t="shared" si="79"/>
        <v>Buy</v>
      </c>
    </row>
    <row r="630" spans="1:13">
      <c r="A630" s="132">
        <v>43319</v>
      </c>
      <c r="B630">
        <v>19.96</v>
      </c>
      <c r="C630">
        <v>20.079999999999998</v>
      </c>
      <c r="D630">
        <v>19.239999999999998</v>
      </c>
      <c r="E630">
        <v>19.37</v>
      </c>
      <c r="F630">
        <f t="shared" si="73"/>
        <v>18.760482625364595</v>
      </c>
      <c r="G630">
        <f t="shared" si="75"/>
        <v>18.013297760871612</v>
      </c>
      <c r="H630">
        <f t="shared" si="74"/>
        <v>0.74718486449298283</v>
      </c>
      <c r="I630">
        <f t="shared" si="80"/>
        <v>0.60113715922455468</v>
      </c>
      <c r="J630">
        <f t="shared" si="76"/>
        <v>0.14604770526842814</v>
      </c>
      <c r="K630" t="str">
        <f t="shared" si="77"/>
        <v>Buy</v>
      </c>
      <c r="L630" t="str">
        <f t="shared" si="78"/>
        <v>Buy</v>
      </c>
      <c r="M630" t="str">
        <f t="shared" si="79"/>
        <v>Buy</v>
      </c>
    </row>
    <row r="631" spans="1:13">
      <c r="A631" s="132">
        <v>43320</v>
      </c>
      <c r="B631">
        <v>19.47</v>
      </c>
      <c r="C631">
        <v>19.71</v>
      </c>
      <c r="D631">
        <v>18.82</v>
      </c>
      <c r="E631">
        <v>18.84</v>
      </c>
      <c r="F631">
        <f t="shared" si="73"/>
        <v>18.772716067616194</v>
      </c>
      <c r="G631">
        <f t="shared" si="75"/>
        <v>18.074534963770013</v>
      </c>
      <c r="H631">
        <f t="shared" si="74"/>
        <v>0.69818110384618137</v>
      </c>
      <c r="I631">
        <f t="shared" si="80"/>
        <v>0.62054594814887998</v>
      </c>
      <c r="J631">
        <f t="shared" si="76"/>
        <v>7.7635155697301395E-2</v>
      </c>
      <c r="K631" t="str">
        <f t="shared" si="77"/>
        <v>Buy</v>
      </c>
      <c r="L631" t="str">
        <f t="shared" si="78"/>
        <v>Buy</v>
      </c>
      <c r="M631" t="str">
        <f t="shared" si="79"/>
        <v>Buy</v>
      </c>
    </row>
    <row r="632" spans="1:13">
      <c r="A632" s="132">
        <v>43321</v>
      </c>
      <c r="B632">
        <v>18.95</v>
      </c>
      <c r="C632">
        <v>19.04</v>
      </c>
      <c r="D632">
        <v>18.52</v>
      </c>
      <c r="E632">
        <v>19.03</v>
      </c>
      <c r="F632">
        <f t="shared" si="73"/>
        <v>18.812298211059858</v>
      </c>
      <c r="G632">
        <f t="shared" si="75"/>
        <v>18.145310151638903</v>
      </c>
      <c r="H632">
        <f t="shared" si="74"/>
        <v>0.66698805942095518</v>
      </c>
      <c r="I632">
        <f t="shared" si="80"/>
        <v>0.62983437040329504</v>
      </c>
      <c r="J632">
        <f t="shared" si="76"/>
        <v>3.7153689017660141E-2</v>
      </c>
      <c r="K632" t="str">
        <f t="shared" si="77"/>
        <v>Buy</v>
      </c>
      <c r="L632" t="str">
        <f t="shared" si="78"/>
        <v>Buy</v>
      </c>
      <c r="M632" t="str">
        <f t="shared" si="79"/>
        <v>Buy</v>
      </c>
    </row>
    <row r="633" spans="1:13">
      <c r="A633" s="132">
        <v>43322</v>
      </c>
      <c r="B633">
        <v>18.8</v>
      </c>
      <c r="C633">
        <v>18.850000000000001</v>
      </c>
      <c r="D633">
        <v>18.11</v>
      </c>
      <c r="E633">
        <v>18.329999999999998</v>
      </c>
      <c r="F633">
        <f t="shared" si="73"/>
        <v>18.738098486281419</v>
      </c>
      <c r="G633">
        <f t="shared" si="75"/>
        <v>18.158990881147133</v>
      </c>
      <c r="H633">
        <f t="shared" si="74"/>
        <v>0.57910760513428627</v>
      </c>
      <c r="I633">
        <f t="shared" si="80"/>
        <v>0.61968901734949333</v>
      </c>
      <c r="J633">
        <f t="shared" si="76"/>
        <v>-4.0581412215207058E-2</v>
      </c>
      <c r="K633" t="str">
        <f t="shared" si="77"/>
        <v>Buy</v>
      </c>
      <c r="L633" t="str">
        <f t="shared" si="78"/>
        <v>Sell</v>
      </c>
      <c r="M633" t="str">
        <f t="shared" si="79"/>
        <v/>
      </c>
    </row>
    <row r="634" spans="1:13">
      <c r="A634" s="132">
        <v>43325</v>
      </c>
      <c r="B634">
        <v>18.239999999999998</v>
      </c>
      <c r="C634">
        <v>18.75</v>
      </c>
      <c r="D634">
        <v>18.03</v>
      </c>
      <c r="E634">
        <v>18.75</v>
      </c>
      <c r="F634">
        <f t="shared" si="73"/>
        <v>18.739929488391969</v>
      </c>
      <c r="G634">
        <f t="shared" si="75"/>
        <v>18.202769334395494</v>
      </c>
      <c r="H634">
        <f t="shared" si="74"/>
        <v>0.53716015399647432</v>
      </c>
      <c r="I634">
        <f t="shared" si="80"/>
        <v>0.60318324467888951</v>
      </c>
      <c r="J634">
        <f t="shared" si="76"/>
        <v>-6.6023090682415186E-2</v>
      </c>
      <c r="K634" t="str">
        <f t="shared" si="77"/>
        <v>Buy</v>
      </c>
      <c r="L634" t="str">
        <f t="shared" si="78"/>
        <v>Sell</v>
      </c>
      <c r="M634" t="str">
        <f t="shared" si="79"/>
        <v/>
      </c>
    </row>
    <row r="635" spans="1:13">
      <c r="A635" s="132">
        <v>43326</v>
      </c>
      <c r="B635">
        <v>19.02</v>
      </c>
      <c r="C635">
        <v>19.05</v>
      </c>
      <c r="D635">
        <v>18.5</v>
      </c>
      <c r="E635">
        <v>18.739999999999998</v>
      </c>
      <c r="F635">
        <f t="shared" si="73"/>
        <v>18.739940336331667</v>
      </c>
      <c r="G635">
        <f t="shared" si="75"/>
        <v>18.242564198514348</v>
      </c>
      <c r="H635">
        <f t="shared" si="74"/>
        <v>0.49737613781731937</v>
      </c>
      <c r="I635">
        <f t="shared" si="80"/>
        <v>0.58202182330657548</v>
      </c>
      <c r="J635">
        <f t="shared" si="76"/>
        <v>-8.4645685489256106E-2</v>
      </c>
      <c r="K635" t="str">
        <f t="shared" si="77"/>
        <v>Buy</v>
      </c>
      <c r="L635" t="str">
        <f t="shared" si="78"/>
        <v>Sell</v>
      </c>
      <c r="M635" t="str">
        <f t="shared" si="79"/>
        <v/>
      </c>
    </row>
    <row r="636" spans="1:13">
      <c r="A636" s="132">
        <v>43327</v>
      </c>
      <c r="B636">
        <v>18.420000000000002</v>
      </c>
      <c r="C636">
        <v>18.45</v>
      </c>
      <c r="D636">
        <v>17.87</v>
      </c>
      <c r="E636">
        <v>17.87</v>
      </c>
      <c r="F636">
        <f t="shared" si="73"/>
        <v>18.606103361511412</v>
      </c>
      <c r="G636">
        <f t="shared" si="75"/>
        <v>18.214966850476248</v>
      </c>
      <c r="H636">
        <f t="shared" si="74"/>
        <v>0.39113651103516389</v>
      </c>
      <c r="I636">
        <f t="shared" si="80"/>
        <v>0.54384476085229316</v>
      </c>
      <c r="J636">
        <f t="shared" si="76"/>
        <v>-0.15270824981712927</v>
      </c>
      <c r="K636" t="str">
        <f t="shared" si="77"/>
        <v>Buy</v>
      </c>
      <c r="L636" t="str">
        <f t="shared" si="78"/>
        <v>Sell</v>
      </c>
      <c r="M636" t="str">
        <f t="shared" si="79"/>
        <v/>
      </c>
    </row>
    <row r="637" spans="1:13">
      <c r="A637" s="132">
        <v>43328</v>
      </c>
      <c r="B637">
        <v>18.12</v>
      </c>
      <c r="C637">
        <v>18.149999999999999</v>
      </c>
      <c r="D637">
        <v>17.600000000000001</v>
      </c>
      <c r="E637">
        <v>17.77</v>
      </c>
      <c r="F637">
        <f t="shared" si="73"/>
        <v>18.477472075125039</v>
      </c>
      <c r="G637">
        <f t="shared" si="75"/>
        <v>18.182006343033564</v>
      </c>
      <c r="H637">
        <f t="shared" si="74"/>
        <v>0.29546573209147553</v>
      </c>
      <c r="I637">
        <f t="shared" si="80"/>
        <v>0.49416895510012965</v>
      </c>
      <c r="J637">
        <f t="shared" si="76"/>
        <v>-0.19870322300865412</v>
      </c>
      <c r="K637" t="str">
        <f t="shared" si="77"/>
        <v>Buy</v>
      </c>
      <c r="L637" t="str">
        <f t="shared" si="78"/>
        <v>Sell</v>
      </c>
      <c r="M637" t="str">
        <f t="shared" si="79"/>
        <v/>
      </c>
    </row>
    <row r="638" spans="1:13">
      <c r="A638" s="132">
        <v>43329</v>
      </c>
      <c r="B638">
        <v>17.59</v>
      </c>
      <c r="C638">
        <v>17.690000000000001</v>
      </c>
      <c r="D638">
        <v>17.260000000000002</v>
      </c>
      <c r="E638">
        <v>17.309999999999999</v>
      </c>
      <c r="F638">
        <f t="shared" si="73"/>
        <v>18.297860986644263</v>
      </c>
      <c r="G638">
        <f t="shared" si="75"/>
        <v>18.117413280586632</v>
      </c>
      <c r="H638">
        <f t="shared" si="74"/>
        <v>0.18044770605763105</v>
      </c>
      <c r="I638">
        <f t="shared" si="80"/>
        <v>0.43142470529162991</v>
      </c>
      <c r="J638">
        <f t="shared" si="76"/>
        <v>-0.25097699923399885</v>
      </c>
      <c r="K638" t="str">
        <f t="shared" si="77"/>
        <v>Buy</v>
      </c>
      <c r="L638" t="str">
        <f t="shared" si="78"/>
        <v>Sell</v>
      </c>
      <c r="M638" t="str">
        <f t="shared" si="79"/>
        <v/>
      </c>
    </row>
    <row r="639" spans="1:13">
      <c r="A639" s="132">
        <v>43332</v>
      </c>
      <c r="B639">
        <v>17.23</v>
      </c>
      <c r="C639">
        <v>17.36</v>
      </c>
      <c r="D639">
        <v>16.97</v>
      </c>
      <c r="E639">
        <v>17.22</v>
      </c>
      <c r="F639">
        <f t="shared" si="73"/>
        <v>18.132036219468223</v>
      </c>
      <c r="G639">
        <f t="shared" si="75"/>
        <v>18.050938222765399</v>
      </c>
      <c r="H639">
        <f t="shared" si="74"/>
        <v>8.1097996702823139E-2</v>
      </c>
      <c r="I639">
        <f t="shared" si="80"/>
        <v>0.36135936357386855</v>
      </c>
      <c r="J639">
        <f t="shared" si="76"/>
        <v>-0.28026136687104541</v>
      </c>
      <c r="K639" t="str">
        <f t="shared" si="77"/>
        <v>Buy</v>
      </c>
      <c r="L639" t="str">
        <f t="shared" si="78"/>
        <v>Sell</v>
      </c>
      <c r="M639" t="str">
        <f t="shared" si="79"/>
        <v/>
      </c>
    </row>
    <row r="640" spans="1:13">
      <c r="A640" s="132">
        <v>43333</v>
      </c>
      <c r="B640">
        <v>17.14</v>
      </c>
      <c r="C640">
        <v>17.38</v>
      </c>
      <c r="D640">
        <v>16.55</v>
      </c>
      <c r="E640">
        <v>16.62</v>
      </c>
      <c r="F640">
        <f t="shared" si="73"/>
        <v>17.899415262626956</v>
      </c>
      <c r="G640">
        <f t="shared" si="75"/>
        <v>17.94494279885685</v>
      </c>
      <c r="H640">
        <f t="shared" si="74"/>
        <v>-4.5527536229894139E-2</v>
      </c>
      <c r="I640">
        <f t="shared" si="80"/>
        <v>0.27998198361311599</v>
      </c>
      <c r="J640">
        <f t="shared" si="76"/>
        <v>-0.32550951984301013</v>
      </c>
      <c r="K640" t="str">
        <f t="shared" si="77"/>
        <v>Sell</v>
      </c>
      <c r="L640" t="str">
        <f t="shared" si="78"/>
        <v>Sell</v>
      </c>
      <c r="M640" t="str">
        <f t="shared" si="79"/>
        <v>Sell</v>
      </c>
    </row>
    <row r="641" spans="1:13">
      <c r="A641" s="132">
        <v>43334</v>
      </c>
      <c r="B641">
        <v>16.600000000000001</v>
      </c>
      <c r="C641">
        <v>17.239999999999998</v>
      </c>
      <c r="D641">
        <v>16.55</v>
      </c>
      <c r="E641">
        <v>17.21</v>
      </c>
      <c r="F641">
        <f t="shared" si="73"/>
        <v>17.793351376068962</v>
      </c>
      <c r="G641">
        <f t="shared" si="75"/>
        <v>17.890502591534119</v>
      </c>
      <c r="H641">
        <f t="shared" si="74"/>
        <v>-9.7151215465157037E-2</v>
      </c>
      <c r="I641">
        <f t="shared" si="80"/>
        <v>0.20455534379746138</v>
      </c>
      <c r="J641">
        <f t="shared" si="76"/>
        <v>-0.30170655926261841</v>
      </c>
      <c r="K641" t="str">
        <f t="shared" si="77"/>
        <v>Sell</v>
      </c>
      <c r="L641" t="str">
        <f t="shared" si="78"/>
        <v>Sell</v>
      </c>
      <c r="M641" t="str">
        <f t="shared" si="79"/>
        <v>Sell</v>
      </c>
    </row>
    <row r="642" spans="1:13">
      <c r="A642" s="132">
        <v>43335</v>
      </c>
      <c r="B642">
        <v>17.21</v>
      </c>
      <c r="C642">
        <v>17.37</v>
      </c>
      <c r="D642">
        <v>16.77</v>
      </c>
      <c r="E642">
        <v>16.84</v>
      </c>
      <c r="F642">
        <f t="shared" si="73"/>
        <v>17.646681933596813</v>
      </c>
      <c r="G642">
        <f t="shared" si="75"/>
        <v>17.812687584753814</v>
      </c>
      <c r="H642">
        <f t="shared" si="74"/>
        <v>-0.1660056511570005</v>
      </c>
      <c r="I642">
        <f t="shared" si="80"/>
        <v>0.13044314480656899</v>
      </c>
      <c r="J642">
        <f t="shared" si="76"/>
        <v>-0.29644879596356949</v>
      </c>
      <c r="K642" t="str">
        <f t="shared" si="77"/>
        <v>Sell</v>
      </c>
      <c r="L642" t="str">
        <f t="shared" si="78"/>
        <v>Sell</v>
      </c>
      <c r="M642" t="str">
        <f t="shared" si="79"/>
        <v>Sell</v>
      </c>
    </row>
    <row r="643" spans="1:13">
      <c r="A643" s="132">
        <v>43336</v>
      </c>
      <c r="B643">
        <v>17.21</v>
      </c>
      <c r="C643">
        <v>17.29</v>
      </c>
      <c r="D643">
        <v>16.93</v>
      </c>
      <c r="E643">
        <v>17.16</v>
      </c>
      <c r="F643">
        <f t="shared" si="73"/>
        <v>17.571807789966535</v>
      </c>
      <c r="G643">
        <f t="shared" si="75"/>
        <v>17.76434035625353</v>
      </c>
      <c r="H643">
        <f t="shared" si="74"/>
        <v>-0.19253256628699589</v>
      </c>
      <c r="I643">
        <f t="shared" si="80"/>
        <v>6.5848002587856017E-2</v>
      </c>
      <c r="J643">
        <f t="shared" si="76"/>
        <v>-0.25838056887485189</v>
      </c>
      <c r="K643" t="str">
        <f t="shared" si="77"/>
        <v>Sell</v>
      </c>
      <c r="L643" t="str">
        <f t="shared" si="78"/>
        <v>Sell</v>
      </c>
      <c r="M643" t="str">
        <f t="shared" si="79"/>
        <v>Sell</v>
      </c>
    </row>
    <row r="644" spans="1:13">
      <c r="A644" s="132">
        <v>43339</v>
      </c>
      <c r="B644">
        <v>17.27</v>
      </c>
      <c r="C644">
        <v>17.59</v>
      </c>
      <c r="D644">
        <v>17.16</v>
      </c>
      <c r="E644">
        <v>17.55</v>
      </c>
      <c r="F644">
        <f t="shared" si="73"/>
        <v>17.5684527453563</v>
      </c>
      <c r="G644">
        <f t="shared" si="75"/>
        <v>17.748463292827342</v>
      </c>
      <c r="H644">
        <f t="shared" si="74"/>
        <v>-0.18001054747104206</v>
      </c>
      <c r="I644">
        <f t="shared" si="80"/>
        <v>1.6676292576076404E-2</v>
      </c>
      <c r="J644">
        <f t="shared" si="76"/>
        <v>-0.19668684004711845</v>
      </c>
      <c r="K644" t="str">
        <f t="shared" si="77"/>
        <v>Sell</v>
      </c>
      <c r="L644" t="str">
        <f t="shared" si="78"/>
        <v>Sell</v>
      </c>
      <c r="M644" t="str">
        <f t="shared" si="79"/>
        <v>Sell</v>
      </c>
    </row>
    <row r="645" spans="1:13">
      <c r="A645" s="132">
        <v>43340</v>
      </c>
      <c r="B645">
        <v>17.59</v>
      </c>
      <c r="C645">
        <v>17.68</v>
      </c>
      <c r="D645">
        <v>17.2</v>
      </c>
      <c r="E645">
        <v>17.21</v>
      </c>
      <c r="F645">
        <f t="shared" si="73"/>
        <v>17.51330616914764</v>
      </c>
      <c r="G645">
        <f t="shared" si="75"/>
        <v>17.708577122988281</v>
      </c>
      <c r="H645">
        <f t="shared" si="74"/>
        <v>-0.19527095384064097</v>
      </c>
      <c r="I645">
        <f t="shared" si="80"/>
        <v>-2.5713156707267072E-2</v>
      </c>
      <c r="J645">
        <f t="shared" si="76"/>
        <v>-0.16955779713337391</v>
      </c>
      <c r="K645" t="str">
        <f t="shared" si="77"/>
        <v>Sell</v>
      </c>
      <c r="L645" t="str">
        <f t="shared" si="78"/>
        <v>Sell</v>
      </c>
      <c r="M645" t="str">
        <f t="shared" si="79"/>
        <v>Sell</v>
      </c>
    </row>
    <row r="646" spans="1:13">
      <c r="A646" s="132">
        <v>43341</v>
      </c>
      <c r="B646">
        <v>17.350000000000001</v>
      </c>
      <c r="C646">
        <v>18.11</v>
      </c>
      <c r="D646">
        <v>17.3</v>
      </c>
      <c r="E646">
        <v>18.100000000000001</v>
      </c>
      <c r="F646">
        <f t="shared" si="73"/>
        <v>17.60356675850954</v>
      </c>
      <c r="G646">
        <f t="shared" si="75"/>
        <v>17.737571410174333</v>
      </c>
      <c r="H646">
        <f t="shared" si="74"/>
        <v>-0.13400465166479236</v>
      </c>
      <c r="I646">
        <f t="shared" si="80"/>
        <v>-4.737145569877213E-2</v>
      </c>
      <c r="J646">
        <f t="shared" si="76"/>
        <v>-8.6633195966020232E-2</v>
      </c>
      <c r="K646" t="str">
        <f t="shared" si="77"/>
        <v>Sell</v>
      </c>
      <c r="L646" t="str">
        <f t="shared" si="78"/>
        <v>Sell</v>
      </c>
      <c r="M646" t="str">
        <f t="shared" si="79"/>
        <v>Sell</v>
      </c>
    </row>
    <row r="647" spans="1:13">
      <c r="A647" s="132">
        <v>43342</v>
      </c>
      <c r="B647">
        <v>17.96</v>
      </c>
      <c r="C647">
        <v>18.329999999999998</v>
      </c>
      <c r="D647">
        <v>17.52</v>
      </c>
      <c r="E647">
        <v>17.63</v>
      </c>
      <c r="F647">
        <f t="shared" si="73"/>
        <v>17.607633411046535</v>
      </c>
      <c r="G647">
        <f t="shared" si="75"/>
        <v>17.729603157568828</v>
      </c>
      <c r="H647">
        <f t="shared" si="74"/>
        <v>-0.12196974652229287</v>
      </c>
      <c r="I647">
        <f t="shared" si="80"/>
        <v>-6.2291113863476279E-2</v>
      </c>
      <c r="J647">
        <f t="shared" si="76"/>
        <v>-5.9678632658816587E-2</v>
      </c>
      <c r="K647" t="str">
        <f t="shared" si="77"/>
        <v>Sell</v>
      </c>
      <c r="L647" t="str">
        <f t="shared" si="78"/>
        <v>Sell</v>
      </c>
      <c r="M647" t="str">
        <f t="shared" si="79"/>
        <v>Sell</v>
      </c>
    </row>
    <row r="648" spans="1:13">
      <c r="A648" s="132">
        <v>43343</v>
      </c>
      <c r="B648">
        <v>17.77</v>
      </c>
      <c r="C648">
        <v>18.22</v>
      </c>
      <c r="D648">
        <v>17.739999999999998</v>
      </c>
      <c r="E648">
        <v>18.059999999999999</v>
      </c>
      <c r="F648">
        <f t="shared" si="73"/>
        <v>17.677228270885529</v>
      </c>
      <c r="G648">
        <f t="shared" si="75"/>
        <v>17.754076997748914</v>
      </c>
      <c r="H648">
        <f t="shared" si="74"/>
        <v>-7.6848726863385508E-2</v>
      </c>
      <c r="I648">
        <f t="shared" si="80"/>
        <v>-6.5202636463458127E-2</v>
      </c>
      <c r="J648">
        <f t="shared" si="76"/>
        <v>-1.1646090399927381E-2</v>
      </c>
      <c r="K648" t="str">
        <f t="shared" si="77"/>
        <v>Sell</v>
      </c>
      <c r="L648" t="str">
        <f t="shared" si="78"/>
        <v>Sell</v>
      </c>
      <c r="M648" t="str">
        <f t="shared" si="79"/>
        <v>Sell</v>
      </c>
    </row>
    <row r="649" spans="1:13">
      <c r="A649" s="132">
        <v>43346</v>
      </c>
      <c r="B649">
        <v>17.809999999999999</v>
      </c>
      <c r="C649">
        <v>17.940000000000001</v>
      </c>
      <c r="D649">
        <v>17.59</v>
      </c>
      <c r="E649">
        <v>17.82</v>
      </c>
      <c r="F649">
        <f t="shared" si="73"/>
        <v>17.699193152287755</v>
      </c>
      <c r="G649">
        <f t="shared" si="75"/>
        <v>17.758960183100847</v>
      </c>
      <c r="H649">
        <f t="shared" si="74"/>
        <v>-5.9767030813091537E-2</v>
      </c>
      <c r="I649">
        <f t="shared" si="80"/>
        <v>-6.4115515333384804E-2</v>
      </c>
      <c r="J649">
        <f t="shared" si="76"/>
        <v>4.3484845202932665E-3</v>
      </c>
      <c r="K649" t="str">
        <f t="shared" si="77"/>
        <v>Sell</v>
      </c>
      <c r="L649" t="str">
        <f t="shared" si="78"/>
        <v>Buy</v>
      </c>
      <c r="M649" t="str">
        <f t="shared" si="79"/>
        <v/>
      </c>
    </row>
    <row r="650" spans="1:13">
      <c r="A650" s="132">
        <v>43347</v>
      </c>
      <c r="B650">
        <v>17.940000000000001</v>
      </c>
      <c r="C650">
        <v>18</v>
      </c>
      <c r="D650">
        <v>17.46</v>
      </c>
      <c r="E650">
        <v>17.489999999999998</v>
      </c>
      <c r="F650">
        <f t="shared" si="73"/>
        <v>17.667009590397331</v>
      </c>
      <c r="G650">
        <f t="shared" si="75"/>
        <v>17.739037206574856</v>
      </c>
      <c r="H650">
        <f t="shared" si="74"/>
        <v>-7.2027616177525289E-2</v>
      </c>
      <c r="I650">
        <f t="shared" si="80"/>
        <v>-6.5697935502212895E-2</v>
      </c>
      <c r="J650">
        <f t="shared" si="76"/>
        <v>-6.3296806753123935E-3</v>
      </c>
      <c r="K650" t="str">
        <f t="shared" si="77"/>
        <v>Sell</v>
      </c>
      <c r="L650" t="str">
        <f t="shared" si="78"/>
        <v>Sell</v>
      </c>
      <c r="M650" t="str">
        <f t="shared" si="79"/>
        <v>Sell</v>
      </c>
    </row>
    <row r="651" spans="1:13">
      <c r="A651" s="132">
        <v>43348</v>
      </c>
      <c r="B651">
        <v>17.41</v>
      </c>
      <c r="C651">
        <v>17.63</v>
      </c>
      <c r="D651">
        <v>17.100000000000001</v>
      </c>
      <c r="E651">
        <v>17.489999999999998</v>
      </c>
      <c r="F651">
        <f t="shared" si="73"/>
        <v>17.63977734572082</v>
      </c>
      <c r="G651">
        <f t="shared" si="75"/>
        <v>17.720590006087829</v>
      </c>
      <c r="H651">
        <f t="shared" si="74"/>
        <v>-8.0812660367008959E-2</v>
      </c>
      <c r="I651">
        <f t="shared" si="80"/>
        <v>-6.8720880475172108E-2</v>
      </c>
      <c r="J651">
        <f t="shared" si="76"/>
        <v>-1.2091779891836851E-2</v>
      </c>
      <c r="K651" t="str">
        <f t="shared" si="77"/>
        <v>Sell</v>
      </c>
      <c r="L651" t="str">
        <f t="shared" si="78"/>
        <v>Sell</v>
      </c>
      <c r="M651" t="str">
        <f t="shared" si="79"/>
        <v>Sell</v>
      </c>
    </row>
    <row r="652" spans="1:13">
      <c r="A652" s="132">
        <v>43349</v>
      </c>
      <c r="B652">
        <v>17.809999999999999</v>
      </c>
      <c r="C652">
        <v>17.84</v>
      </c>
      <c r="D652">
        <v>17.329999999999998</v>
      </c>
      <c r="E652">
        <v>17.809999999999999</v>
      </c>
      <c r="F652">
        <f t="shared" si="73"/>
        <v>17.665965446379154</v>
      </c>
      <c r="G652">
        <f t="shared" si="75"/>
        <v>17.72721296859984</v>
      </c>
      <c r="H652">
        <f t="shared" si="74"/>
        <v>-6.1247522220686079E-2</v>
      </c>
      <c r="I652">
        <f t="shared" si="80"/>
        <v>-6.7226208824274908E-2</v>
      </c>
      <c r="J652">
        <f t="shared" si="76"/>
        <v>5.9786866035888286E-3</v>
      </c>
      <c r="K652" t="str">
        <f t="shared" si="77"/>
        <v>Sell</v>
      </c>
      <c r="L652" t="str">
        <f t="shared" si="78"/>
        <v>Buy</v>
      </c>
      <c r="M652" t="str">
        <f t="shared" si="79"/>
        <v/>
      </c>
    </row>
    <row r="653" spans="1:13">
      <c r="A653" s="132">
        <v>43353</v>
      </c>
      <c r="B653">
        <v>18.16</v>
      </c>
      <c r="C653">
        <v>18.38</v>
      </c>
      <c r="D653">
        <v>17.87</v>
      </c>
      <c r="E653">
        <v>18.059999999999999</v>
      </c>
      <c r="F653">
        <f t="shared" si="73"/>
        <v>17.726586146936206</v>
      </c>
      <c r="G653">
        <f t="shared" si="75"/>
        <v>17.751863859814666</v>
      </c>
      <c r="H653">
        <f t="shared" si="74"/>
        <v>-2.5277712878459369E-2</v>
      </c>
      <c r="I653">
        <f t="shared" si="80"/>
        <v>-5.8836509635111799E-2</v>
      </c>
      <c r="J653">
        <f t="shared" si="76"/>
        <v>3.355879675665243E-2</v>
      </c>
      <c r="K653" t="str">
        <f t="shared" si="77"/>
        <v>Sell</v>
      </c>
      <c r="L653" t="str">
        <f t="shared" si="78"/>
        <v>Buy</v>
      </c>
      <c r="M653" t="str">
        <f t="shared" si="79"/>
        <v/>
      </c>
    </row>
    <row r="654" spans="1:13">
      <c r="A654" s="132">
        <v>43354</v>
      </c>
      <c r="B654">
        <v>17.7</v>
      </c>
      <c r="C654">
        <v>17.72</v>
      </c>
      <c r="D654">
        <v>17.29</v>
      </c>
      <c r="E654">
        <v>17.350000000000001</v>
      </c>
      <c r="F654">
        <f t="shared" ref="F654:F717" si="81">((E654-F653)*$Q$8)+F653</f>
        <v>17.668649816638329</v>
      </c>
      <c r="G654">
        <f t="shared" si="75"/>
        <v>17.72209616649506</v>
      </c>
      <c r="H654">
        <f t="shared" si="74"/>
        <v>-5.3446349856731246E-2</v>
      </c>
      <c r="I654">
        <f t="shared" si="80"/>
        <v>-5.7758477679435691E-2</v>
      </c>
      <c r="J654">
        <f t="shared" si="76"/>
        <v>4.3121278227044452E-3</v>
      </c>
      <c r="K654" t="str">
        <f t="shared" si="77"/>
        <v>Sell</v>
      </c>
      <c r="L654" t="str">
        <f t="shared" si="78"/>
        <v>Buy</v>
      </c>
      <c r="M654" t="str">
        <f t="shared" si="79"/>
        <v/>
      </c>
    </row>
    <row r="655" spans="1:13">
      <c r="A655" s="132">
        <v>43355</v>
      </c>
      <c r="B655">
        <v>17.64</v>
      </c>
      <c r="C655">
        <v>18.03</v>
      </c>
      <c r="D655">
        <v>17.48</v>
      </c>
      <c r="E655">
        <v>17.77</v>
      </c>
      <c r="F655">
        <f t="shared" si="81"/>
        <v>17.684242152540126</v>
      </c>
      <c r="G655">
        <f t="shared" si="75"/>
        <v>17.725644598606536</v>
      </c>
      <c r="H655">
        <f t="shared" si="74"/>
        <v>-4.1402446066410192E-2</v>
      </c>
      <c r="I655">
        <f t="shared" si="80"/>
        <v>-5.448727135683059E-2</v>
      </c>
      <c r="J655">
        <f t="shared" si="76"/>
        <v>1.3084825290420397E-2</v>
      </c>
      <c r="K655" t="str">
        <f t="shared" si="77"/>
        <v>Sell</v>
      </c>
      <c r="L655" t="str">
        <f t="shared" si="78"/>
        <v>Buy</v>
      </c>
      <c r="M655" t="str">
        <f t="shared" si="79"/>
        <v/>
      </c>
    </row>
    <row r="656" spans="1:13">
      <c r="A656" s="132">
        <v>43356</v>
      </c>
      <c r="B656">
        <v>17.850000000000001</v>
      </c>
      <c r="C656">
        <v>17.940000000000001</v>
      </c>
      <c r="D656">
        <v>17.46</v>
      </c>
      <c r="E656">
        <v>17.55</v>
      </c>
      <c r="F656">
        <f t="shared" si="81"/>
        <v>17.6635895136878</v>
      </c>
      <c r="G656">
        <f t="shared" si="75"/>
        <v>17.712633887598646</v>
      </c>
      <c r="H656">
        <f t="shared" si="74"/>
        <v>-4.9044373910845707E-2</v>
      </c>
      <c r="I656">
        <f t="shared" si="80"/>
        <v>-5.3398691867633616E-2</v>
      </c>
      <c r="J656">
        <f t="shared" si="76"/>
        <v>4.3543179567879092E-3</v>
      </c>
      <c r="K656" t="str">
        <f t="shared" si="77"/>
        <v>Sell</v>
      </c>
      <c r="L656" t="str">
        <f t="shared" si="78"/>
        <v>Buy</v>
      </c>
      <c r="M656" t="str">
        <f t="shared" si="79"/>
        <v/>
      </c>
    </row>
    <row r="657" spans="1:13">
      <c r="A657" s="132">
        <v>43357</v>
      </c>
      <c r="B657">
        <v>17.63</v>
      </c>
      <c r="C657">
        <v>17.78</v>
      </c>
      <c r="D657">
        <v>17.329999999999998</v>
      </c>
      <c r="E657">
        <v>17.62</v>
      </c>
      <c r="F657">
        <f t="shared" si="81"/>
        <v>17.656883434658909</v>
      </c>
      <c r="G657">
        <f t="shared" si="75"/>
        <v>17.705772118146893</v>
      </c>
      <c r="H657">
        <f t="shared" si="74"/>
        <v>-4.8888683487984252E-2</v>
      </c>
      <c r="I657">
        <f t="shared" si="80"/>
        <v>-5.2496690191703742E-2</v>
      </c>
      <c r="J657">
        <f t="shared" si="76"/>
        <v>3.6080067037194893E-3</v>
      </c>
      <c r="K657" t="str">
        <f t="shared" si="77"/>
        <v>Sell</v>
      </c>
      <c r="L657" t="str">
        <f t="shared" si="78"/>
        <v>Buy</v>
      </c>
      <c r="M657" t="str">
        <f t="shared" si="79"/>
        <v/>
      </c>
    </row>
    <row r="658" spans="1:13">
      <c r="A658" s="132">
        <v>43360</v>
      </c>
      <c r="B658">
        <v>17.47</v>
      </c>
      <c r="C658">
        <v>18.28</v>
      </c>
      <c r="D658">
        <v>17.47</v>
      </c>
      <c r="E658">
        <v>18.190000000000001</v>
      </c>
      <c r="F658">
        <f t="shared" si="81"/>
        <v>17.738901367788309</v>
      </c>
      <c r="G658">
        <f t="shared" si="75"/>
        <v>17.741640850136012</v>
      </c>
      <c r="H658">
        <f t="shared" si="74"/>
        <v>-2.7394823477031593E-3</v>
      </c>
      <c r="I658">
        <f t="shared" si="80"/>
        <v>-4.2545248622903625E-2</v>
      </c>
      <c r="J658">
        <f t="shared" si="76"/>
        <v>3.9805766275200466E-2</v>
      </c>
      <c r="K658" t="str">
        <f t="shared" si="77"/>
        <v>Sell</v>
      </c>
      <c r="L658" t="str">
        <f t="shared" si="78"/>
        <v>Buy</v>
      </c>
      <c r="M658" t="str">
        <f t="shared" si="79"/>
        <v/>
      </c>
    </row>
    <row r="659" spans="1:13">
      <c r="A659" s="132">
        <v>43361</v>
      </c>
      <c r="B659">
        <v>18.29</v>
      </c>
      <c r="C659">
        <v>18.989999999999998</v>
      </c>
      <c r="D659">
        <v>18.260000000000002</v>
      </c>
      <c r="E659">
        <v>18.989999999999998</v>
      </c>
      <c r="F659">
        <f t="shared" si="81"/>
        <v>17.931378080436261</v>
      </c>
      <c r="G659">
        <f t="shared" si="75"/>
        <v>17.834111898274084</v>
      </c>
      <c r="H659">
        <f t="shared" si="74"/>
        <v>9.7266182162176307E-2</v>
      </c>
      <c r="I659">
        <f t="shared" si="80"/>
        <v>-1.4582962465887639E-2</v>
      </c>
      <c r="J659">
        <f t="shared" si="76"/>
        <v>0.11184914462806395</v>
      </c>
      <c r="K659" t="str">
        <f t="shared" si="77"/>
        <v>Buy</v>
      </c>
      <c r="L659" t="str">
        <f t="shared" si="78"/>
        <v>Buy</v>
      </c>
      <c r="M659" t="str">
        <f t="shared" si="79"/>
        <v>Buy</v>
      </c>
    </row>
    <row r="660" spans="1:13">
      <c r="A660" s="132">
        <v>43362</v>
      </c>
      <c r="B660">
        <v>18.690000000000001</v>
      </c>
      <c r="C660">
        <v>19.190000000000001</v>
      </c>
      <c r="D660">
        <v>18.600000000000001</v>
      </c>
      <c r="E660">
        <v>18.739999999999998</v>
      </c>
      <c r="F660">
        <f t="shared" si="81"/>
        <v>18.055781452676836</v>
      </c>
      <c r="G660">
        <f t="shared" si="75"/>
        <v>17.901214720624154</v>
      </c>
      <c r="H660">
        <f t="shared" si="74"/>
        <v>0.15456673205268245</v>
      </c>
      <c r="I660">
        <f t="shared" si="80"/>
        <v>1.9246976437826378E-2</v>
      </c>
      <c r="J660">
        <f t="shared" si="76"/>
        <v>0.13531975561485607</v>
      </c>
      <c r="K660" t="str">
        <f t="shared" si="77"/>
        <v>Buy</v>
      </c>
      <c r="L660" t="str">
        <f t="shared" si="78"/>
        <v>Buy</v>
      </c>
      <c r="M660" t="str">
        <f t="shared" si="79"/>
        <v>Buy</v>
      </c>
    </row>
    <row r="661" spans="1:13">
      <c r="A661" s="132">
        <v>43363</v>
      </c>
      <c r="B661">
        <v>19</v>
      </c>
      <c r="C661">
        <v>19.09</v>
      </c>
      <c r="D661">
        <v>18.52</v>
      </c>
      <c r="E661">
        <v>18.64</v>
      </c>
      <c r="F661">
        <f t="shared" si="81"/>
        <v>18.145661229188093</v>
      </c>
      <c r="G661">
        <f t="shared" si="75"/>
        <v>17.955939556133476</v>
      </c>
      <c r="H661">
        <f t="shared" si="74"/>
        <v>0.18972167305461696</v>
      </c>
      <c r="I661">
        <f t="shared" si="80"/>
        <v>5.3341915761184494E-2</v>
      </c>
      <c r="J661">
        <f t="shared" si="76"/>
        <v>0.13637975729343246</v>
      </c>
      <c r="K661" t="str">
        <f t="shared" si="77"/>
        <v>Buy</v>
      </c>
      <c r="L661" t="str">
        <f t="shared" si="78"/>
        <v>Buy</v>
      </c>
      <c r="M661" t="str">
        <f t="shared" si="79"/>
        <v>Buy</v>
      </c>
    </row>
    <row r="662" spans="1:13">
      <c r="A662" s="132">
        <v>43364</v>
      </c>
      <c r="B662">
        <v>18.899999999999999</v>
      </c>
      <c r="C662">
        <v>19.04</v>
      </c>
      <c r="D662">
        <v>18.71</v>
      </c>
      <c r="E662">
        <v>18.89</v>
      </c>
      <c r="F662">
        <f t="shared" si="81"/>
        <v>18.260174886236079</v>
      </c>
      <c r="G662">
        <f t="shared" si="75"/>
        <v>18.025129218642107</v>
      </c>
      <c r="H662">
        <f t="shared" si="74"/>
        <v>0.2350456675939725</v>
      </c>
      <c r="I662">
        <f t="shared" si="80"/>
        <v>8.9682666127742089E-2</v>
      </c>
      <c r="J662">
        <f t="shared" si="76"/>
        <v>0.14536300146623041</v>
      </c>
      <c r="K662" t="str">
        <f t="shared" si="77"/>
        <v>Buy</v>
      </c>
      <c r="L662" t="str">
        <f t="shared" si="78"/>
        <v>Buy</v>
      </c>
      <c r="M662" t="str">
        <f t="shared" si="79"/>
        <v>Buy</v>
      </c>
    </row>
    <row r="663" spans="1:13">
      <c r="A663" s="132">
        <v>43367</v>
      </c>
      <c r="B663">
        <v>18.95</v>
      </c>
      <c r="C663">
        <v>19.14</v>
      </c>
      <c r="D663">
        <v>18.68</v>
      </c>
      <c r="E663">
        <v>18.760000000000002</v>
      </c>
      <c r="F663">
        <f t="shared" si="81"/>
        <v>18.337071057584375</v>
      </c>
      <c r="G663">
        <f t="shared" si="75"/>
        <v>18.079564091335286</v>
      </c>
      <c r="H663">
        <f t="shared" si="74"/>
        <v>0.25750696624908898</v>
      </c>
      <c r="I663">
        <f t="shared" si="80"/>
        <v>0.12324752615201147</v>
      </c>
      <c r="J663">
        <f t="shared" si="76"/>
        <v>0.13425944009707752</v>
      </c>
      <c r="K663" t="str">
        <f t="shared" si="77"/>
        <v>Buy</v>
      </c>
      <c r="L663" t="str">
        <f t="shared" si="78"/>
        <v>Buy</v>
      </c>
      <c r="M663" t="str">
        <f t="shared" si="79"/>
        <v>Buy</v>
      </c>
    </row>
    <row r="664" spans="1:13">
      <c r="A664" s="132">
        <v>43368</v>
      </c>
      <c r="B664">
        <v>18.48</v>
      </c>
      <c r="C664">
        <v>18.899999999999999</v>
      </c>
      <c r="D664">
        <v>18.32</v>
      </c>
      <c r="E664">
        <v>18.829999999999998</v>
      </c>
      <c r="F664">
        <f t="shared" si="81"/>
        <v>18.412906279494472</v>
      </c>
      <c r="G664">
        <f t="shared" si="75"/>
        <v>18.135151936421561</v>
      </c>
      <c r="H664">
        <f t="shared" si="74"/>
        <v>0.27775434307291036</v>
      </c>
      <c r="I664">
        <f t="shared" si="80"/>
        <v>0.15414888953619124</v>
      </c>
      <c r="J664">
        <f t="shared" si="76"/>
        <v>0.12360545353671912</v>
      </c>
      <c r="K664" t="str">
        <f t="shared" si="77"/>
        <v>Buy</v>
      </c>
      <c r="L664" t="str">
        <f t="shared" si="78"/>
        <v>Buy</v>
      </c>
      <c r="M664" t="str">
        <f t="shared" si="79"/>
        <v>Buy</v>
      </c>
    </row>
    <row r="665" spans="1:13">
      <c r="A665" s="132">
        <v>43369</v>
      </c>
      <c r="B665">
        <v>18.98</v>
      </c>
      <c r="C665">
        <v>19.04</v>
      </c>
      <c r="D665">
        <v>18.73</v>
      </c>
      <c r="E665">
        <v>18.940000000000001</v>
      </c>
      <c r="F665">
        <f t="shared" si="81"/>
        <v>18.493997621110708</v>
      </c>
      <c r="G665">
        <f t="shared" si="75"/>
        <v>18.194770311501447</v>
      </c>
      <c r="H665">
        <f t="shared" si="74"/>
        <v>0.29922730960926103</v>
      </c>
      <c r="I665">
        <f t="shared" si="80"/>
        <v>0.1831645735508052</v>
      </c>
      <c r="J665">
        <f t="shared" si="76"/>
        <v>0.11606273605845582</v>
      </c>
      <c r="K665" t="str">
        <f t="shared" si="77"/>
        <v>Buy</v>
      </c>
      <c r="L665" t="str">
        <f t="shared" si="78"/>
        <v>Buy</v>
      </c>
      <c r="M665" t="str">
        <f t="shared" si="79"/>
        <v>Buy</v>
      </c>
    </row>
    <row r="666" spans="1:13">
      <c r="A666" s="132">
        <v>43370</v>
      </c>
      <c r="B666">
        <v>19.23</v>
      </c>
      <c r="C666">
        <v>20.13</v>
      </c>
      <c r="D666">
        <v>19.2</v>
      </c>
      <c r="E666">
        <v>20.13</v>
      </c>
      <c r="F666">
        <f t="shared" si="81"/>
        <v>18.745690294785984</v>
      </c>
      <c r="G666">
        <f t="shared" si="75"/>
        <v>18.338120658797635</v>
      </c>
      <c r="H666">
        <f t="shared" si="74"/>
        <v>0.40756963598834872</v>
      </c>
      <c r="I666">
        <f t="shared" si="80"/>
        <v>0.2280455860383139</v>
      </c>
      <c r="J666">
        <f t="shared" si="76"/>
        <v>0.17952404995003482</v>
      </c>
      <c r="K666" t="str">
        <f t="shared" si="77"/>
        <v>Buy</v>
      </c>
      <c r="L666" t="str">
        <f t="shared" si="78"/>
        <v>Buy</v>
      </c>
      <c r="M666" t="str">
        <f t="shared" si="79"/>
        <v>Buy</v>
      </c>
    </row>
    <row r="667" spans="1:13">
      <c r="A667" s="132">
        <v>43371</v>
      </c>
      <c r="B667">
        <v>19.82</v>
      </c>
      <c r="C667">
        <v>20.58</v>
      </c>
      <c r="D667">
        <v>19.71</v>
      </c>
      <c r="E667">
        <v>19.78</v>
      </c>
      <c r="F667">
        <f t="shared" si="81"/>
        <v>18.90481486481891</v>
      </c>
      <c r="G667">
        <f t="shared" si="75"/>
        <v>18.444926535923738</v>
      </c>
      <c r="H667">
        <f t="shared" si="74"/>
        <v>0.45988832889517184</v>
      </c>
      <c r="I667">
        <f t="shared" si="80"/>
        <v>0.2744141346096855</v>
      </c>
      <c r="J667">
        <f t="shared" si="76"/>
        <v>0.18547419428548634</v>
      </c>
      <c r="K667" t="str">
        <f t="shared" si="77"/>
        <v>Buy</v>
      </c>
      <c r="L667" t="str">
        <f t="shared" si="78"/>
        <v>Buy</v>
      </c>
      <c r="M667" t="str">
        <f t="shared" si="79"/>
        <v>Buy</v>
      </c>
    </row>
    <row r="668" spans="1:13">
      <c r="A668" s="132">
        <v>43374</v>
      </c>
      <c r="B668">
        <v>19.93</v>
      </c>
      <c r="C668">
        <v>20.03</v>
      </c>
      <c r="D668">
        <v>19.510000000000002</v>
      </c>
      <c r="E668">
        <v>19.7</v>
      </c>
      <c r="F668">
        <f t="shared" si="81"/>
        <v>19.027151039462154</v>
      </c>
      <c r="G668">
        <f t="shared" si="75"/>
        <v>18.537894940670128</v>
      </c>
      <c r="H668">
        <f t="shared" ref="H668:H731" si="82">F668-G668</f>
        <v>0.48925609879202625</v>
      </c>
      <c r="I668">
        <f t="shared" si="80"/>
        <v>0.31738252744615364</v>
      </c>
      <c r="J668">
        <f t="shared" si="76"/>
        <v>0.17187357134587261</v>
      </c>
      <c r="K668" t="str">
        <f t="shared" si="77"/>
        <v>Buy</v>
      </c>
      <c r="L668" t="str">
        <f t="shared" si="78"/>
        <v>Buy</v>
      </c>
      <c r="M668" t="str">
        <f t="shared" si="79"/>
        <v>Buy</v>
      </c>
    </row>
    <row r="669" spans="1:13">
      <c r="A669" s="132">
        <v>43375</v>
      </c>
      <c r="B669">
        <v>20.63</v>
      </c>
      <c r="C669">
        <v>21.4</v>
      </c>
      <c r="D669">
        <v>20.54</v>
      </c>
      <c r="E669">
        <v>21.4</v>
      </c>
      <c r="F669">
        <f t="shared" si="81"/>
        <v>19.392204725698747</v>
      </c>
      <c r="G669">
        <f t="shared" ref="G669:G732" si="83">((E669-G668)*$Q$9)+G668</f>
        <v>18.749902722842712</v>
      </c>
      <c r="H669">
        <f t="shared" si="82"/>
        <v>0.64230200285603445</v>
      </c>
      <c r="I669">
        <f t="shared" si="80"/>
        <v>0.3823664225281298</v>
      </c>
      <c r="J669">
        <f t="shared" si="76"/>
        <v>0.25993558032790465</v>
      </c>
      <c r="K669" t="str">
        <f t="shared" si="77"/>
        <v>Buy</v>
      </c>
      <c r="L669" t="str">
        <f t="shared" si="78"/>
        <v>Buy</v>
      </c>
      <c r="M669" t="str">
        <f t="shared" si="79"/>
        <v>Buy</v>
      </c>
    </row>
    <row r="670" spans="1:13">
      <c r="A670" s="132">
        <v>43376</v>
      </c>
      <c r="B670">
        <v>23.68</v>
      </c>
      <c r="C670">
        <v>23.84</v>
      </c>
      <c r="D670">
        <v>22</v>
      </c>
      <c r="E670">
        <v>22.31</v>
      </c>
      <c r="F670">
        <f t="shared" si="81"/>
        <v>19.841096306360477</v>
      </c>
      <c r="G670">
        <f t="shared" si="83"/>
        <v>19.013613632261769</v>
      </c>
      <c r="H670">
        <f t="shared" si="82"/>
        <v>0.82748267409870735</v>
      </c>
      <c r="I670">
        <f t="shared" si="80"/>
        <v>0.47138967284224531</v>
      </c>
      <c r="J670">
        <f t="shared" si="76"/>
        <v>0.35609300125646204</v>
      </c>
      <c r="K670" t="str">
        <f t="shared" si="77"/>
        <v>Buy</v>
      </c>
      <c r="L670" t="str">
        <f t="shared" si="78"/>
        <v>Buy</v>
      </c>
      <c r="M670" t="str">
        <f t="shared" si="79"/>
        <v>Buy</v>
      </c>
    </row>
    <row r="671" spans="1:13">
      <c r="A671" s="132">
        <v>43377</v>
      </c>
      <c r="B671">
        <v>21.99</v>
      </c>
      <c r="C671">
        <v>23</v>
      </c>
      <c r="D671">
        <v>21.77</v>
      </c>
      <c r="E671">
        <v>22.53</v>
      </c>
      <c r="F671">
        <f t="shared" si="81"/>
        <v>20.254773797689634</v>
      </c>
      <c r="G671">
        <f t="shared" si="83"/>
        <v>19.274086696538674</v>
      </c>
      <c r="H671">
        <f t="shared" si="82"/>
        <v>0.98068710115095925</v>
      </c>
      <c r="I671">
        <f t="shared" si="80"/>
        <v>0.57324915850398805</v>
      </c>
      <c r="J671">
        <f t="shared" si="76"/>
        <v>0.4074379426469712</v>
      </c>
      <c r="K671" t="str">
        <f t="shared" si="77"/>
        <v>Buy</v>
      </c>
      <c r="L671" t="str">
        <f t="shared" si="78"/>
        <v>Buy</v>
      </c>
      <c r="M671" t="str">
        <f t="shared" si="79"/>
        <v>Buy</v>
      </c>
    </row>
    <row r="672" spans="1:13">
      <c r="A672" s="132">
        <v>43378</v>
      </c>
      <c r="B672">
        <v>22.97</v>
      </c>
      <c r="C672">
        <v>23.06</v>
      </c>
      <c r="D672">
        <v>22.19</v>
      </c>
      <c r="E672">
        <v>22.47</v>
      </c>
      <c r="F672">
        <f t="shared" si="81"/>
        <v>20.595577828814307</v>
      </c>
      <c r="G672">
        <f t="shared" si="83"/>
        <v>19.510821015313589</v>
      </c>
      <c r="H672">
        <f t="shared" si="82"/>
        <v>1.084756813500718</v>
      </c>
      <c r="I672">
        <f t="shared" si="80"/>
        <v>0.67555068950333408</v>
      </c>
      <c r="J672">
        <f t="shared" si="76"/>
        <v>0.40920612399738387</v>
      </c>
      <c r="K672" t="str">
        <f t="shared" si="77"/>
        <v>Buy</v>
      </c>
      <c r="L672" t="str">
        <f t="shared" si="78"/>
        <v>Buy</v>
      </c>
      <c r="M672" t="str">
        <f t="shared" si="79"/>
        <v>Buy</v>
      </c>
    </row>
    <row r="673" spans="1:13">
      <c r="A673" s="132">
        <v>43381</v>
      </c>
      <c r="B673">
        <v>25.27</v>
      </c>
      <c r="C673">
        <v>25.29</v>
      </c>
      <c r="D673">
        <v>24.15</v>
      </c>
      <c r="E673">
        <v>24.95</v>
      </c>
      <c r="F673">
        <f t="shared" si="81"/>
        <v>21.265488932073644</v>
      </c>
      <c r="G673">
        <f t="shared" si="83"/>
        <v>19.913723162327397</v>
      </c>
      <c r="H673">
        <f t="shared" si="82"/>
        <v>1.3517657697462475</v>
      </c>
      <c r="I673">
        <f t="shared" si="80"/>
        <v>0.81079370555191677</v>
      </c>
      <c r="J673">
        <f t="shared" si="76"/>
        <v>0.54097206419433075</v>
      </c>
      <c r="K673" t="str">
        <f t="shared" si="77"/>
        <v>Buy</v>
      </c>
      <c r="L673" t="str">
        <f t="shared" si="78"/>
        <v>Buy</v>
      </c>
      <c r="M673" t="str">
        <f t="shared" si="79"/>
        <v>Buy</v>
      </c>
    </row>
    <row r="674" spans="1:13">
      <c r="A674" s="132">
        <v>43382</v>
      </c>
      <c r="B674">
        <v>24.84</v>
      </c>
      <c r="C674">
        <v>25.32</v>
      </c>
      <c r="D674">
        <v>24.65</v>
      </c>
      <c r="E674">
        <v>25.15</v>
      </c>
      <c r="F674">
        <f t="shared" si="81"/>
        <v>21.863106019446931</v>
      </c>
      <c r="G674">
        <f t="shared" si="83"/>
        <v>20.301595520673516</v>
      </c>
      <c r="H674">
        <f t="shared" si="82"/>
        <v>1.5615104987734156</v>
      </c>
      <c r="I674">
        <f t="shared" si="80"/>
        <v>0.96093706419621649</v>
      </c>
      <c r="J674">
        <f t="shared" si="76"/>
        <v>0.60057343457719914</v>
      </c>
      <c r="K674" t="str">
        <f t="shared" si="77"/>
        <v>Buy</v>
      </c>
      <c r="L674" t="str">
        <f t="shared" si="78"/>
        <v>Buy</v>
      </c>
      <c r="M674" t="str">
        <f t="shared" si="79"/>
        <v>Buy</v>
      </c>
    </row>
    <row r="675" spans="1:13">
      <c r="A675" s="132">
        <v>43383</v>
      </c>
      <c r="B675">
        <v>24.68</v>
      </c>
      <c r="C675">
        <v>24.75</v>
      </c>
      <c r="D675">
        <v>24.06</v>
      </c>
      <c r="E675">
        <v>24.43</v>
      </c>
      <c r="F675">
        <f t="shared" si="81"/>
        <v>22.258012785685864</v>
      </c>
      <c r="G675">
        <f t="shared" si="83"/>
        <v>20.607403259882886</v>
      </c>
      <c r="H675">
        <f t="shared" si="82"/>
        <v>1.6506095258029774</v>
      </c>
      <c r="I675">
        <f t="shared" si="80"/>
        <v>1.0988715565175686</v>
      </c>
      <c r="J675">
        <f t="shared" si="76"/>
        <v>0.55173796928540875</v>
      </c>
      <c r="K675" t="str">
        <f t="shared" si="77"/>
        <v>Buy</v>
      </c>
      <c r="L675" t="str">
        <f t="shared" si="78"/>
        <v>Buy</v>
      </c>
      <c r="M675" t="str">
        <f t="shared" si="79"/>
        <v>Buy</v>
      </c>
    </row>
    <row r="676" spans="1:13">
      <c r="A676" s="132">
        <v>43384</v>
      </c>
      <c r="B676">
        <v>24.9</v>
      </c>
      <c r="C676">
        <v>25.09</v>
      </c>
      <c r="D676">
        <v>23.5</v>
      </c>
      <c r="E676">
        <v>23.72</v>
      </c>
      <c r="F676">
        <f t="shared" si="81"/>
        <v>22.482933895580345</v>
      </c>
      <c r="G676">
        <f t="shared" si="83"/>
        <v>20.837965981373042</v>
      </c>
      <c r="H676">
        <f t="shared" si="82"/>
        <v>1.644967914207303</v>
      </c>
      <c r="I676">
        <f t="shared" si="80"/>
        <v>1.2080908280555156</v>
      </c>
      <c r="J676">
        <f t="shared" ref="J676:J739" si="84">H676-I676</f>
        <v>0.43687708615178744</v>
      </c>
      <c r="K676" t="str">
        <f t="shared" ref="K676:K739" si="85">IF(H676&gt;0,"Buy","Sell")</f>
        <v>Buy</v>
      </c>
      <c r="L676" t="str">
        <f t="shared" ref="L676:L739" si="86">IF(J676&gt;0,"Buy","Sell")</f>
        <v>Buy</v>
      </c>
      <c r="M676" t="str">
        <f t="shared" ref="M676:M739" si="87">IF(K676=L676,K676,"")</f>
        <v>Buy</v>
      </c>
    </row>
    <row r="677" spans="1:13">
      <c r="A677" s="132">
        <v>43388</v>
      </c>
      <c r="B677">
        <v>24.29</v>
      </c>
      <c r="C677">
        <v>24.5</v>
      </c>
      <c r="D677">
        <v>23.96</v>
      </c>
      <c r="E677">
        <v>24.17</v>
      </c>
      <c r="F677">
        <f t="shared" si="81"/>
        <v>22.742482527029523</v>
      </c>
      <c r="G677">
        <f t="shared" si="83"/>
        <v>21.084783316086149</v>
      </c>
      <c r="H677">
        <f t="shared" si="82"/>
        <v>1.6576992109433739</v>
      </c>
      <c r="I677">
        <f t="shared" ref="I677:I740" si="88">((H677-I676)*$Q$10)+I676</f>
        <v>1.2980125046330873</v>
      </c>
      <c r="J677">
        <f t="shared" si="84"/>
        <v>0.35968670631028665</v>
      </c>
      <c r="K677" t="str">
        <f t="shared" si="85"/>
        <v>Buy</v>
      </c>
      <c r="L677" t="str">
        <f t="shared" si="86"/>
        <v>Buy</v>
      </c>
      <c r="M677" t="str">
        <f t="shared" si="87"/>
        <v>Buy</v>
      </c>
    </row>
    <row r="678" spans="1:13">
      <c r="A678" s="132">
        <v>43389</v>
      </c>
      <c r="B678">
        <v>24.57</v>
      </c>
      <c r="C678">
        <v>25.07</v>
      </c>
      <c r="D678">
        <v>24.47</v>
      </c>
      <c r="E678">
        <v>25.07</v>
      </c>
      <c r="F678">
        <f t="shared" si="81"/>
        <v>23.10056213825575</v>
      </c>
      <c r="G678">
        <f t="shared" si="83"/>
        <v>21.379984551931621</v>
      </c>
      <c r="H678">
        <f t="shared" si="82"/>
        <v>1.7205775863241293</v>
      </c>
      <c r="I678">
        <f t="shared" si="88"/>
        <v>1.3825255209712957</v>
      </c>
      <c r="J678">
        <f t="shared" si="84"/>
        <v>0.33805206535283361</v>
      </c>
      <c r="K678" t="str">
        <f t="shared" si="85"/>
        <v>Buy</v>
      </c>
      <c r="L678" t="str">
        <f t="shared" si="86"/>
        <v>Buy</v>
      </c>
      <c r="M678" t="str">
        <f t="shared" si="87"/>
        <v>Buy</v>
      </c>
    </row>
    <row r="679" spans="1:13">
      <c r="A679" s="132">
        <v>43390</v>
      </c>
      <c r="B679">
        <v>24.8</v>
      </c>
      <c r="C679">
        <v>24.98</v>
      </c>
      <c r="D679">
        <v>24.63</v>
      </c>
      <c r="E679">
        <v>24.81</v>
      </c>
      <c r="F679">
        <f t="shared" si="81"/>
        <v>23.363552578524097</v>
      </c>
      <c r="G679">
        <f t="shared" si="83"/>
        <v>21.634059770307058</v>
      </c>
      <c r="H679">
        <f t="shared" si="82"/>
        <v>1.7294928082170387</v>
      </c>
      <c r="I679">
        <f t="shared" si="88"/>
        <v>1.4519189784204443</v>
      </c>
      <c r="J679">
        <f t="shared" si="84"/>
        <v>0.2775738297965944</v>
      </c>
      <c r="K679" t="str">
        <f t="shared" si="85"/>
        <v>Buy</v>
      </c>
      <c r="L679" t="str">
        <f t="shared" si="86"/>
        <v>Buy</v>
      </c>
      <c r="M679" t="str">
        <f t="shared" si="87"/>
        <v>Buy</v>
      </c>
    </row>
    <row r="680" spans="1:13">
      <c r="A680" s="132">
        <v>43391</v>
      </c>
      <c r="B680">
        <v>24.66</v>
      </c>
      <c r="C680">
        <v>24.7</v>
      </c>
      <c r="D680">
        <v>24.1</v>
      </c>
      <c r="E680">
        <v>24.1</v>
      </c>
      <c r="F680">
        <f t="shared" si="81"/>
        <v>23.476852181828082</v>
      </c>
      <c r="G680">
        <f t="shared" si="83"/>
        <v>21.816722009543572</v>
      </c>
      <c r="H680">
        <f t="shared" si="82"/>
        <v>1.6601301722845108</v>
      </c>
      <c r="I680">
        <f t="shared" si="88"/>
        <v>1.4935612171932575</v>
      </c>
      <c r="J680">
        <f t="shared" si="84"/>
        <v>0.16656895509125325</v>
      </c>
      <c r="K680" t="str">
        <f t="shared" si="85"/>
        <v>Buy</v>
      </c>
      <c r="L680" t="str">
        <f t="shared" si="86"/>
        <v>Buy</v>
      </c>
      <c r="M680" t="str">
        <f t="shared" si="87"/>
        <v>Buy</v>
      </c>
    </row>
    <row r="681" spans="1:13">
      <c r="A681" s="132">
        <v>43392</v>
      </c>
      <c r="B681">
        <v>24.53</v>
      </c>
      <c r="C681">
        <v>24.67</v>
      </c>
      <c r="D681">
        <v>24.12</v>
      </c>
      <c r="E681">
        <v>24.31</v>
      </c>
      <c r="F681">
        <f t="shared" si="81"/>
        <v>23.605028769239148</v>
      </c>
      <c r="G681">
        <f t="shared" si="83"/>
        <v>22.001409268095898</v>
      </c>
      <c r="H681">
        <f t="shared" si="82"/>
        <v>1.6036195011432497</v>
      </c>
      <c r="I681">
        <f t="shared" si="88"/>
        <v>1.5155728739832559</v>
      </c>
      <c r="J681">
        <f t="shared" si="84"/>
        <v>8.8046627159993784E-2</v>
      </c>
      <c r="K681" t="str">
        <f t="shared" si="85"/>
        <v>Buy</v>
      </c>
      <c r="L681" t="str">
        <f t="shared" si="86"/>
        <v>Buy</v>
      </c>
      <c r="M681" t="str">
        <f t="shared" si="87"/>
        <v>Buy</v>
      </c>
    </row>
    <row r="682" spans="1:13">
      <c r="A682" s="132">
        <v>43395</v>
      </c>
      <c r="B682">
        <v>24.64</v>
      </c>
      <c r="C682">
        <v>24.95</v>
      </c>
      <c r="D682">
        <v>24.64</v>
      </c>
      <c r="E682">
        <v>24.88</v>
      </c>
      <c r="F682">
        <f t="shared" si="81"/>
        <v>23.8011781893562</v>
      </c>
      <c r="G682">
        <f t="shared" si="83"/>
        <v>22.214638211199905</v>
      </c>
      <c r="H682">
        <f t="shared" si="82"/>
        <v>1.5865399781562957</v>
      </c>
      <c r="I682">
        <f t="shared" si="88"/>
        <v>1.5297662948178639</v>
      </c>
      <c r="J682">
        <f t="shared" si="84"/>
        <v>5.6773683338431802E-2</v>
      </c>
      <c r="K682" t="str">
        <f t="shared" si="85"/>
        <v>Buy</v>
      </c>
      <c r="L682" t="str">
        <f t="shared" si="86"/>
        <v>Buy</v>
      </c>
      <c r="M682" t="str">
        <f t="shared" si="87"/>
        <v>Buy</v>
      </c>
    </row>
    <row r="683" spans="1:13">
      <c r="A683" s="132">
        <v>43396</v>
      </c>
      <c r="B683">
        <v>24.53</v>
      </c>
      <c r="C683">
        <v>24.84</v>
      </c>
      <c r="D683">
        <v>24.21</v>
      </c>
      <c r="E683">
        <v>24.57</v>
      </c>
      <c r="F683">
        <f t="shared" si="81"/>
        <v>23.919458467916783</v>
      </c>
      <c r="G683">
        <f t="shared" si="83"/>
        <v>22.389109454814726</v>
      </c>
      <c r="H683">
        <f t="shared" si="82"/>
        <v>1.5303490131020574</v>
      </c>
      <c r="I683">
        <f t="shared" si="88"/>
        <v>1.5298828384747025</v>
      </c>
      <c r="J683">
        <f t="shared" si="84"/>
        <v>4.6617462735487614E-4</v>
      </c>
      <c r="K683" t="str">
        <f t="shared" si="85"/>
        <v>Buy</v>
      </c>
      <c r="L683" t="str">
        <f t="shared" si="86"/>
        <v>Buy</v>
      </c>
      <c r="M683" t="str">
        <f t="shared" si="87"/>
        <v>Buy</v>
      </c>
    </row>
    <row r="684" spans="1:13">
      <c r="A684" s="132">
        <v>43397</v>
      </c>
      <c r="B684">
        <v>24.77</v>
      </c>
      <c r="C684">
        <v>25.31</v>
      </c>
      <c r="D684">
        <v>24.08</v>
      </c>
      <c r="E684">
        <v>24.08</v>
      </c>
      <c r="F684">
        <f t="shared" si="81"/>
        <v>23.944157165160355</v>
      </c>
      <c r="G684">
        <f t="shared" si="83"/>
        <v>22.514360606309932</v>
      </c>
      <c r="H684">
        <f t="shared" si="82"/>
        <v>1.4297965588504233</v>
      </c>
      <c r="I684">
        <f t="shared" si="88"/>
        <v>1.5098655825498466</v>
      </c>
      <c r="J684">
        <f t="shared" si="84"/>
        <v>-8.0069023699423258E-2</v>
      </c>
      <c r="K684" t="str">
        <f t="shared" si="85"/>
        <v>Buy</v>
      </c>
      <c r="L684" t="str">
        <f t="shared" si="86"/>
        <v>Sell</v>
      </c>
      <c r="M684" t="str">
        <f t="shared" si="87"/>
        <v/>
      </c>
    </row>
    <row r="685" spans="1:13">
      <c r="A685" s="132">
        <v>43398</v>
      </c>
      <c r="B685">
        <v>24.55</v>
      </c>
      <c r="C685">
        <v>24.99</v>
      </c>
      <c r="D685">
        <v>24.09</v>
      </c>
      <c r="E685">
        <v>24.69</v>
      </c>
      <c r="F685">
        <f t="shared" si="81"/>
        <v>24.058902216674149</v>
      </c>
      <c r="G685">
        <f t="shared" si="83"/>
        <v>22.675519079916604</v>
      </c>
      <c r="H685">
        <f t="shared" si="82"/>
        <v>1.3833831367575442</v>
      </c>
      <c r="I685">
        <f t="shared" si="88"/>
        <v>1.4845690933913862</v>
      </c>
      <c r="J685">
        <f t="shared" si="84"/>
        <v>-0.101185956633842</v>
      </c>
      <c r="K685" t="str">
        <f t="shared" si="85"/>
        <v>Buy</v>
      </c>
      <c r="L685" t="str">
        <f t="shared" si="86"/>
        <v>Sell</v>
      </c>
      <c r="M685" t="str">
        <f t="shared" si="87"/>
        <v/>
      </c>
    </row>
    <row r="686" spans="1:13">
      <c r="A686" s="132">
        <v>43399</v>
      </c>
      <c r="B686">
        <v>24.99</v>
      </c>
      <c r="C686">
        <v>25.89</v>
      </c>
      <c r="D686">
        <v>24.5</v>
      </c>
      <c r="E686">
        <v>25.89</v>
      </c>
      <c r="F686">
        <f t="shared" si="81"/>
        <v>24.340609567955049</v>
      </c>
      <c r="G686">
        <f t="shared" si="83"/>
        <v>22.913628777700559</v>
      </c>
      <c r="H686">
        <f t="shared" si="82"/>
        <v>1.4269807902544898</v>
      </c>
      <c r="I686">
        <f t="shared" si="88"/>
        <v>1.473051432764007</v>
      </c>
      <c r="J686">
        <f t="shared" si="84"/>
        <v>-4.6070642509517201E-2</v>
      </c>
      <c r="K686" t="str">
        <f t="shared" si="85"/>
        <v>Buy</v>
      </c>
      <c r="L686" t="str">
        <f t="shared" si="86"/>
        <v>Sell</v>
      </c>
      <c r="M686" t="str">
        <f t="shared" si="87"/>
        <v/>
      </c>
    </row>
    <row r="687" spans="1:13">
      <c r="A687" s="132">
        <v>43402</v>
      </c>
      <c r="B687">
        <v>26.95</v>
      </c>
      <c r="C687">
        <v>26.95</v>
      </c>
      <c r="D687">
        <v>24.36</v>
      </c>
      <c r="E687">
        <v>24.78</v>
      </c>
      <c r="F687">
        <f t="shared" si="81"/>
        <v>24.408208095961964</v>
      </c>
      <c r="G687">
        <f t="shared" si="83"/>
        <v>23.051878497870888</v>
      </c>
      <c r="H687">
        <f t="shared" si="82"/>
        <v>1.3563295980910759</v>
      </c>
      <c r="I687">
        <f t="shared" si="88"/>
        <v>1.4497070658294207</v>
      </c>
      <c r="J687">
        <f t="shared" si="84"/>
        <v>-9.3377467738344766E-2</v>
      </c>
      <c r="K687" t="str">
        <f t="shared" si="85"/>
        <v>Buy</v>
      </c>
      <c r="L687" t="str">
        <f t="shared" si="86"/>
        <v>Sell</v>
      </c>
      <c r="M687" t="str">
        <f t="shared" si="87"/>
        <v/>
      </c>
    </row>
    <row r="688" spans="1:13">
      <c r="A688" s="132">
        <v>43403</v>
      </c>
      <c r="B688">
        <v>25.04</v>
      </c>
      <c r="C688">
        <v>26.26</v>
      </c>
      <c r="D688">
        <v>24.78</v>
      </c>
      <c r="E688">
        <v>26.26</v>
      </c>
      <c r="F688">
        <f t="shared" si="81"/>
        <v>24.693099158121662</v>
      </c>
      <c r="G688">
        <f t="shared" si="83"/>
        <v>23.289517127658229</v>
      </c>
      <c r="H688">
        <f t="shared" si="82"/>
        <v>1.4035820304634328</v>
      </c>
      <c r="I688">
        <f t="shared" si="88"/>
        <v>1.440482058756223</v>
      </c>
      <c r="J688">
        <f t="shared" si="84"/>
        <v>-3.6900028292790266E-2</v>
      </c>
      <c r="K688" t="str">
        <f t="shared" si="85"/>
        <v>Buy</v>
      </c>
      <c r="L688" t="str">
        <f t="shared" si="86"/>
        <v>Sell</v>
      </c>
      <c r="M688" t="str">
        <f t="shared" si="87"/>
        <v/>
      </c>
    </row>
    <row r="689" spans="1:13">
      <c r="A689" s="132">
        <v>43404</v>
      </c>
      <c r="B689">
        <v>26.5</v>
      </c>
      <c r="C689">
        <v>26.57</v>
      </c>
      <c r="D689">
        <v>25.6</v>
      </c>
      <c r="E689">
        <v>25.9</v>
      </c>
      <c r="F689">
        <f t="shared" si="81"/>
        <v>24.878776210718328</v>
      </c>
      <c r="G689">
        <f t="shared" si="83"/>
        <v>23.482886229313173</v>
      </c>
      <c r="H689">
        <f t="shared" si="82"/>
        <v>1.3958899814051549</v>
      </c>
      <c r="I689">
        <f t="shared" si="88"/>
        <v>1.4315636432860095</v>
      </c>
      <c r="J689">
        <f t="shared" si="84"/>
        <v>-3.5673661880854635E-2</v>
      </c>
      <c r="K689" t="str">
        <f t="shared" si="85"/>
        <v>Buy</v>
      </c>
      <c r="L689" t="str">
        <f t="shared" si="86"/>
        <v>Sell</v>
      </c>
      <c r="M689" t="str">
        <f t="shared" si="87"/>
        <v/>
      </c>
    </row>
    <row r="690" spans="1:13">
      <c r="A690" s="132">
        <v>43405</v>
      </c>
      <c r="B690">
        <v>26.04</v>
      </c>
      <c r="C690">
        <v>26.28</v>
      </c>
      <c r="D690">
        <v>25.43</v>
      </c>
      <c r="E690">
        <v>25.62</v>
      </c>
      <c r="F690">
        <f t="shared" si="81"/>
        <v>24.992810639838584</v>
      </c>
      <c r="G690">
        <f t="shared" si="83"/>
        <v>23.641190953067753</v>
      </c>
      <c r="H690">
        <f t="shared" si="82"/>
        <v>1.3516196867708317</v>
      </c>
      <c r="I690">
        <f t="shared" si="88"/>
        <v>1.4155748519829738</v>
      </c>
      <c r="J690">
        <f t="shared" si="84"/>
        <v>-6.3955165212142173E-2</v>
      </c>
      <c r="K690" t="str">
        <f t="shared" si="85"/>
        <v>Buy</v>
      </c>
      <c r="L690" t="str">
        <f t="shared" si="86"/>
        <v>Sell</v>
      </c>
      <c r="M690" t="str">
        <f t="shared" si="87"/>
        <v/>
      </c>
    </row>
    <row r="691" spans="1:13">
      <c r="A691" s="132">
        <v>43409</v>
      </c>
      <c r="B691">
        <v>25.79</v>
      </c>
      <c r="C691">
        <v>26.41</v>
      </c>
      <c r="D691">
        <v>25.71</v>
      </c>
      <c r="E691">
        <v>26.41</v>
      </c>
      <c r="F691">
        <f t="shared" si="81"/>
        <v>25.210839772171109</v>
      </c>
      <c r="G691">
        <f t="shared" si="83"/>
        <v>23.84628791950718</v>
      </c>
      <c r="H691">
        <f t="shared" si="82"/>
        <v>1.3645518526639293</v>
      </c>
      <c r="I691">
        <f t="shared" si="88"/>
        <v>1.4053702521191649</v>
      </c>
      <c r="J691">
        <f t="shared" si="84"/>
        <v>-4.0818399455235577E-2</v>
      </c>
      <c r="K691" t="str">
        <f t="shared" si="85"/>
        <v>Buy</v>
      </c>
      <c r="L691" t="str">
        <f t="shared" si="86"/>
        <v>Sell</v>
      </c>
      <c r="M691" t="str">
        <f t="shared" si="87"/>
        <v/>
      </c>
    </row>
    <row r="692" spans="1:13">
      <c r="A692" s="132">
        <v>43410</v>
      </c>
      <c r="B692">
        <v>25.6</v>
      </c>
      <c r="C692">
        <v>26.54</v>
      </c>
      <c r="D692">
        <v>25.31</v>
      </c>
      <c r="E692">
        <v>25.5</v>
      </c>
      <c r="F692">
        <f t="shared" si="81"/>
        <v>25.255325961067861</v>
      </c>
      <c r="G692">
        <f t="shared" si="83"/>
        <v>23.968785110654796</v>
      </c>
      <c r="H692">
        <f t="shared" si="82"/>
        <v>1.2865408504130649</v>
      </c>
      <c r="I692">
        <f t="shared" si="88"/>
        <v>1.3816043717779449</v>
      </c>
      <c r="J692">
        <f t="shared" si="84"/>
        <v>-9.5063521364880055E-2</v>
      </c>
      <c r="K692" t="str">
        <f t="shared" si="85"/>
        <v>Buy</v>
      </c>
      <c r="L692" t="str">
        <f t="shared" si="86"/>
        <v>Sell</v>
      </c>
      <c r="M692" t="str">
        <f t="shared" si="87"/>
        <v/>
      </c>
    </row>
    <row r="693" spans="1:13">
      <c r="A693" s="132">
        <v>43411</v>
      </c>
      <c r="B693">
        <v>25.89</v>
      </c>
      <c r="C693">
        <v>25.93</v>
      </c>
      <c r="D693">
        <v>24.63</v>
      </c>
      <c r="E693">
        <v>24.67</v>
      </c>
      <c r="F693">
        <f t="shared" si="81"/>
        <v>25.165275813211267</v>
      </c>
      <c r="G693">
        <f t="shared" si="83"/>
        <v>24.020726954309996</v>
      </c>
      <c r="H693">
        <f t="shared" si="82"/>
        <v>1.1445488589012704</v>
      </c>
      <c r="I693">
        <f t="shared" si="88"/>
        <v>1.3341932692026099</v>
      </c>
      <c r="J693">
        <f t="shared" si="84"/>
        <v>-0.18964441030133949</v>
      </c>
      <c r="K693" t="str">
        <f t="shared" si="85"/>
        <v>Buy</v>
      </c>
      <c r="L693" t="str">
        <f t="shared" si="86"/>
        <v>Sell</v>
      </c>
      <c r="M693" t="str">
        <f t="shared" si="87"/>
        <v/>
      </c>
    </row>
    <row r="694" spans="1:13">
      <c r="A694" s="132">
        <v>43412</v>
      </c>
      <c r="B694">
        <v>25.14</v>
      </c>
      <c r="C694">
        <v>25.35</v>
      </c>
      <c r="D694">
        <v>23.78</v>
      </c>
      <c r="E694">
        <v>23.78</v>
      </c>
      <c r="F694">
        <f t="shared" si="81"/>
        <v>24.95215645733261</v>
      </c>
      <c r="G694">
        <f t="shared" si="83"/>
        <v>24.00289532806481</v>
      </c>
      <c r="H694">
        <f t="shared" si="82"/>
        <v>0.94926112926779993</v>
      </c>
      <c r="I694">
        <f t="shared" si="88"/>
        <v>1.2572068412156479</v>
      </c>
      <c r="J694">
        <f t="shared" si="84"/>
        <v>-0.30794571194784792</v>
      </c>
      <c r="K694" t="str">
        <f t="shared" si="85"/>
        <v>Buy</v>
      </c>
      <c r="L694" t="str">
        <f t="shared" si="86"/>
        <v>Sell</v>
      </c>
      <c r="M694" t="str">
        <f t="shared" si="87"/>
        <v/>
      </c>
    </row>
    <row r="695" spans="1:13">
      <c r="A695" s="132">
        <v>43413</v>
      </c>
      <c r="B695">
        <v>23.63</v>
      </c>
      <c r="C695">
        <v>24.12</v>
      </c>
      <c r="D695">
        <v>23.15</v>
      </c>
      <c r="E695">
        <v>23.88</v>
      </c>
      <c r="F695">
        <f t="shared" si="81"/>
        <v>24.78720931005067</v>
      </c>
      <c r="G695">
        <f t="shared" si="83"/>
        <v>23.993791970430379</v>
      </c>
      <c r="H695">
        <f t="shared" si="82"/>
        <v>0.79341733962029082</v>
      </c>
      <c r="I695">
        <f t="shared" si="88"/>
        <v>1.1644489408965764</v>
      </c>
      <c r="J695">
        <f t="shared" si="84"/>
        <v>-0.37103160127628554</v>
      </c>
      <c r="K695" t="str">
        <f t="shared" si="85"/>
        <v>Buy</v>
      </c>
      <c r="L695" t="str">
        <f t="shared" si="86"/>
        <v>Sell</v>
      </c>
      <c r="M695" t="str">
        <f t="shared" si="87"/>
        <v/>
      </c>
    </row>
    <row r="696" spans="1:13">
      <c r="A696" s="132">
        <v>43416</v>
      </c>
      <c r="B696">
        <v>23.95</v>
      </c>
      <c r="C696">
        <v>24.31</v>
      </c>
      <c r="D696">
        <v>23.72</v>
      </c>
      <c r="E696">
        <v>23.76</v>
      </c>
      <c r="F696">
        <f t="shared" si="81"/>
        <v>24.629177108504415</v>
      </c>
      <c r="G696">
        <f t="shared" si="83"/>
        <v>23.976474046694797</v>
      </c>
      <c r="H696">
        <f t="shared" si="82"/>
        <v>0.65270306180961768</v>
      </c>
      <c r="I696">
        <f t="shared" si="88"/>
        <v>1.0620997650791846</v>
      </c>
      <c r="J696">
        <f t="shared" si="84"/>
        <v>-0.4093967032695669</v>
      </c>
      <c r="K696" t="str">
        <f t="shared" si="85"/>
        <v>Buy</v>
      </c>
      <c r="L696" t="str">
        <f t="shared" si="86"/>
        <v>Sell</v>
      </c>
      <c r="M696" t="str">
        <f t="shared" si="87"/>
        <v/>
      </c>
    </row>
    <row r="697" spans="1:13">
      <c r="A697" s="132">
        <v>43417</v>
      </c>
      <c r="B697">
        <v>23.75</v>
      </c>
      <c r="C697">
        <v>23.75</v>
      </c>
      <c r="D697">
        <v>22.46</v>
      </c>
      <c r="E697">
        <v>22.73</v>
      </c>
      <c r="F697">
        <f t="shared" si="81"/>
        <v>24.336996014888349</v>
      </c>
      <c r="G697">
        <f t="shared" si="83"/>
        <v>23.884142635828514</v>
      </c>
      <c r="H697">
        <f t="shared" si="82"/>
        <v>0.45285337905983525</v>
      </c>
      <c r="I697">
        <f t="shared" si="88"/>
        <v>0.94025048787531473</v>
      </c>
      <c r="J697">
        <f t="shared" si="84"/>
        <v>-0.48739710881547949</v>
      </c>
      <c r="K697" t="str">
        <f t="shared" si="85"/>
        <v>Buy</v>
      </c>
      <c r="L697" t="str">
        <f t="shared" si="86"/>
        <v>Sell</v>
      </c>
      <c r="M697" t="str">
        <f t="shared" si="87"/>
        <v/>
      </c>
    </row>
    <row r="698" spans="1:13">
      <c r="A698" s="132">
        <v>43418</v>
      </c>
      <c r="B698">
        <v>22.73</v>
      </c>
      <c r="C698">
        <v>23.63</v>
      </c>
      <c r="D698">
        <v>22.42</v>
      </c>
      <c r="E698">
        <v>23.54</v>
      </c>
      <c r="F698">
        <f t="shared" si="81"/>
        <v>24.214381243367065</v>
      </c>
      <c r="G698">
        <f t="shared" si="83"/>
        <v>23.858650588730107</v>
      </c>
      <c r="H698">
        <f t="shared" si="82"/>
        <v>0.35573065463695741</v>
      </c>
      <c r="I698">
        <f t="shared" si="88"/>
        <v>0.82334652122764329</v>
      </c>
      <c r="J698">
        <f t="shared" si="84"/>
        <v>-0.46761586659068588</v>
      </c>
      <c r="K698" t="str">
        <f t="shared" si="85"/>
        <v>Buy</v>
      </c>
      <c r="L698" t="str">
        <f t="shared" si="86"/>
        <v>Sell</v>
      </c>
      <c r="M698" t="str">
        <f t="shared" si="87"/>
        <v/>
      </c>
    </row>
    <row r="699" spans="1:13">
      <c r="A699" s="132">
        <v>43420</v>
      </c>
      <c r="B699">
        <v>23.81</v>
      </c>
      <c r="C699">
        <v>24.42</v>
      </c>
      <c r="D699">
        <v>23.61</v>
      </c>
      <c r="E699">
        <v>24.2</v>
      </c>
      <c r="F699">
        <f t="shared" si="81"/>
        <v>24.212168744387515</v>
      </c>
      <c r="G699">
        <f t="shared" si="83"/>
        <v>23.883935730305655</v>
      </c>
      <c r="H699">
        <f t="shared" si="82"/>
        <v>0.32823301408186012</v>
      </c>
      <c r="I699">
        <f t="shared" si="88"/>
        <v>0.7243238197984867</v>
      </c>
      <c r="J699">
        <f t="shared" si="84"/>
        <v>-0.39609080571662658</v>
      </c>
      <c r="K699" t="str">
        <f t="shared" si="85"/>
        <v>Buy</v>
      </c>
      <c r="L699" t="str">
        <f t="shared" si="86"/>
        <v>Sell</v>
      </c>
      <c r="M699" t="str">
        <f t="shared" si="87"/>
        <v/>
      </c>
    </row>
    <row r="700" spans="1:13">
      <c r="A700" s="132">
        <v>43423</v>
      </c>
      <c r="B700">
        <v>23.97</v>
      </c>
      <c r="C700">
        <v>24.66</v>
      </c>
      <c r="D700">
        <v>23.85</v>
      </c>
      <c r="E700">
        <v>24.38</v>
      </c>
      <c r="F700">
        <f t="shared" si="81"/>
        <v>24.237988937558665</v>
      </c>
      <c r="G700">
        <f t="shared" si="83"/>
        <v>23.920681231764494</v>
      </c>
      <c r="H700">
        <f t="shared" si="82"/>
        <v>0.31730770579417111</v>
      </c>
      <c r="I700">
        <f t="shared" si="88"/>
        <v>0.64292059699762361</v>
      </c>
      <c r="J700">
        <f t="shared" si="84"/>
        <v>-0.32561289120345249</v>
      </c>
      <c r="K700" t="str">
        <f t="shared" si="85"/>
        <v>Buy</v>
      </c>
      <c r="L700" t="str">
        <f t="shared" si="86"/>
        <v>Sell</v>
      </c>
      <c r="M700" t="str">
        <f t="shared" si="87"/>
        <v/>
      </c>
    </row>
    <row r="701" spans="1:13">
      <c r="A701" s="132">
        <v>43425</v>
      </c>
      <c r="B701">
        <v>23.61</v>
      </c>
      <c r="C701">
        <v>23.9</v>
      </c>
      <c r="D701">
        <v>23.46</v>
      </c>
      <c r="E701">
        <v>23.61</v>
      </c>
      <c r="F701">
        <f t="shared" si="81"/>
        <v>24.141375254857333</v>
      </c>
      <c r="G701">
        <f t="shared" si="83"/>
        <v>23.897667807189347</v>
      </c>
      <c r="H701">
        <f t="shared" si="82"/>
        <v>0.2437074476679868</v>
      </c>
      <c r="I701">
        <f t="shared" si="88"/>
        <v>0.56307796713169622</v>
      </c>
      <c r="J701">
        <f t="shared" si="84"/>
        <v>-0.31937051946370942</v>
      </c>
      <c r="K701" t="str">
        <f t="shared" si="85"/>
        <v>Buy</v>
      </c>
      <c r="L701" t="str">
        <f t="shared" si="86"/>
        <v>Sell</v>
      </c>
      <c r="M701" t="str">
        <f t="shared" si="87"/>
        <v/>
      </c>
    </row>
    <row r="702" spans="1:13">
      <c r="A702" s="132">
        <v>43426</v>
      </c>
      <c r="B702">
        <v>23.8</v>
      </c>
      <c r="C702">
        <v>23.88</v>
      </c>
      <c r="D702">
        <v>23.61</v>
      </c>
      <c r="E702">
        <v>23.68</v>
      </c>
      <c r="F702">
        <f t="shared" si="81"/>
        <v>24.070394446417744</v>
      </c>
      <c r="G702">
        <f t="shared" si="83"/>
        <v>23.881544265916062</v>
      </c>
      <c r="H702">
        <f t="shared" si="82"/>
        <v>0.18885018050168156</v>
      </c>
      <c r="I702">
        <f t="shared" si="88"/>
        <v>0.48823240980569327</v>
      </c>
      <c r="J702">
        <f t="shared" si="84"/>
        <v>-0.2993822293040117</v>
      </c>
      <c r="K702" t="str">
        <f t="shared" si="85"/>
        <v>Buy</v>
      </c>
      <c r="L702" t="str">
        <f t="shared" si="86"/>
        <v>Sell</v>
      </c>
      <c r="M702" t="str">
        <f t="shared" si="87"/>
        <v/>
      </c>
    </row>
    <row r="703" spans="1:13">
      <c r="A703" s="132">
        <v>43427</v>
      </c>
      <c r="B703">
        <v>23.21</v>
      </c>
      <c r="C703">
        <v>23.35</v>
      </c>
      <c r="D703">
        <v>22.61</v>
      </c>
      <c r="E703">
        <v>22.95</v>
      </c>
      <c r="F703">
        <f t="shared" si="81"/>
        <v>23.898026070045784</v>
      </c>
      <c r="G703">
        <f t="shared" si="83"/>
        <v>23.812540986959316</v>
      </c>
      <c r="H703">
        <f t="shared" si="82"/>
        <v>8.5485083086467739E-2</v>
      </c>
      <c r="I703">
        <f t="shared" si="88"/>
        <v>0.40768294446184816</v>
      </c>
      <c r="J703">
        <f t="shared" si="84"/>
        <v>-0.32219786137538042</v>
      </c>
      <c r="K703" t="str">
        <f t="shared" si="85"/>
        <v>Buy</v>
      </c>
      <c r="L703" t="str">
        <f t="shared" si="86"/>
        <v>Sell</v>
      </c>
      <c r="M703" t="str">
        <f t="shared" si="87"/>
        <v/>
      </c>
    </row>
    <row r="704" spans="1:13">
      <c r="A704" s="132">
        <v>43430</v>
      </c>
      <c r="B704">
        <v>23.35</v>
      </c>
      <c r="C704">
        <v>23.53</v>
      </c>
      <c r="D704">
        <v>22.65</v>
      </c>
      <c r="E704">
        <v>22.83</v>
      </c>
      <c r="F704">
        <f t="shared" si="81"/>
        <v>23.733714366961816</v>
      </c>
      <c r="G704">
        <f t="shared" si="83"/>
        <v>23.739760173110479</v>
      </c>
      <c r="H704">
        <f t="shared" si="82"/>
        <v>-6.0458061486627912E-3</v>
      </c>
      <c r="I704">
        <f t="shared" si="88"/>
        <v>0.32493719433974599</v>
      </c>
      <c r="J704">
        <f t="shared" si="84"/>
        <v>-0.33098300048840879</v>
      </c>
      <c r="K704" t="str">
        <f t="shared" si="85"/>
        <v>Sell</v>
      </c>
      <c r="L704" t="str">
        <f t="shared" si="86"/>
        <v>Sell</v>
      </c>
      <c r="M704" t="str">
        <f t="shared" si="87"/>
        <v>Sell</v>
      </c>
    </row>
    <row r="705" spans="1:13">
      <c r="A705" s="132">
        <v>43431</v>
      </c>
      <c r="B705">
        <v>22.95</v>
      </c>
      <c r="C705">
        <v>24.2</v>
      </c>
      <c r="D705">
        <v>22.85</v>
      </c>
      <c r="E705">
        <v>24.04</v>
      </c>
      <c r="F705">
        <f t="shared" si="81"/>
        <v>23.780835233583076</v>
      </c>
      <c r="G705">
        <f t="shared" si="83"/>
        <v>23.762000160287482</v>
      </c>
      <c r="H705">
        <f t="shared" si="82"/>
        <v>1.883507329559464E-2</v>
      </c>
      <c r="I705">
        <f t="shared" si="88"/>
        <v>0.26371677013091571</v>
      </c>
      <c r="J705">
        <f t="shared" si="84"/>
        <v>-0.24488169683532107</v>
      </c>
      <c r="K705" t="str">
        <f t="shared" si="85"/>
        <v>Buy</v>
      </c>
      <c r="L705" t="str">
        <f t="shared" si="86"/>
        <v>Sell</v>
      </c>
      <c r="M705" t="str">
        <f t="shared" si="87"/>
        <v/>
      </c>
    </row>
    <row r="706" spans="1:13">
      <c r="A706" s="132">
        <v>43432</v>
      </c>
      <c r="B706">
        <v>24.01</v>
      </c>
      <c r="C706">
        <v>24.36</v>
      </c>
      <c r="D706">
        <v>23.59</v>
      </c>
      <c r="E706">
        <v>23.9</v>
      </c>
      <c r="F706">
        <f t="shared" si="81"/>
        <v>23.799168274570295</v>
      </c>
      <c r="G706">
        <f t="shared" si="83"/>
        <v>23.772222370636555</v>
      </c>
      <c r="H706">
        <f t="shared" si="82"/>
        <v>2.6945903933739856E-2</v>
      </c>
      <c r="I706">
        <f t="shared" si="88"/>
        <v>0.21636259689148055</v>
      </c>
      <c r="J706">
        <f t="shared" si="84"/>
        <v>-0.18941669295774069</v>
      </c>
      <c r="K706" t="str">
        <f t="shared" si="85"/>
        <v>Buy</v>
      </c>
      <c r="L706" t="str">
        <f t="shared" si="86"/>
        <v>Sell</v>
      </c>
      <c r="M706" t="str">
        <f t="shared" si="87"/>
        <v/>
      </c>
    </row>
    <row r="707" spans="1:13">
      <c r="A707" s="132">
        <v>43433</v>
      </c>
      <c r="B707">
        <v>23.5</v>
      </c>
      <c r="C707">
        <v>24.01</v>
      </c>
      <c r="D707">
        <v>23.43</v>
      </c>
      <c r="E707">
        <v>23.7</v>
      </c>
      <c r="F707">
        <f t="shared" si="81"/>
        <v>23.783911616944096</v>
      </c>
      <c r="G707">
        <f t="shared" si="83"/>
        <v>23.766872565404217</v>
      </c>
      <c r="H707">
        <f t="shared" si="82"/>
        <v>1.7039051539878614E-2</v>
      </c>
      <c r="I707">
        <f t="shared" si="88"/>
        <v>0.17649788782116016</v>
      </c>
      <c r="J707">
        <f t="shared" si="84"/>
        <v>-0.15945883628128155</v>
      </c>
      <c r="K707" t="str">
        <f t="shared" si="85"/>
        <v>Buy</v>
      </c>
      <c r="L707" t="str">
        <f t="shared" si="86"/>
        <v>Sell</v>
      </c>
      <c r="M707" t="str">
        <f t="shared" si="87"/>
        <v/>
      </c>
    </row>
    <row r="708" spans="1:13">
      <c r="A708" s="132">
        <v>43434</v>
      </c>
      <c r="B708">
        <v>23.64</v>
      </c>
      <c r="C708">
        <v>24.07</v>
      </c>
      <c r="D708">
        <v>23.61</v>
      </c>
      <c r="E708">
        <v>23.97</v>
      </c>
      <c r="F708">
        <f t="shared" si="81"/>
        <v>23.812540598952697</v>
      </c>
      <c r="G708">
        <f t="shared" si="83"/>
        <v>23.78191904204094</v>
      </c>
      <c r="H708">
        <f t="shared" si="82"/>
        <v>3.0621556911757608E-2</v>
      </c>
      <c r="I708">
        <f t="shared" si="88"/>
        <v>0.14732262163927964</v>
      </c>
      <c r="J708">
        <f t="shared" si="84"/>
        <v>-0.11670106472752204</v>
      </c>
      <c r="K708" t="str">
        <f t="shared" si="85"/>
        <v>Buy</v>
      </c>
      <c r="L708" t="str">
        <f t="shared" si="86"/>
        <v>Sell</v>
      </c>
      <c r="M708" t="str">
        <f t="shared" si="87"/>
        <v/>
      </c>
    </row>
    <row r="709" spans="1:13">
      <c r="A709" s="132">
        <v>43437</v>
      </c>
      <c r="B709">
        <v>24.76</v>
      </c>
      <c r="C709">
        <v>24.98</v>
      </c>
      <c r="D709">
        <v>24.29</v>
      </c>
      <c r="E709">
        <v>24.43</v>
      </c>
      <c r="F709">
        <f t="shared" si="81"/>
        <v>23.907534352959974</v>
      </c>
      <c r="G709">
        <f t="shared" si="83"/>
        <v>23.829925038926795</v>
      </c>
      <c r="H709">
        <f t="shared" si="82"/>
        <v>7.7609314033178833E-2</v>
      </c>
      <c r="I709">
        <f t="shared" si="88"/>
        <v>0.13337996011805947</v>
      </c>
      <c r="J709">
        <f t="shared" si="84"/>
        <v>-5.5770646084880637E-2</v>
      </c>
      <c r="K709" t="str">
        <f t="shared" si="85"/>
        <v>Buy</v>
      </c>
      <c r="L709" t="str">
        <f t="shared" si="86"/>
        <v>Sell</v>
      </c>
      <c r="M709" t="str">
        <f t="shared" si="87"/>
        <v/>
      </c>
    </row>
    <row r="710" spans="1:13">
      <c r="A710" s="132">
        <v>43438</v>
      </c>
      <c r="B710">
        <v>24.72</v>
      </c>
      <c r="C710">
        <v>24.79</v>
      </c>
      <c r="D710">
        <v>23.86</v>
      </c>
      <c r="E710">
        <v>23.86</v>
      </c>
      <c r="F710">
        <f t="shared" si="81"/>
        <v>23.900221375581516</v>
      </c>
      <c r="G710">
        <f t="shared" si="83"/>
        <v>23.832152813821107</v>
      </c>
      <c r="H710">
        <f t="shared" si="82"/>
        <v>6.8068561760409096E-2</v>
      </c>
      <c r="I710">
        <f t="shared" si="88"/>
        <v>0.12031768044652939</v>
      </c>
      <c r="J710">
        <f t="shared" si="84"/>
        <v>-5.2249118686120297E-2</v>
      </c>
      <c r="K710" t="str">
        <f t="shared" si="85"/>
        <v>Buy</v>
      </c>
      <c r="L710" t="str">
        <f t="shared" si="86"/>
        <v>Sell</v>
      </c>
      <c r="M710" t="str">
        <f t="shared" si="87"/>
        <v/>
      </c>
    </row>
    <row r="711" spans="1:13">
      <c r="A711" s="132">
        <v>43439</v>
      </c>
      <c r="B711">
        <v>23.98</v>
      </c>
      <c r="C711">
        <v>24.22</v>
      </c>
      <c r="D711">
        <v>23.49</v>
      </c>
      <c r="E711">
        <v>24.07</v>
      </c>
      <c r="F711">
        <f t="shared" si="81"/>
        <v>23.926341163953591</v>
      </c>
      <c r="G711">
        <f t="shared" si="83"/>
        <v>23.849771123908432</v>
      </c>
      <c r="H711">
        <f t="shared" si="82"/>
        <v>7.6570040045158549E-2</v>
      </c>
      <c r="I711">
        <f t="shared" si="88"/>
        <v>0.11156815236625522</v>
      </c>
      <c r="J711">
        <f t="shared" si="84"/>
        <v>-3.4998112321096675E-2</v>
      </c>
      <c r="K711" t="str">
        <f t="shared" si="85"/>
        <v>Buy</v>
      </c>
      <c r="L711" t="str">
        <f t="shared" si="86"/>
        <v>Sell</v>
      </c>
      <c r="M711" t="str">
        <f t="shared" si="87"/>
        <v/>
      </c>
    </row>
    <row r="712" spans="1:13">
      <c r="A712" s="132">
        <v>43440</v>
      </c>
      <c r="B712">
        <v>23.53</v>
      </c>
      <c r="C712">
        <v>23.65</v>
      </c>
      <c r="D712">
        <v>22.89</v>
      </c>
      <c r="E712">
        <v>23.15</v>
      </c>
      <c r="F712">
        <f t="shared" si="81"/>
        <v>23.806904061806886</v>
      </c>
      <c r="G712">
        <f t="shared" si="83"/>
        <v>23.797936225841141</v>
      </c>
      <c r="H712">
        <f t="shared" si="82"/>
        <v>8.967835965744797E-3</v>
      </c>
      <c r="I712">
        <f t="shared" si="88"/>
        <v>9.1048089086153139E-2</v>
      </c>
      <c r="J712">
        <f t="shared" si="84"/>
        <v>-8.2080253120408342E-2</v>
      </c>
      <c r="K712" t="str">
        <f t="shared" si="85"/>
        <v>Buy</v>
      </c>
      <c r="L712" t="str">
        <f t="shared" si="86"/>
        <v>Sell</v>
      </c>
      <c r="M712" t="str">
        <f t="shared" si="87"/>
        <v/>
      </c>
    </row>
    <row r="713" spans="1:13">
      <c r="A713" s="132">
        <v>43441</v>
      </c>
      <c r="B713">
        <v>23.09</v>
      </c>
      <c r="C713">
        <v>23.98</v>
      </c>
      <c r="D713">
        <v>23.02</v>
      </c>
      <c r="E713">
        <v>23.32</v>
      </c>
      <c r="F713">
        <f t="shared" si="81"/>
        <v>23.731995744605825</v>
      </c>
      <c r="G713">
        <f t="shared" si="83"/>
        <v>23.7625335424455</v>
      </c>
      <c r="H713">
        <f t="shared" si="82"/>
        <v>-3.0537797839674141E-2</v>
      </c>
      <c r="I713">
        <f t="shared" si="88"/>
        <v>6.6730911700987688E-2</v>
      </c>
      <c r="J713">
        <f t="shared" si="84"/>
        <v>-9.726870954066183E-2</v>
      </c>
      <c r="K713" t="str">
        <f t="shared" si="85"/>
        <v>Sell</v>
      </c>
      <c r="L713" t="str">
        <f t="shared" si="86"/>
        <v>Sell</v>
      </c>
      <c r="M713" t="str">
        <f t="shared" si="87"/>
        <v>Sell</v>
      </c>
    </row>
    <row r="714" spans="1:13">
      <c r="A714" s="132">
        <v>43444</v>
      </c>
      <c r="B714">
        <v>23.32</v>
      </c>
      <c r="C714">
        <v>23.45</v>
      </c>
      <c r="D714">
        <v>22.07</v>
      </c>
      <c r="E714">
        <v>22.07</v>
      </c>
      <c r="F714">
        <f t="shared" si="81"/>
        <v>23.476304091589544</v>
      </c>
      <c r="G714">
        <f t="shared" si="83"/>
        <v>23.637160687449537</v>
      </c>
      <c r="H714">
        <f t="shared" si="82"/>
        <v>-0.16085659585999323</v>
      </c>
      <c r="I714">
        <f t="shared" si="88"/>
        <v>2.1213410188791498E-2</v>
      </c>
      <c r="J714">
        <f t="shared" si="84"/>
        <v>-0.18207000604878473</v>
      </c>
      <c r="K714" t="str">
        <f t="shared" si="85"/>
        <v>Sell</v>
      </c>
      <c r="L714" t="str">
        <f t="shared" si="86"/>
        <v>Sell</v>
      </c>
      <c r="M714" t="str">
        <f t="shared" si="87"/>
        <v>Sell</v>
      </c>
    </row>
    <row r="715" spans="1:13">
      <c r="A715" s="132">
        <v>43445</v>
      </c>
      <c r="B715">
        <v>22.52</v>
      </c>
      <c r="C715">
        <v>22.66</v>
      </c>
      <c r="D715">
        <v>21.72</v>
      </c>
      <c r="E715">
        <v>21.93</v>
      </c>
      <c r="F715">
        <f t="shared" si="81"/>
        <v>23.238411154421922</v>
      </c>
      <c r="G715">
        <f t="shared" si="83"/>
        <v>23.510704340231054</v>
      </c>
      <c r="H715">
        <f t="shared" si="82"/>
        <v>-0.27229318580913286</v>
      </c>
      <c r="I715">
        <f t="shared" si="88"/>
        <v>-3.748790901079338E-2</v>
      </c>
      <c r="J715">
        <f t="shared" si="84"/>
        <v>-0.23480527679833949</v>
      </c>
      <c r="K715" t="str">
        <f t="shared" si="85"/>
        <v>Sell</v>
      </c>
      <c r="L715" t="str">
        <f t="shared" si="86"/>
        <v>Sell</v>
      </c>
      <c r="M715" t="str">
        <f t="shared" si="87"/>
        <v>Sell</v>
      </c>
    </row>
    <row r="716" spans="1:13">
      <c r="A716" s="132">
        <v>43446</v>
      </c>
      <c r="B716">
        <v>22.35</v>
      </c>
      <c r="C716">
        <v>22.5</v>
      </c>
      <c r="D716">
        <v>21.85</v>
      </c>
      <c r="E716">
        <v>21.94</v>
      </c>
      <c r="F716">
        <f t="shared" si="81"/>
        <v>23.038655592203163</v>
      </c>
      <c r="G716">
        <f t="shared" si="83"/>
        <v>23.39435587058431</v>
      </c>
      <c r="H716">
        <f t="shared" si="82"/>
        <v>-0.35570027838114626</v>
      </c>
      <c r="I716">
        <f t="shared" si="88"/>
        <v>-0.10113038288486396</v>
      </c>
      <c r="J716">
        <f t="shared" si="84"/>
        <v>-0.25456989549628228</v>
      </c>
      <c r="K716" t="str">
        <f t="shared" si="85"/>
        <v>Sell</v>
      </c>
      <c r="L716" t="str">
        <f t="shared" si="86"/>
        <v>Sell</v>
      </c>
      <c r="M716" t="str">
        <f t="shared" si="87"/>
        <v>Sell</v>
      </c>
    </row>
    <row r="717" spans="1:13">
      <c r="A717" s="132">
        <v>43447</v>
      </c>
      <c r="B717">
        <v>21.93</v>
      </c>
      <c r="C717">
        <v>22.08</v>
      </c>
      <c r="D717">
        <v>21.62</v>
      </c>
      <c r="E717">
        <v>22</v>
      </c>
      <c r="F717">
        <f t="shared" si="81"/>
        <v>22.878862424171906</v>
      </c>
      <c r="G717">
        <f t="shared" si="83"/>
        <v>23.291070250541026</v>
      </c>
      <c r="H717">
        <f t="shared" si="82"/>
        <v>-0.41220782636911935</v>
      </c>
      <c r="I717">
        <f t="shared" si="88"/>
        <v>-0.16334587158171504</v>
      </c>
      <c r="J717">
        <f t="shared" si="84"/>
        <v>-0.2488619547874043</v>
      </c>
      <c r="K717" t="str">
        <f t="shared" si="85"/>
        <v>Sell</v>
      </c>
      <c r="L717" t="str">
        <f t="shared" si="86"/>
        <v>Sell</v>
      </c>
      <c r="M717" t="str">
        <f t="shared" si="87"/>
        <v>Sell</v>
      </c>
    </row>
    <row r="718" spans="1:13">
      <c r="A718" s="132">
        <v>43448</v>
      </c>
      <c r="B718">
        <v>21.73</v>
      </c>
      <c r="C718">
        <v>21.97</v>
      </c>
      <c r="D718">
        <v>21.62</v>
      </c>
      <c r="E718">
        <v>21.7</v>
      </c>
      <c r="F718">
        <f t="shared" ref="F718:F781" si="89">((E718-F717)*$Q$8)+F717</f>
        <v>22.697498974299304</v>
      </c>
      <c r="G718">
        <f t="shared" si="83"/>
        <v>23.173213194945394</v>
      </c>
      <c r="H718">
        <f t="shared" si="82"/>
        <v>-0.47571422064608981</v>
      </c>
      <c r="I718">
        <f t="shared" si="88"/>
        <v>-0.22581954139458998</v>
      </c>
      <c r="J718">
        <f t="shared" si="84"/>
        <v>-0.24989467925149983</v>
      </c>
      <c r="K718" t="str">
        <f t="shared" si="85"/>
        <v>Sell</v>
      </c>
      <c r="L718" t="str">
        <f t="shared" si="86"/>
        <v>Sell</v>
      </c>
      <c r="M718" t="str">
        <f t="shared" si="87"/>
        <v>Sell</v>
      </c>
    </row>
    <row r="719" spans="1:13">
      <c r="A719" s="132">
        <v>43451</v>
      </c>
      <c r="B719">
        <v>21.86</v>
      </c>
      <c r="C719">
        <v>21.91</v>
      </c>
      <c r="D719">
        <v>21.47</v>
      </c>
      <c r="E719">
        <v>21.53</v>
      </c>
      <c r="F719">
        <f t="shared" si="89"/>
        <v>22.517883747484028</v>
      </c>
      <c r="G719">
        <f t="shared" si="83"/>
        <v>23.051493699023514</v>
      </c>
      <c r="H719">
        <f t="shared" si="82"/>
        <v>-0.53360995153948565</v>
      </c>
      <c r="I719">
        <f t="shared" si="88"/>
        <v>-0.2873776234235691</v>
      </c>
      <c r="J719">
        <f t="shared" si="84"/>
        <v>-0.24623232811591655</v>
      </c>
      <c r="K719" t="str">
        <f t="shared" si="85"/>
        <v>Sell</v>
      </c>
      <c r="L719" t="str">
        <f t="shared" si="86"/>
        <v>Sell</v>
      </c>
      <c r="M719" t="str">
        <f t="shared" si="87"/>
        <v>Sell</v>
      </c>
    </row>
    <row r="720" spans="1:13">
      <c r="A720" s="132">
        <v>43452</v>
      </c>
      <c r="B720">
        <v>21.45</v>
      </c>
      <c r="C720">
        <v>21.47</v>
      </c>
      <c r="D720">
        <v>20.72</v>
      </c>
      <c r="E720">
        <v>20.72</v>
      </c>
      <c r="F720">
        <f t="shared" si="89"/>
        <v>22.241286247871102</v>
      </c>
      <c r="G720">
        <f t="shared" si="83"/>
        <v>22.878790462058809</v>
      </c>
      <c r="H720">
        <f t="shared" si="82"/>
        <v>-0.63750421418770742</v>
      </c>
      <c r="I720">
        <f t="shared" si="88"/>
        <v>-0.35740294157639674</v>
      </c>
      <c r="J720">
        <f t="shared" si="84"/>
        <v>-0.28010127261131068</v>
      </c>
      <c r="K720" t="str">
        <f t="shared" si="85"/>
        <v>Sell</v>
      </c>
      <c r="L720" t="str">
        <f t="shared" si="86"/>
        <v>Sell</v>
      </c>
      <c r="M720" t="str">
        <f t="shared" si="87"/>
        <v>Sell</v>
      </c>
    </row>
    <row r="721" spans="1:13">
      <c r="A721" s="132">
        <v>43453</v>
      </c>
      <c r="B721">
        <v>21.19</v>
      </c>
      <c r="C721">
        <v>21.7</v>
      </c>
      <c r="D721">
        <v>20.77</v>
      </c>
      <c r="E721">
        <v>20.95</v>
      </c>
      <c r="F721">
        <f t="shared" si="89"/>
        <v>22.042626825121701</v>
      </c>
      <c r="G721">
        <f t="shared" si="83"/>
        <v>22.735917094498898</v>
      </c>
      <c r="H721">
        <f t="shared" si="82"/>
        <v>-0.69329026937719718</v>
      </c>
      <c r="I721">
        <f t="shared" si="88"/>
        <v>-0.42458040713655681</v>
      </c>
      <c r="J721">
        <f t="shared" si="84"/>
        <v>-0.26870986224064036</v>
      </c>
      <c r="K721" t="str">
        <f t="shared" si="85"/>
        <v>Sell</v>
      </c>
      <c r="L721" t="str">
        <f t="shared" si="86"/>
        <v>Sell</v>
      </c>
      <c r="M721" t="str">
        <f t="shared" si="87"/>
        <v>Sell</v>
      </c>
    </row>
    <row r="722" spans="1:13">
      <c r="A722" s="132">
        <v>43454</v>
      </c>
      <c r="B722">
        <v>21.01</v>
      </c>
      <c r="C722">
        <v>21.02</v>
      </c>
      <c r="D722">
        <v>20.100000000000001</v>
      </c>
      <c r="E722">
        <v>20.239999999999998</v>
      </c>
      <c r="F722">
        <f t="shared" si="89"/>
        <v>21.765299621256823</v>
      </c>
      <c r="G722">
        <f t="shared" si="83"/>
        <v>22.551034346758239</v>
      </c>
      <c r="H722">
        <f t="shared" si="82"/>
        <v>-0.78573472550141688</v>
      </c>
      <c r="I722">
        <f t="shared" si="88"/>
        <v>-0.4968112708095288</v>
      </c>
      <c r="J722">
        <f t="shared" si="84"/>
        <v>-0.28892345469188807</v>
      </c>
      <c r="K722" t="str">
        <f t="shared" si="85"/>
        <v>Sell</v>
      </c>
      <c r="L722" t="str">
        <f t="shared" si="86"/>
        <v>Sell</v>
      </c>
      <c r="M722" t="str">
        <f t="shared" si="87"/>
        <v>Sell</v>
      </c>
    </row>
    <row r="723" spans="1:13">
      <c r="A723" s="132">
        <v>43455</v>
      </c>
      <c r="B723">
        <v>20.149999999999999</v>
      </c>
      <c r="C723">
        <v>20.7</v>
      </c>
      <c r="D723">
        <v>20.010000000000002</v>
      </c>
      <c r="E723">
        <v>20.29</v>
      </c>
      <c r="F723">
        <f t="shared" si="89"/>
        <v>21.538330448755772</v>
      </c>
      <c r="G723">
        <f t="shared" si="83"/>
        <v>22.383550321072445</v>
      </c>
      <c r="H723">
        <f t="shared" si="82"/>
        <v>-0.84521987231667239</v>
      </c>
      <c r="I723">
        <f t="shared" si="88"/>
        <v>-0.56649299111095752</v>
      </c>
      <c r="J723">
        <f t="shared" si="84"/>
        <v>-0.27872688120571487</v>
      </c>
      <c r="K723" t="str">
        <f t="shared" si="85"/>
        <v>Sell</v>
      </c>
      <c r="L723" t="str">
        <f t="shared" si="86"/>
        <v>Sell</v>
      </c>
      <c r="M723" t="str">
        <f t="shared" si="87"/>
        <v>Sell</v>
      </c>
    </row>
    <row r="724" spans="1:13">
      <c r="A724" s="132">
        <v>43460</v>
      </c>
      <c r="B724">
        <v>20.04</v>
      </c>
      <c r="C724">
        <v>21.1</v>
      </c>
      <c r="D724">
        <v>19.87</v>
      </c>
      <c r="E724">
        <v>21.1</v>
      </c>
      <c r="F724">
        <f t="shared" si="89"/>
        <v>21.470894995101037</v>
      </c>
      <c r="G724">
        <f t="shared" si="83"/>
        <v>22.288472519511522</v>
      </c>
      <c r="H724">
        <f t="shared" si="82"/>
        <v>-0.81757752441048481</v>
      </c>
      <c r="I724">
        <f t="shared" si="88"/>
        <v>-0.61670989777086294</v>
      </c>
      <c r="J724">
        <f t="shared" si="84"/>
        <v>-0.20086762663962188</v>
      </c>
      <c r="K724" t="str">
        <f t="shared" si="85"/>
        <v>Sell</v>
      </c>
      <c r="L724" t="str">
        <f t="shared" si="86"/>
        <v>Sell</v>
      </c>
      <c r="M724" t="str">
        <f t="shared" si="87"/>
        <v>Sell</v>
      </c>
    </row>
    <row r="725" spans="1:13">
      <c r="A725" s="132">
        <v>43461</v>
      </c>
      <c r="B725">
        <v>20.94</v>
      </c>
      <c r="C725">
        <v>21.39</v>
      </c>
      <c r="D725">
        <v>20.71</v>
      </c>
      <c r="E725">
        <v>21.09</v>
      </c>
      <c r="F725">
        <f t="shared" si="89"/>
        <v>21.412295765085492</v>
      </c>
      <c r="G725">
        <f t="shared" si="83"/>
        <v>22.199696777325485</v>
      </c>
      <c r="H725">
        <f t="shared" si="82"/>
        <v>-0.78740101223999304</v>
      </c>
      <c r="I725">
        <f t="shared" si="88"/>
        <v>-0.650848120664689</v>
      </c>
      <c r="J725">
        <f t="shared" si="84"/>
        <v>-0.13655289157530404</v>
      </c>
      <c r="K725" t="str">
        <f t="shared" si="85"/>
        <v>Sell</v>
      </c>
      <c r="L725" t="str">
        <f t="shared" si="86"/>
        <v>Sell</v>
      </c>
      <c r="M725" t="str">
        <f t="shared" si="87"/>
        <v>Sell</v>
      </c>
    </row>
    <row r="726" spans="1:13">
      <c r="A726" s="132">
        <v>43462</v>
      </c>
      <c r="B726">
        <v>21.52</v>
      </c>
      <c r="C726">
        <v>22.22</v>
      </c>
      <c r="D726">
        <v>21.49</v>
      </c>
      <c r="E726">
        <v>22.07</v>
      </c>
      <c r="F726">
        <f t="shared" si="89"/>
        <v>21.513481031995415</v>
      </c>
      <c r="G726">
        <f t="shared" si="83"/>
        <v>22.190089608634707</v>
      </c>
      <c r="H726">
        <f t="shared" si="82"/>
        <v>-0.67660857663929264</v>
      </c>
      <c r="I726">
        <f t="shared" si="88"/>
        <v>-0.65600021185960977</v>
      </c>
      <c r="J726">
        <f t="shared" si="84"/>
        <v>-2.0608364779682864E-2</v>
      </c>
      <c r="K726" t="str">
        <f t="shared" si="85"/>
        <v>Sell</v>
      </c>
      <c r="L726" t="str">
        <f t="shared" si="86"/>
        <v>Sell</v>
      </c>
      <c r="M726" t="str">
        <f t="shared" si="87"/>
        <v>Sell</v>
      </c>
    </row>
    <row r="727" spans="1:13">
      <c r="A727" s="132">
        <v>43467</v>
      </c>
      <c r="B727">
        <v>21.95</v>
      </c>
      <c r="C727">
        <v>23.55</v>
      </c>
      <c r="D727">
        <v>21.68</v>
      </c>
      <c r="E727">
        <v>23.42</v>
      </c>
      <c r="F727">
        <f t="shared" si="89"/>
        <v>21.806791642457657</v>
      </c>
      <c r="G727">
        <f t="shared" si="83"/>
        <v>22.281194082069174</v>
      </c>
      <c r="H727">
        <f t="shared" si="82"/>
        <v>-0.47440243961151651</v>
      </c>
      <c r="I727">
        <f t="shared" si="88"/>
        <v>-0.61968065740999112</v>
      </c>
      <c r="J727">
        <f t="shared" si="84"/>
        <v>0.14527821779847461</v>
      </c>
      <c r="K727" t="str">
        <f t="shared" si="85"/>
        <v>Sell</v>
      </c>
      <c r="L727" t="str">
        <f t="shared" si="86"/>
        <v>Buy</v>
      </c>
      <c r="M727" t="str">
        <f t="shared" si="87"/>
        <v/>
      </c>
    </row>
    <row r="728" spans="1:13">
      <c r="A728" s="132">
        <v>43468</v>
      </c>
      <c r="B728">
        <v>23.32</v>
      </c>
      <c r="C728">
        <v>24.16</v>
      </c>
      <c r="D728">
        <v>23.16</v>
      </c>
      <c r="E728">
        <v>23.99</v>
      </c>
      <c r="F728">
        <f t="shared" si="89"/>
        <v>22.142669851310327</v>
      </c>
      <c r="G728">
        <f t="shared" si="83"/>
        <v>22.407772298212198</v>
      </c>
      <c r="H728">
        <f t="shared" si="82"/>
        <v>-0.26510244690187079</v>
      </c>
      <c r="I728">
        <f t="shared" si="88"/>
        <v>-0.54876501530836708</v>
      </c>
      <c r="J728">
        <f t="shared" si="84"/>
        <v>0.28366256840649628</v>
      </c>
      <c r="K728" t="str">
        <f t="shared" si="85"/>
        <v>Sell</v>
      </c>
      <c r="L728" t="str">
        <f t="shared" si="86"/>
        <v>Buy</v>
      </c>
      <c r="M728" t="str">
        <f t="shared" si="87"/>
        <v/>
      </c>
    </row>
    <row r="729" spans="1:13">
      <c r="A729" s="132">
        <v>43469</v>
      </c>
      <c r="B729">
        <v>24.18</v>
      </c>
      <c r="C729">
        <v>24.27</v>
      </c>
      <c r="D729">
        <v>23.82</v>
      </c>
      <c r="E729">
        <v>24.06</v>
      </c>
      <c r="F729">
        <f t="shared" si="89"/>
        <v>22.437643720339508</v>
      </c>
      <c r="G729">
        <f t="shared" si="83"/>
        <v>22.530159535381664</v>
      </c>
      <c r="H729">
        <f t="shared" si="82"/>
        <v>-9.2515815042155225E-2</v>
      </c>
      <c r="I729">
        <f t="shared" si="88"/>
        <v>-0.4575151752551247</v>
      </c>
      <c r="J729">
        <f t="shared" si="84"/>
        <v>0.36499936021296947</v>
      </c>
      <c r="K729" t="str">
        <f t="shared" si="85"/>
        <v>Sell</v>
      </c>
      <c r="L729" t="str">
        <f t="shared" si="86"/>
        <v>Buy</v>
      </c>
      <c r="M729" t="str">
        <f t="shared" si="87"/>
        <v/>
      </c>
    </row>
    <row r="730" spans="1:13">
      <c r="A730" s="132">
        <v>43472</v>
      </c>
      <c r="B730">
        <v>24.18</v>
      </c>
      <c r="C730">
        <v>25.23</v>
      </c>
      <c r="D730">
        <v>24.04</v>
      </c>
      <c r="E730">
        <v>24.44</v>
      </c>
      <c r="F730">
        <f t="shared" si="89"/>
        <v>22.745698532594968</v>
      </c>
      <c r="G730">
        <f t="shared" si="83"/>
        <v>22.671629199427468</v>
      </c>
      <c r="H730">
        <f t="shared" si="82"/>
        <v>7.4069333167500417E-2</v>
      </c>
      <c r="I730">
        <f t="shared" si="88"/>
        <v>-0.35119827357059963</v>
      </c>
      <c r="J730">
        <f t="shared" si="84"/>
        <v>0.42526760673810005</v>
      </c>
      <c r="K730" t="str">
        <f t="shared" si="85"/>
        <v>Buy</v>
      </c>
      <c r="L730" t="str">
        <f t="shared" si="86"/>
        <v>Buy</v>
      </c>
      <c r="M730" t="str">
        <f t="shared" si="87"/>
        <v>Buy</v>
      </c>
    </row>
    <row r="731" spans="1:13">
      <c r="A731" s="132">
        <v>43473</v>
      </c>
      <c r="B731">
        <v>24.72</v>
      </c>
      <c r="C731">
        <v>24.74</v>
      </c>
      <c r="D731">
        <v>24.11</v>
      </c>
      <c r="E731">
        <v>24.29</v>
      </c>
      <c r="F731">
        <f t="shared" si="89"/>
        <v>22.983283373734203</v>
      </c>
      <c r="G731">
        <f t="shared" si="83"/>
        <v>22.791508517988397</v>
      </c>
      <c r="H731">
        <f t="shared" si="82"/>
        <v>0.19177485574580544</v>
      </c>
      <c r="I731">
        <f t="shared" si="88"/>
        <v>-0.24260364770731863</v>
      </c>
      <c r="J731">
        <f t="shared" si="84"/>
        <v>0.43437850345312407</v>
      </c>
      <c r="K731" t="str">
        <f t="shared" si="85"/>
        <v>Buy</v>
      </c>
      <c r="L731" t="str">
        <f t="shared" si="86"/>
        <v>Buy</v>
      </c>
      <c r="M731" t="str">
        <f t="shared" si="87"/>
        <v>Buy</v>
      </c>
    </row>
    <row r="732" spans="1:13">
      <c r="A732" s="132">
        <v>43474</v>
      </c>
      <c r="B732">
        <v>24.62</v>
      </c>
      <c r="C732">
        <v>24.82</v>
      </c>
      <c r="D732">
        <v>24.48</v>
      </c>
      <c r="E732">
        <v>24.8</v>
      </c>
      <c r="F732">
        <f t="shared" si="89"/>
        <v>23.262778239313555</v>
      </c>
      <c r="G732">
        <f t="shared" si="83"/>
        <v>22.940285664804072</v>
      </c>
      <c r="H732">
        <f t="shared" ref="H732:H795" si="90">F732-G732</f>
        <v>0.32249257450948221</v>
      </c>
      <c r="I732">
        <f t="shared" si="88"/>
        <v>-0.12958440326395848</v>
      </c>
      <c r="J732">
        <f t="shared" si="84"/>
        <v>0.45207697777344069</v>
      </c>
      <c r="K732" t="str">
        <f t="shared" si="85"/>
        <v>Buy</v>
      </c>
      <c r="L732" t="str">
        <f t="shared" si="86"/>
        <v>Buy</v>
      </c>
      <c r="M732" t="str">
        <f t="shared" si="87"/>
        <v>Buy</v>
      </c>
    </row>
    <row r="733" spans="1:13">
      <c r="A733" s="132">
        <v>43475</v>
      </c>
      <c r="B733">
        <v>24.58</v>
      </c>
      <c r="C733">
        <v>24.73</v>
      </c>
      <c r="D733">
        <v>24.4</v>
      </c>
      <c r="E733">
        <v>24.58</v>
      </c>
      <c r="F733">
        <f t="shared" si="89"/>
        <v>23.465427740957622</v>
      </c>
      <c r="G733">
        <f t="shared" ref="G733:G796" si="91">((E733-G732)*$Q$9)+G732</f>
        <v>23.061745985929697</v>
      </c>
      <c r="H733">
        <f t="shared" si="90"/>
        <v>0.40368175502792525</v>
      </c>
      <c r="I733">
        <f t="shared" si="88"/>
        <v>-2.2931171605581724E-2</v>
      </c>
      <c r="J733">
        <f t="shared" si="84"/>
        <v>0.42661292663350697</v>
      </c>
      <c r="K733" t="str">
        <f t="shared" si="85"/>
        <v>Buy</v>
      </c>
      <c r="L733" t="str">
        <f t="shared" si="86"/>
        <v>Buy</v>
      </c>
      <c r="M733" t="str">
        <f t="shared" si="87"/>
        <v>Buy</v>
      </c>
    </row>
    <row r="734" spans="1:13">
      <c r="A734" s="132">
        <v>43476</v>
      </c>
      <c r="B734">
        <v>24.48</v>
      </c>
      <c r="C734">
        <v>24.52</v>
      </c>
      <c r="D734">
        <v>24.18</v>
      </c>
      <c r="E734">
        <v>24.32</v>
      </c>
      <c r="F734">
        <f t="shared" si="89"/>
        <v>23.596900396194911</v>
      </c>
      <c r="G734">
        <f t="shared" si="91"/>
        <v>23.154949986971943</v>
      </c>
      <c r="H734">
        <f t="shared" si="90"/>
        <v>0.44195040922296869</v>
      </c>
      <c r="I734">
        <f t="shared" si="88"/>
        <v>7.0045144560128364E-2</v>
      </c>
      <c r="J734">
        <f t="shared" si="84"/>
        <v>0.37190526466284035</v>
      </c>
      <c r="K734" t="str">
        <f t="shared" si="85"/>
        <v>Buy</v>
      </c>
      <c r="L734" t="str">
        <f t="shared" si="86"/>
        <v>Buy</v>
      </c>
      <c r="M734" t="str">
        <f t="shared" si="87"/>
        <v>Buy</v>
      </c>
    </row>
    <row r="735" spans="1:13">
      <c r="A735" s="132">
        <v>43479</v>
      </c>
      <c r="B735">
        <v>24.16</v>
      </c>
      <c r="C735">
        <v>24.42</v>
      </c>
      <c r="D735">
        <v>24</v>
      </c>
      <c r="E735">
        <v>24.18</v>
      </c>
      <c r="F735">
        <f t="shared" si="89"/>
        <v>23.686608027549539</v>
      </c>
      <c r="G735">
        <f t="shared" si="91"/>
        <v>23.230879617566615</v>
      </c>
      <c r="H735">
        <f t="shared" si="90"/>
        <v>0.45572840998292463</v>
      </c>
      <c r="I735">
        <f t="shared" si="88"/>
        <v>0.14718179764468764</v>
      </c>
      <c r="J735">
        <f t="shared" si="84"/>
        <v>0.30854661233823699</v>
      </c>
      <c r="K735" t="str">
        <f t="shared" si="85"/>
        <v>Buy</v>
      </c>
      <c r="L735" t="str">
        <f t="shared" si="86"/>
        <v>Buy</v>
      </c>
      <c r="M735" t="str">
        <f t="shared" si="87"/>
        <v>Buy</v>
      </c>
    </row>
    <row r="736" spans="1:13">
      <c r="A736" s="132">
        <v>43480</v>
      </c>
      <c r="B736">
        <v>24.17</v>
      </c>
      <c r="C736">
        <v>24.45</v>
      </c>
      <c r="D736">
        <v>24.04</v>
      </c>
      <c r="E736">
        <v>24.17</v>
      </c>
      <c r="F736">
        <f t="shared" si="89"/>
        <v>23.760976023311148</v>
      </c>
      <c r="G736">
        <f t="shared" si="91"/>
        <v>23.300444090339457</v>
      </c>
      <c r="H736">
        <f t="shared" si="90"/>
        <v>0.46053193297169059</v>
      </c>
      <c r="I736">
        <f t="shared" si="88"/>
        <v>0.20985182471008823</v>
      </c>
      <c r="J736">
        <f t="shared" si="84"/>
        <v>0.25068010826160236</v>
      </c>
      <c r="K736" t="str">
        <f t="shared" si="85"/>
        <v>Buy</v>
      </c>
      <c r="L736" t="str">
        <f t="shared" si="86"/>
        <v>Buy</v>
      </c>
      <c r="M736" t="str">
        <f t="shared" si="87"/>
        <v>Buy</v>
      </c>
    </row>
    <row r="737" spans="1:13">
      <c r="A737" s="132">
        <v>43481</v>
      </c>
      <c r="B737">
        <v>24.14</v>
      </c>
      <c r="C737">
        <v>24.23</v>
      </c>
      <c r="D737">
        <v>24</v>
      </c>
      <c r="E737">
        <v>24.16</v>
      </c>
      <c r="F737">
        <f t="shared" si="89"/>
        <v>23.822364327417127</v>
      </c>
      <c r="G737">
        <f t="shared" si="91"/>
        <v>23.364114898462461</v>
      </c>
      <c r="H737">
        <f t="shared" si="90"/>
        <v>0.45824942895466592</v>
      </c>
      <c r="I737">
        <f t="shared" si="88"/>
        <v>0.25953134555900376</v>
      </c>
      <c r="J737">
        <f t="shared" si="84"/>
        <v>0.19871808339566216</v>
      </c>
      <c r="K737" t="str">
        <f t="shared" si="85"/>
        <v>Buy</v>
      </c>
      <c r="L737" t="str">
        <f t="shared" si="86"/>
        <v>Buy</v>
      </c>
      <c r="M737" t="str">
        <f t="shared" si="87"/>
        <v>Buy</v>
      </c>
    </row>
    <row r="738" spans="1:13">
      <c r="A738" s="132">
        <v>43482</v>
      </c>
      <c r="B738">
        <v>24.09</v>
      </c>
      <c r="C738">
        <v>24.62</v>
      </c>
      <c r="D738">
        <v>24.02</v>
      </c>
      <c r="E738">
        <v>24.49</v>
      </c>
      <c r="F738">
        <f t="shared" si="89"/>
        <v>23.925077507814493</v>
      </c>
      <c r="G738">
        <f t="shared" si="91"/>
        <v>23.447513794872648</v>
      </c>
      <c r="H738">
        <f t="shared" si="90"/>
        <v>0.47756371294184419</v>
      </c>
      <c r="I738">
        <f t="shared" si="88"/>
        <v>0.30313781903557185</v>
      </c>
      <c r="J738">
        <f t="shared" si="84"/>
        <v>0.17442589390627233</v>
      </c>
      <c r="K738" t="str">
        <f t="shared" si="85"/>
        <v>Buy</v>
      </c>
      <c r="L738" t="str">
        <f t="shared" si="86"/>
        <v>Buy</v>
      </c>
      <c r="M738" t="str">
        <f t="shared" si="87"/>
        <v>Buy</v>
      </c>
    </row>
    <row r="739" spans="1:13">
      <c r="A739" s="132">
        <v>43483</v>
      </c>
      <c r="B739">
        <v>24.76</v>
      </c>
      <c r="C739">
        <v>24.88</v>
      </c>
      <c r="D739">
        <v>24.6</v>
      </c>
      <c r="E739">
        <v>24.72</v>
      </c>
      <c r="F739">
        <f t="shared" si="89"/>
        <v>24.047373275843032</v>
      </c>
      <c r="G739">
        <f t="shared" si="91"/>
        <v>23.54177203228949</v>
      </c>
      <c r="H739">
        <f t="shared" si="90"/>
        <v>0.50560124355354219</v>
      </c>
      <c r="I739">
        <f t="shared" si="88"/>
        <v>0.34363050393916594</v>
      </c>
      <c r="J739">
        <f t="shared" si="84"/>
        <v>0.16197073961437625</v>
      </c>
      <c r="K739" t="str">
        <f t="shared" si="85"/>
        <v>Buy</v>
      </c>
      <c r="L739" t="str">
        <f t="shared" si="86"/>
        <v>Buy</v>
      </c>
      <c r="M739" t="str">
        <f t="shared" si="87"/>
        <v>Buy</v>
      </c>
    </row>
    <row r="740" spans="1:13">
      <c r="A740" s="132">
        <v>43486</v>
      </c>
      <c r="B740">
        <v>24.63</v>
      </c>
      <c r="C740">
        <v>24.85</v>
      </c>
      <c r="D740">
        <v>24.43</v>
      </c>
      <c r="E740">
        <v>24.85</v>
      </c>
      <c r="F740">
        <f t="shared" si="89"/>
        <v>24.170854310328721</v>
      </c>
      <c r="G740">
        <f t="shared" si="91"/>
        <v>23.638677807675453</v>
      </c>
      <c r="H740">
        <f t="shared" si="90"/>
        <v>0.5321765026532681</v>
      </c>
      <c r="I740">
        <f t="shared" si="88"/>
        <v>0.38133970368198639</v>
      </c>
      <c r="J740">
        <f t="shared" ref="J740:J803" si="92">H740-I740</f>
        <v>0.15083679897128172</v>
      </c>
      <c r="K740" t="str">
        <f t="shared" ref="K740:K803" si="93">IF(H740&gt;0,"Buy","Sell")</f>
        <v>Buy</v>
      </c>
      <c r="L740" t="str">
        <f t="shared" ref="L740:L803" si="94">IF(J740&gt;0,"Buy","Sell")</f>
        <v>Buy</v>
      </c>
      <c r="M740" t="str">
        <f t="shared" ref="M740:M803" si="95">IF(K740=L740,K740,"")</f>
        <v>Buy</v>
      </c>
    </row>
    <row r="741" spans="1:13">
      <c r="A741" s="132">
        <v>43487</v>
      </c>
      <c r="B741">
        <v>24.58</v>
      </c>
      <c r="C741">
        <v>24.82</v>
      </c>
      <c r="D741">
        <v>24.35</v>
      </c>
      <c r="E741">
        <v>24.46</v>
      </c>
      <c r="F741">
        <f t="shared" si="89"/>
        <v>24.215338262585842</v>
      </c>
      <c r="G741">
        <f t="shared" si="91"/>
        <v>23.699516488588383</v>
      </c>
      <c r="H741">
        <f t="shared" si="90"/>
        <v>0.51582177399745888</v>
      </c>
      <c r="I741">
        <f t="shared" ref="I741:I804" si="96">((H741-I740)*$Q$10)+I740</f>
        <v>0.4082361177450809</v>
      </c>
      <c r="J741">
        <f t="shared" si="92"/>
        <v>0.10758565625237798</v>
      </c>
      <c r="K741" t="str">
        <f t="shared" si="93"/>
        <v>Buy</v>
      </c>
      <c r="L741" t="str">
        <f t="shared" si="94"/>
        <v>Buy</v>
      </c>
      <c r="M741" t="str">
        <f t="shared" si="95"/>
        <v>Buy</v>
      </c>
    </row>
    <row r="742" spans="1:13">
      <c r="A742" s="132">
        <v>43488</v>
      </c>
      <c r="B742">
        <v>24.65</v>
      </c>
      <c r="C742">
        <v>24.86</v>
      </c>
      <c r="D742">
        <v>24.49</v>
      </c>
      <c r="E742">
        <v>24.75</v>
      </c>
      <c r="F742">
        <f t="shared" si="89"/>
        <v>24.297593914495714</v>
      </c>
      <c r="G742">
        <f t="shared" si="91"/>
        <v>23.777330082026282</v>
      </c>
      <c r="H742">
        <f t="shared" si="90"/>
        <v>0.52026383246943197</v>
      </c>
      <c r="I742">
        <f t="shared" si="96"/>
        <v>0.43064166068995113</v>
      </c>
      <c r="J742">
        <f t="shared" si="92"/>
        <v>8.9622171779480841E-2</v>
      </c>
      <c r="K742" t="str">
        <f t="shared" si="93"/>
        <v>Buy</v>
      </c>
      <c r="L742" t="str">
        <f t="shared" si="94"/>
        <v>Buy</v>
      </c>
      <c r="M742" t="str">
        <f t="shared" si="95"/>
        <v>Buy</v>
      </c>
    </row>
    <row r="743" spans="1:13">
      <c r="A743" s="132">
        <v>43489</v>
      </c>
      <c r="B743">
        <v>24.72</v>
      </c>
      <c r="C743">
        <v>24.86</v>
      </c>
      <c r="D743">
        <v>24.64</v>
      </c>
      <c r="E743">
        <v>24.86</v>
      </c>
      <c r="F743">
        <f t="shared" si="89"/>
        <v>24.38411792765022</v>
      </c>
      <c r="G743">
        <f t="shared" si="91"/>
        <v>23.85752785372804</v>
      </c>
      <c r="H743">
        <f t="shared" si="90"/>
        <v>0.52659007392217916</v>
      </c>
      <c r="I743">
        <f t="shared" si="96"/>
        <v>0.44983134333639674</v>
      </c>
      <c r="J743">
        <f t="shared" si="92"/>
        <v>7.675873058578242E-2</v>
      </c>
      <c r="K743" t="str">
        <f t="shared" si="93"/>
        <v>Buy</v>
      </c>
      <c r="L743" t="str">
        <f t="shared" si="94"/>
        <v>Buy</v>
      </c>
      <c r="M743" t="str">
        <f t="shared" si="95"/>
        <v>Buy</v>
      </c>
    </row>
    <row r="744" spans="1:13">
      <c r="A744" s="132">
        <v>43493</v>
      </c>
      <c r="B744">
        <v>24.61</v>
      </c>
      <c r="C744">
        <v>24.85</v>
      </c>
      <c r="D744">
        <v>24.08</v>
      </c>
      <c r="E744">
        <v>24.11</v>
      </c>
      <c r="F744">
        <f t="shared" si="89"/>
        <v>24.341945938780956</v>
      </c>
      <c r="G744">
        <f t="shared" si="91"/>
        <v>23.876229494192629</v>
      </c>
      <c r="H744">
        <f t="shared" si="90"/>
        <v>0.46571644458832751</v>
      </c>
      <c r="I744">
        <f t="shared" si="96"/>
        <v>0.45300836358678287</v>
      </c>
      <c r="J744">
        <f t="shared" si="92"/>
        <v>1.2708081001544635E-2</v>
      </c>
      <c r="K744" t="str">
        <f t="shared" si="93"/>
        <v>Buy</v>
      </c>
      <c r="L744" t="str">
        <f t="shared" si="94"/>
        <v>Buy</v>
      </c>
      <c r="M744" t="str">
        <f t="shared" si="95"/>
        <v>Buy</v>
      </c>
    </row>
    <row r="745" spans="1:13">
      <c r="A745" s="132">
        <v>43494</v>
      </c>
      <c r="B745">
        <v>24.57</v>
      </c>
      <c r="C745">
        <v>24.88</v>
      </c>
      <c r="D745">
        <v>24.44</v>
      </c>
      <c r="E745">
        <v>24.69</v>
      </c>
      <c r="F745">
        <f t="shared" si="89"/>
        <v>24.395492717430042</v>
      </c>
      <c r="G745">
        <f t="shared" si="91"/>
        <v>23.936508790919099</v>
      </c>
      <c r="H745">
        <f t="shared" si="90"/>
        <v>0.45898392651094255</v>
      </c>
      <c r="I745">
        <f t="shared" si="96"/>
        <v>0.45420347617161483</v>
      </c>
      <c r="J745">
        <f t="shared" si="92"/>
        <v>4.7804503393277242E-3</v>
      </c>
      <c r="K745" t="str">
        <f t="shared" si="93"/>
        <v>Buy</v>
      </c>
      <c r="L745" t="str">
        <f t="shared" si="94"/>
        <v>Buy</v>
      </c>
      <c r="M745" t="str">
        <f t="shared" si="95"/>
        <v>Buy</v>
      </c>
    </row>
    <row r="746" spans="1:13">
      <c r="A746" s="132">
        <v>43495</v>
      </c>
      <c r="B746">
        <v>25.12</v>
      </c>
      <c r="C746">
        <v>25.24</v>
      </c>
      <c r="D746">
        <v>24.79</v>
      </c>
      <c r="E746">
        <v>24.93</v>
      </c>
      <c r="F746">
        <f t="shared" si="89"/>
        <v>24.477724607056189</v>
      </c>
      <c r="G746">
        <f t="shared" si="91"/>
        <v>24.0101007323325</v>
      </c>
      <c r="H746">
        <f t="shared" si="90"/>
        <v>0.46762387472368871</v>
      </c>
      <c r="I746">
        <f t="shared" si="96"/>
        <v>0.45688755588202962</v>
      </c>
      <c r="J746">
        <f t="shared" si="92"/>
        <v>1.0736318841659098E-2</v>
      </c>
      <c r="K746" t="str">
        <f t="shared" si="93"/>
        <v>Buy</v>
      </c>
      <c r="L746" t="str">
        <f t="shared" si="94"/>
        <v>Buy</v>
      </c>
      <c r="M746" t="str">
        <f t="shared" si="95"/>
        <v>Buy</v>
      </c>
    </row>
    <row r="747" spans="1:13">
      <c r="A747" s="132">
        <v>43496</v>
      </c>
      <c r="B747">
        <v>25.18</v>
      </c>
      <c r="C747">
        <v>25.27</v>
      </c>
      <c r="D747">
        <v>24.88</v>
      </c>
      <c r="E747">
        <v>24.9</v>
      </c>
      <c r="F747">
        <f t="shared" si="89"/>
        <v>24.542690052124467</v>
      </c>
      <c r="G747">
        <f t="shared" si="91"/>
        <v>24.076019196604168</v>
      </c>
      <c r="H747">
        <f t="shared" si="90"/>
        <v>0.46667085552029874</v>
      </c>
      <c r="I747">
        <f t="shared" si="96"/>
        <v>0.45884421580968343</v>
      </c>
      <c r="J747">
        <f t="shared" si="92"/>
        <v>7.8266397106153129E-3</v>
      </c>
      <c r="K747" t="str">
        <f t="shared" si="93"/>
        <v>Buy</v>
      </c>
      <c r="L747" t="str">
        <f t="shared" si="94"/>
        <v>Buy</v>
      </c>
      <c r="M747" t="str">
        <f t="shared" si="95"/>
        <v>Buy</v>
      </c>
    </row>
    <row r="748" spans="1:13">
      <c r="A748" s="132">
        <v>43497</v>
      </c>
      <c r="B748">
        <v>24.82</v>
      </c>
      <c r="C748">
        <v>25.16</v>
      </c>
      <c r="D748">
        <v>24.69</v>
      </c>
      <c r="E748">
        <v>25.11</v>
      </c>
      <c r="F748">
        <f t="shared" si="89"/>
        <v>24.629968505643781</v>
      </c>
      <c r="G748">
        <f t="shared" si="91"/>
        <v>24.152610367226082</v>
      </c>
      <c r="H748">
        <f t="shared" si="90"/>
        <v>0.47735813841769925</v>
      </c>
      <c r="I748">
        <f t="shared" si="96"/>
        <v>0.4625470003312866</v>
      </c>
      <c r="J748">
        <f t="shared" si="92"/>
        <v>1.4811138086412656E-2</v>
      </c>
      <c r="K748" t="str">
        <f t="shared" si="93"/>
        <v>Buy</v>
      </c>
      <c r="L748" t="str">
        <f t="shared" si="94"/>
        <v>Buy</v>
      </c>
      <c r="M748" t="str">
        <f t="shared" si="95"/>
        <v>Buy</v>
      </c>
    </row>
    <row r="749" spans="1:13">
      <c r="A749" s="132">
        <v>43500</v>
      </c>
      <c r="B749">
        <v>25.15</v>
      </c>
      <c r="C749">
        <v>25.42</v>
      </c>
      <c r="D749">
        <v>24.91</v>
      </c>
      <c r="E749">
        <v>25.33</v>
      </c>
      <c r="F749">
        <f t="shared" si="89"/>
        <v>24.737665658621662</v>
      </c>
      <c r="G749">
        <f t="shared" si="91"/>
        <v>24.239824414098223</v>
      </c>
      <c r="H749">
        <f t="shared" si="90"/>
        <v>0.49784124452343903</v>
      </c>
      <c r="I749">
        <f t="shared" si="96"/>
        <v>0.46960584916971709</v>
      </c>
      <c r="J749">
        <f t="shared" si="92"/>
        <v>2.8235395353721937E-2</v>
      </c>
      <c r="K749" t="str">
        <f t="shared" si="93"/>
        <v>Buy</v>
      </c>
      <c r="L749" t="str">
        <f t="shared" si="94"/>
        <v>Buy</v>
      </c>
      <c r="M749" t="str">
        <f t="shared" si="95"/>
        <v>Buy</v>
      </c>
    </row>
    <row r="750" spans="1:13">
      <c r="A750" s="132">
        <v>43501</v>
      </c>
      <c r="B750">
        <v>25.22</v>
      </c>
      <c r="C750">
        <v>25.4</v>
      </c>
      <c r="D750">
        <v>25.12</v>
      </c>
      <c r="E750">
        <v>25.35</v>
      </c>
      <c r="F750">
        <f t="shared" si="89"/>
        <v>24.831870941910637</v>
      </c>
      <c r="G750">
        <f t="shared" si="91"/>
        <v>24.322059642683541</v>
      </c>
      <c r="H750">
        <f t="shared" si="90"/>
        <v>0.50981129922709556</v>
      </c>
      <c r="I750">
        <f t="shared" si="96"/>
        <v>0.47764693918119278</v>
      </c>
      <c r="J750">
        <f t="shared" si="92"/>
        <v>3.2164360045902785E-2</v>
      </c>
      <c r="K750" t="str">
        <f t="shared" si="93"/>
        <v>Buy</v>
      </c>
      <c r="L750" t="str">
        <f t="shared" si="94"/>
        <v>Buy</v>
      </c>
      <c r="M750" t="str">
        <f t="shared" si="95"/>
        <v>Buy</v>
      </c>
    </row>
    <row r="751" spans="1:13">
      <c r="A751" s="132">
        <v>43502</v>
      </c>
      <c r="B751">
        <v>25.11</v>
      </c>
      <c r="C751">
        <v>25.15</v>
      </c>
      <c r="D751">
        <v>24.64</v>
      </c>
      <c r="E751">
        <v>24.81</v>
      </c>
      <c r="F751">
        <f t="shared" si="89"/>
        <v>24.828506181616692</v>
      </c>
      <c r="G751">
        <f t="shared" si="91"/>
        <v>24.358203372855129</v>
      </c>
      <c r="H751">
        <f t="shared" si="90"/>
        <v>0.47030280876156283</v>
      </c>
      <c r="I751">
        <f t="shared" si="96"/>
        <v>0.47617811309726676</v>
      </c>
      <c r="J751">
        <f t="shared" si="92"/>
        <v>-5.8753043357039347E-3</v>
      </c>
      <c r="K751" t="str">
        <f t="shared" si="93"/>
        <v>Buy</v>
      </c>
      <c r="L751" t="str">
        <f t="shared" si="94"/>
        <v>Sell</v>
      </c>
      <c r="M751" t="str">
        <f t="shared" si="95"/>
        <v/>
      </c>
    </row>
    <row r="752" spans="1:13">
      <c r="A752" s="132">
        <v>43503</v>
      </c>
      <c r="B752">
        <v>24.91</v>
      </c>
      <c r="C752">
        <v>25.16</v>
      </c>
      <c r="D752">
        <v>24</v>
      </c>
      <c r="E752">
        <v>24.42</v>
      </c>
      <c r="F752">
        <f t="shared" si="89"/>
        <v>24.765659076752588</v>
      </c>
      <c r="G752">
        <f t="shared" si="91"/>
        <v>24.362780900791787</v>
      </c>
      <c r="H752">
        <f t="shared" si="90"/>
        <v>0.40287817596080089</v>
      </c>
      <c r="I752">
        <f t="shared" si="96"/>
        <v>0.46151812566997358</v>
      </c>
      <c r="J752">
        <f t="shared" si="92"/>
        <v>-5.863994970917269E-2</v>
      </c>
      <c r="K752" t="str">
        <f t="shared" si="93"/>
        <v>Buy</v>
      </c>
      <c r="L752" t="str">
        <f t="shared" si="94"/>
        <v>Sell</v>
      </c>
      <c r="M752" t="str">
        <f t="shared" si="95"/>
        <v/>
      </c>
    </row>
    <row r="753" spans="1:13">
      <c r="A753" s="132">
        <v>43504</v>
      </c>
      <c r="B753">
        <v>24.14</v>
      </c>
      <c r="C753">
        <v>24.6</v>
      </c>
      <c r="D753">
        <v>24.07</v>
      </c>
      <c r="E753">
        <v>24.46</v>
      </c>
      <c r="F753">
        <f t="shared" si="89"/>
        <v>24.718634603406034</v>
      </c>
      <c r="G753">
        <f t="shared" si="91"/>
        <v>24.369982315547951</v>
      </c>
      <c r="H753">
        <f t="shared" si="90"/>
        <v>0.34865228785808355</v>
      </c>
      <c r="I753">
        <f t="shared" si="96"/>
        <v>0.4389449581075956</v>
      </c>
      <c r="J753">
        <f t="shared" si="92"/>
        <v>-9.0292670249512041E-2</v>
      </c>
      <c r="K753" t="str">
        <f t="shared" si="93"/>
        <v>Buy</v>
      </c>
      <c r="L753" t="str">
        <f t="shared" si="94"/>
        <v>Sell</v>
      </c>
      <c r="M753" t="str">
        <f t="shared" si="95"/>
        <v/>
      </c>
    </row>
    <row r="754" spans="1:13">
      <c r="A754" s="132">
        <v>43507</v>
      </c>
      <c r="B754">
        <v>24.5</v>
      </c>
      <c r="C754">
        <v>24.5</v>
      </c>
      <c r="D754">
        <v>23.88</v>
      </c>
      <c r="E754">
        <v>24.18</v>
      </c>
      <c r="F754">
        <f t="shared" si="89"/>
        <v>24.635767741343567</v>
      </c>
      <c r="G754">
        <f t="shared" si="91"/>
        <v>24.355909551433289</v>
      </c>
      <c r="H754">
        <f t="shared" si="90"/>
        <v>0.27985818991027855</v>
      </c>
      <c r="I754">
        <f t="shared" si="96"/>
        <v>0.40712760446813218</v>
      </c>
      <c r="J754">
        <f t="shared" si="92"/>
        <v>-0.12726941455785362</v>
      </c>
      <c r="K754" t="str">
        <f t="shared" si="93"/>
        <v>Buy</v>
      </c>
      <c r="L754" t="str">
        <f t="shared" si="94"/>
        <v>Sell</v>
      </c>
      <c r="M754" t="str">
        <f t="shared" si="95"/>
        <v/>
      </c>
    </row>
    <row r="755" spans="1:13">
      <c r="A755" s="132">
        <v>43508</v>
      </c>
      <c r="B755">
        <v>24.64</v>
      </c>
      <c r="C755">
        <v>25.16</v>
      </c>
      <c r="D755">
        <v>24.55</v>
      </c>
      <c r="E755">
        <v>25.03</v>
      </c>
      <c r="F755">
        <f t="shared" si="89"/>
        <v>24.696418858059943</v>
      </c>
      <c r="G755">
        <f t="shared" si="91"/>
        <v>24.405842177253046</v>
      </c>
      <c r="H755">
        <f t="shared" si="90"/>
        <v>0.2905766808068968</v>
      </c>
      <c r="I755">
        <f t="shared" si="96"/>
        <v>0.38381741973588512</v>
      </c>
      <c r="J755">
        <f t="shared" si="92"/>
        <v>-9.324073892898832E-2</v>
      </c>
      <c r="K755" t="str">
        <f t="shared" si="93"/>
        <v>Buy</v>
      </c>
      <c r="L755" t="str">
        <f t="shared" si="94"/>
        <v>Sell</v>
      </c>
      <c r="M755" t="str">
        <f t="shared" si="95"/>
        <v/>
      </c>
    </row>
    <row r="756" spans="1:13">
      <c r="A756" s="132">
        <v>43509</v>
      </c>
      <c r="B756">
        <v>25.32</v>
      </c>
      <c r="C756">
        <v>25.51</v>
      </c>
      <c r="D756">
        <v>25.16</v>
      </c>
      <c r="E756">
        <v>25.35</v>
      </c>
      <c r="F756">
        <f t="shared" si="89"/>
        <v>24.796969802973798</v>
      </c>
      <c r="G756">
        <f t="shared" si="91"/>
        <v>24.475779793752821</v>
      </c>
      <c r="H756">
        <f t="shared" si="90"/>
        <v>0.3211900092209774</v>
      </c>
      <c r="I756">
        <f t="shared" si="96"/>
        <v>0.37129193763290358</v>
      </c>
      <c r="J756">
        <f t="shared" si="92"/>
        <v>-5.0101928411926178E-2</v>
      </c>
      <c r="K756" t="str">
        <f t="shared" si="93"/>
        <v>Buy</v>
      </c>
      <c r="L756" t="str">
        <f t="shared" si="94"/>
        <v>Sell</v>
      </c>
      <c r="M756" t="str">
        <f t="shared" si="95"/>
        <v/>
      </c>
    </row>
    <row r="757" spans="1:13">
      <c r="A757" s="132">
        <v>43510</v>
      </c>
      <c r="B757">
        <v>25.47</v>
      </c>
      <c r="C757">
        <v>26.23</v>
      </c>
      <c r="D757">
        <v>25.3</v>
      </c>
      <c r="E757">
        <v>26.23</v>
      </c>
      <c r="F757">
        <f t="shared" si="89"/>
        <v>25.017435987131677</v>
      </c>
      <c r="G757">
        <f t="shared" si="91"/>
        <v>24.605722031252611</v>
      </c>
      <c r="H757">
        <f t="shared" si="90"/>
        <v>0.41171395587906545</v>
      </c>
      <c r="I757">
        <f t="shared" si="96"/>
        <v>0.37937634128213593</v>
      </c>
      <c r="J757">
        <f t="shared" si="92"/>
        <v>3.233761459692952E-2</v>
      </c>
      <c r="K757" t="str">
        <f t="shared" si="93"/>
        <v>Buy</v>
      </c>
      <c r="L757" t="str">
        <f t="shared" si="94"/>
        <v>Buy</v>
      </c>
      <c r="M757" t="str">
        <f t="shared" si="95"/>
        <v>Buy</v>
      </c>
    </row>
    <row r="758" spans="1:13">
      <c r="A758" s="132">
        <v>43511</v>
      </c>
      <c r="B758">
        <v>26.14</v>
      </c>
      <c r="C758">
        <v>26.3</v>
      </c>
      <c r="D758">
        <v>26</v>
      </c>
      <c r="E758">
        <v>26.12</v>
      </c>
      <c r="F758">
        <f t="shared" si="89"/>
        <v>25.18706121988065</v>
      </c>
      <c r="G758">
        <f t="shared" si="91"/>
        <v>24.717890769678345</v>
      </c>
      <c r="H758">
        <f t="shared" si="90"/>
        <v>0.46917045020230574</v>
      </c>
      <c r="I758">
        <f t="shared" si="96"/>
        <v>0.39733516306616989</v>
      </c>
      <c r="J758">
        <f t="shared" si="92"/>
        <v>7.183528713613585E-2</v>
      </c>
      <c r="K758" t="str">
        <f t="shared" si="93"/>
        <v>Buy</v>
      </c>
      <c r="L758" t="str">
        <f t="shared" si="94"/>
        <v>Buy</v>
      </c>
      <c r="M758" t="str">
        <f t="shared" si="95"/>
        <v>Buy</v>
      </c>
    </row>
    <row r="759" spans="1:13">
      <c r="A759" s="132">
        <v>43514</v>
      </c>
      <c r="B759">
        <v>26.04</v>
      </c>
      <c r="C759">
        <v>26.07</v>
      </c>
      <c r="D759">
        <v>25.7</v>
      </c>
      <c r="E759">
        <v>26.04</v>
      </c>
      <c r="F759">
        <f t="shared" si="89"/>
        <v>25.318282570668242</v>
      </c>
      <c r="G759">
        <f t="shared" si="91"/>
        <v>24.815824786739206</v>
      </c>
      <c r="H759">
        <f t="shared" si="90"/>
        <v>0.50245778392903517</v>
      </c>
      <c r="I759">
        <f t="shared" si="96"/>
        <v>0.41835968723874295</v>
      </c>
      <c r="J759">
        <f t="shared" si="92"/>
        <v>8.4098096690292223E-2</v>
      </c>
      <c r="K759" t="str">
        <f t="shared" si="93"/>
        <v>Buy</v>
      </c>
      <c r="L759" t="str">
        <f t="shared" si="94"/>
        <v>Buy</v>
      </c>
      <c r="M759" t="str">
        <f t="shared" si="95"/>
        <v>Buy</v>
      </c>
    </row>
    <row r="760" spans="1:13">
      <c r="A760" s="132">
        <v>43515</v>
      </c>
      <c r="B760">
        <v>26.65</v>
      </c>
      <c r="C760">
        <v>26.67</v>
      </c>
      <c r="D760">
        <v>26.12</v>
      </c>
      <c r="E760">
        <v>26.65</v>
      </c>
      <c r="F760">
        <f t="shared" si="89"/>
        <v>25.523162175180818</v>
      </c>
      <c r="G760">
        <f t="shared" si="91"/>
        <v>24.951689617351118</v>
      </c>
      <c r="H760">
        <f t="shared" si="90"/>
        <v>0.57147255782970063</v>
      </c>
      <c r="I760">
        <f t="shared" si="96"/>
        <v>0.44898226135693448</v>
      </c>
      <c r="J760">
        <f t="shared" si="92"/>
        <v>0.12249029647276616</v>
      </c>
      <c r="K760" t="str">
        <f t="shared" si="93"/>
        <v>Buy</v>
      </c>
      <c r="L760" t="str">
        <f t="shared" si="94"/>
        <v>Buy</v>
      </c>
      <c r="M760" t="str">
        <f t="shared" si="95"/>
        <v>Buy</v>
      </c>
    </row>
    <row r="761" spans="1:13">
      <c r="A761" s="132">
        <v>43516</v>
      </c>
      <c r="B761">
        <v>26.76</v>
      </c>
      <c r="C761">
        <v>26.92</v>
      </c>
      <c r="D761">
        <v>26.15</v>
      </c>
      <c r="E761">
        <v>26.32</v>
      </c>
      <c r="F761">
        <f t="shared" si="89"/>
        <v>25.645752609768383</v>
      </c>
      <c r="G761">
        <f t="shared" si="91"/>
        <v>25.053045941991776</v>
      </c>
      <c r="H761">
        <f t="shared" si="90"/>
        <v>0.59270666777660708</v>
      </c>
      <c r="I761">
        <f t="shared" si="96"/>
        <v>0.47772714264086902</v>
      </c>
      <c r="J761">
        <f t="shared" si="92"/>
        <v>0.11497952513573806</v>
      </c>
      <c r="K761" t="str">
        <f t="shared" si="93"/>
        <v>Buy</v>
      </c>
      <c r="L761" t="str">
        <f t="shared" si="94"/>
        <v>Buy</v>
      </c>
      <c r="M761" t="str">
        <f t="shared" si="95"/>
        <v>Buy</v>
      </c>
    </row>
    <row r="762" spans="1:13">
      <c r="A762" s="132">
        <v>43517</v>
      </c>
      <c r="B762">
        <v>26.67</v>
      </c>
      <c r="C762">
        <v>26.75</v>
      </c>
      <c r="D762">
        <v>26.1</v>
      </c>
      <c r="E762">
        <v>26.67</v>
      </c>
      <c r="F762">
        <f t="shared" si="89"/>
        <v>25.80332913134248</v>
      </c>
      <c r="G762">
        <f t="shared" si="91"/>
        <v>25.172820316659053</v>
      </c>
      <c r="H762">
        <f t="shared" si="90"/>
        <v>0.63050881468342723</v>
      </c>
      <c r="I762">
        <f t="shared" si="96"/>
        <v>0.50828347704938071</v>
      </c>
      <c r="J762">
        <f t="shared" si="92"/>
        <v>0.12222533763404653</v>
      </c>
      <c r="K762" t="str">
        <f t="shared" si="93"/>
        <v>Buy</v>
      </c>
      <c r="L762" t="str">
        <f t="shared" si="94"/>
        <v>Buy</v>
      </c>
      <c r="M762" t="str">
        <f t="shared" si="95"/>
        <v>Buy</v>
      </c>
    </row>
    <row r="763" spans="1:13">
      <c r="A763" s="132">
        <v>43518</v>
      </c>
      <c r="B763">
        <v>26.4</v>
      </c>
      <c r="C763">
        <v>26.96</v>
      </c>
      <c r="D763">
        <v>26.4</v>
      </c>
      <c r="E763">
        <v>26.4</v>
      </c>
      <c r="F763">
        <f t="shared" si="89"/>
        <v>25.895124649597484</v>
      </c>
      <c r="G763">
        <f t="shared" si="91"/>
        <v>25.263722515425048</v>
      </c>
      <c r="H763">
        <f t="shared" si="90"/>
        <v>0.63140213417243629</v>
      </c>
      <c r="I763">
        <f t="shared" si="96"/>
        <v>0.53290720847399187</v>
      </c>
      <c r="J763">
        <f t="shared" si="92"/>
        <v>9.8494925698444424E-2</v>
      </c>
      <c r="K763" t="str">
        <f t="shared" si="93"/>
        <v>Buy</v>
      </c>
      <c r="L763" t="str">
        <f t="shared" si="94"/>
        <v>Buy</v>
      </c>
      <c r="M763" t="str">
        <f t="shared" si="95"/>
        <v>Buy</v>
      </c>
    </row>
    <row r="764" spans="1:13">
      <c r="A764" s="132">
        <v>43521</v>
      </c>
      <c r="B764">
        <v>25.99</v>
      </c>
      <c r="C764">
        <v>26.31</v>
      </c>
      <c r="D764">
        <v>25.92</v>
      </c>
      <c r="E764">
        <v>25.99</v>
      </c>
      <c r="F764">
        <f t="shared" si="89"/>
        <v>25.909720857351719</v>
      </c>
      <c r="G764">
        <f t="shared" si="91"/>
        <v>25.317520847615786</v>
      </c>
      <c r="H764">
        <f t="shared" si="90"/>
        <v>0.59220000973593301</v>
      </c>
      <c r="I764">
        <f t="shared" si="96"/>
        <v>0.54476576872638005</v>
      </c>
      <c r="J764">
        <f t="shared" si="92"/>
        <v>4.7434241009552958E-2</v>
      </c>
      <c r="K764" t="str">
        <f t="shared" si="93"/>
        <v>Buy</v>
      </c>
      <c r="L764" t="str">
        <f t="shared" si="94"/>
        <v>Buy</v>
      </c>
      <c r="M764" t="str">
        <f t="shared" si="95"/>
        <v>Buy</v>
      </c>
    </row>
    <row r="765" spans="1:13">
      <c r="A765" s="132">
        <v>43522</v>
      </c>
      <c r="B765">
        <v>25.87</v>
      </c>
      <c r="C765">
        <v>26.41</v>
      </c>
      <c r="D765">
        <v>25.86</v>
      </c>
      <c r="E765">
        <v>25.87</v>
      </c>
      <c r="F765">
        <f t="shared" si="89"/>
        <v>25.903609956220684</v>
      </c>
      <c r="G765">
        <f t="shared" si="91"/>
        <v>25.358445229273876</v>
      </c>
      <c r="H765">
        <f t="shared" si="90"/>
        <v>0.54516472694680829</v>
      </c>
      <c r="I765">
        <f t="shared" si="96"/>
        <v>0.54484556037046572</v>
      </c>
      <c r="J765">
        <f t="shared" si="92"/>
        <v>3.1916657634256662E-4</v>
      </c>
      <c r="K765" t="str">
        <f t="shared" si="93"/>
        <v>Buy</v>
      </c>
      <c r="L765" t="str">
        <f t="shared" si="94"/>
        <v>Buy</v>
      </c>
      <c r="M765" t="str">
        <f t="shared" si="95"/>
        <v>Buy</v>
      </c>
    </row>
    <row r="766" spans="1:13">
      <c r="A766" s="132">
        <v>43523</v>
      </c>
      <c r="B766">
        <v>26.36</v>
      </c>
      <c r="C766">
        <v>26.52</v>
      </c>
      <c r="D766">
        <v>25.92</v>
      </c>
      <c r="E766">
        <v>26.36</v>
      </c>
      <c r="F766">
        <f t="shared" si="89"/>
        <v>25.97382380910981</v>
      </c>
      <c r="G766">
        <f t="shared" si="91"/>
        <v>25.432634471549886</v>
      </c>
      <c r="H766">
        <f t="shared" si="90"/>
        <v>0.54118933755992416</v>
      </c>
      <c r="I766">
        <f t="shared" si="96"/>
        <v>0.54411431580835745</v>
      </c>
      <c r="J766">
        <f t="shared" si="92"/>
        <v>-2.9249782484332965E-3</v>
      </c>
      <c r="K766" t="str">
        <f t="shared" si="93"/>
        <v>Buy</v>
      </c>
      <c r="L766" t="str">
        <f t="shared" si="94"/>
        <v>Sell</v>
      </c>
      <c r="M766" t="str">
        <f t="shared" si="95"/>
        <v/>
      </c>
    </row>
    <row r="767" spans="1:13">
      <c r="A767" s="132">
        <v>43524</v>
      </c>
      <c r="B767">
        <v>26.34</v>
      </c>
      <c r="C767">
        <v>27.01</v>
      </c>
      <c r="D767">
        <v>25.89</v>
      </c>
      <c r="E767">
        <v>26.34</v>
      </c>
      <c r="F767">
        <f t="shared" si="89"/>
        <v>26.030158607708302</v>
      </c>
      <c r="G767">
        <f t="shared" si="91"/>
        <v>25.499846732916559</v>
      </c>
      <c r="H767">
        <f t="shared" si="90"/>
        <v>0.53031187479174235</v>
      </c>
      <c r="I767">
        <f t="shared" si="96"/>
        <v>0.54135382760503448</v>
      </c>
      <c r="J767">
        <f t="shared" si="92"/>
        <v>-1.1041952813292122E-2</v>
      </c>
      <c r="K767" t="str">
        <f t="shared" si="93"/>
        <v>Buy</v>
      </c>
      <c r="L767" t="str">
        <f t="shared" si="94"/>
        <v>Sell</v>
      </c>
      <c r="M767" t="str">
        <f t="shared" si="95"/>
        <v/>
      </c>
    </row>
    <row r="768" spans="1:13">
      <c r="A768" s="132">
        <v>43525</v>
      </c>
      <c r="B768">
        <v>25.99</v>
      </c>
      <c r="C768">
        <v>26.52</v>
      </c>
      <c r="D768">
        <v>25.92</v>
      </c>
      <c r="E768">
        <v>25.99</v>
      </c>
      <c r="F768">
        <f t="shared" si="89"/>
        <v>26.023980360368562</v>
      </c>
      <c r="G768">
        <f t="shared" si="91"/>
        <v>25.536154382330146</v>
      </c>
      <c r="H768">
        <f t="shared" si="90"/>
        <v>0.48782597803841554</v>
      </c>
      <c r="I768">
        <f t="shared" si="96"/>
        <v>0.53064825769171065</v>
      </c>
      <c r="J768">
        <f t="shared" si="92"/>
        <v>-4.2822279653295103E-2</v>
      </c>
      <c r="K768" t="str">
        <f t="shared" si="93"/>
        <v>Buy</v>
      </c>
      <c r="L768" t="str">
        <f t="shared" si="94"/>
        <v>Sell</v>
      </c>
      <c r="M768" t="str">
        <f t="shared" si="95"/>
        <v/>
      </c>
    </row>
    <row r="769" spans="1:13">
      <c r="A769" s="132">
        <v>43530</v>
      </c>
      <c r="B769">
        <v>26.04</v>
      </c>
      <c r="C769">
        <v>26.04</v>
      </c>
      <c r="D769">
        <v>25.76</v>
      </c>
      <c r="E769">
        <v>26.04</v>
      </c>
      <c r="F769">
        <f t="shared" si="89"/>
        <v>26.02644492031186</v>
      </c>
      <c r="G769">
        <f t="shared" si="91"/>
        <v>25.573476279935321</v>
      </c>
      <c r="H769">
        <f t="shared" si="90"/>
        <v>0.45296864037653961</v>
      </c>
      <c r="I769">
        <f t="shared" si="96"/>
        <v>0.51511233422867642</v>
      </c>
      <c r="J769">
        <f t="shared" si="92"/>
        <v>-6.2143693852136805E-2</v>
      </c>
      <c r="K769" t="str">
        <f t="shared" si="93"/>
        <v>Buy</v>
      </c>
      <c r="L769" t="str">
        <f t="shared" si="94"/>
        <v>Sell</v>
      </c>
      <c r="M769" t="str">
        <f t="shared" si="95"/>
        <v/>
      </c>
    </row>
    <row r="770" spans="1:13">
      <c r="A770" s="132">
        <v>43531</v>
      </c>
      <c r="B770">
        <v>26.05</v>
      </c>
      <c r="C770">
        <v>26.19</v>
      </c>
      <c r="D770">
        <v>25.78</v>
      </c>
      <c r="E770">
        <v>26.05</v>
      </c>
      <c r="F770">
        <f t="shared" si="89"/>
        <v>26.030068778725422</v>
      </c>
      <c r="G770">
        <f t="shared" si="91"/>
        <v>25.608774333273445</v>
      </c>
      <c r="H770">
        <f t="shared" si="90"/>
        <v>0.42129444545197714</v>
      </c>
      <c r="I770">
        <f t="shared" si="96"/>
        <v>0.49634875647333654</v>
      </c>
      <c r="J770">
        <f t="shared" si="92"/>
        <v>-7.5054311021359399E-2</v>
      </c>
      <c r="K770" t="str">
        <f t="shared" si="93"/>
        <v>Buy</v>
      </c>
      <c r="L770" t="str">
        <f t="shared" si="94"/>
        <v>Sell</v>
      </c>
      <c r="M770" t="str">
        <f t="shared" si="95"/>
        <v/>
      </c>
    </row>
    <row r="771" spans="1:13">
      <c r="A771" s="132">
        <v>43532</v>
      </c>
      <c r="B771">
        <v>25.96</v>
      </c>
      <c r="C771">
        <v>26.03</v>
      </c>
      <c r="D771">
        <v>25.52</v>
      </c>
      <c r="E771">
        <v>25.96</v>
      </c>
      <c r="F771">
        <f t="shared" si="89"/>
        <v>26.019288966613818</v>
      </c>
      <c r="G771">
        <f t="shared" si="91"/>
        <v>25.634791049327262</v>
      </c>
      <c r="H771">
        <f t="shared" si="90"/>
        <v>0.38449791728655569</v>
      </c>
      <c r="I771">
        <f t="shared" si="96"/>
        <v>0.47397858863598036</v>
      </c>
      <c r="J771">
        <f t="shared" si="92"/>
        <v>-8.9480671349424667E-2</v>
      </c>
      <c r="K771" t="str">
        <f t="shared" si="93"/>
        <v>Buy</v>
      </c>
      <c r="L771" t="str">
        <f t="shared" si="94"/>
        <v>Sell</v>
      </c>
      <c r="M771" t="str">
        <f t="shared" si="95"/>
        <v/>
      </c>
    </row>
    <row r="772" spans="1:13">
      <c r="A772" s="132">
        <v>43535</v>
      </c>
      <c r="B772">
        <v>27.01</v>
      </c>
      <c r="C772">
        <v>27.05</v>
      </c>
      <c r="D772">
        <v>26.29</v>
      </c>
      <c r="E772">
        <v>26.97</v>
      </c>
      <c r="F772">
        <f t="shared" si="89"/>
        <v>26.165552202519383</v>
      </c>
      <c r="G772">
        <f t="shared" si="91"/>
        <v>25.733695416043762</v>
      </c>
      <c r="H772">
        <f t="shared" si="90"/>
        <v>0.43185678647562042</v>
      </c>
      <c r="I772">
        <f t="shared" si="96"/>
        <v>0.46555422820390835</v>
      </c>
      <c r="J772">
        <f t="shared" si="92"/>
        <v>-3.3697441728287925E-2</v>
      </c>
      <c r="K772" t="str">
        <f t="shared" si="93"/>
        <v>Buy</v>
      </c>
      <c r="L772" t="str">
        <f t="shared" si="94"/>
        <v>Sell</v>
      </c>
      <c r="M772" t="str">
        <f t="shared" si="95"/>
        <v/>
      </c>
    </row>
    <row r="773" spans="1:13">
      <c r="A773" s="132">
        <v>43536</v>
      </c>
      <c r="B773">
        <v>26.76</v>
      </c>
      <c r="C773">
        <v>27.21</v>
      </c>
      <c r="D773">
        <v>26.52</v>
      </c>
      <c r="E773">
        <v>26.75</v>
      </c>
      <c r="F773">
        <f t="shared" si="89"/>
        <v>26.25546724828563</v>
      </c>
      <c r="G773">
        <f t="shared" si="91"/>
        <v>25.808977237077556</v>
      </c>
      <c r="H773">
        <f t="shared" si="90"/>
        <v>0.44649001120807341</v>
      </c>
      <c r="I773">
        <f t="shared" si="96"/>
        <v>0.46174138480474136</v>
      </c>
      <c r="J773">
        <f t="shared" si="92"/>
        <v>-1.525137359666795E-2</v>
      </c>
      <c r="K773" t="str">
        <f t="shared" si="93"/>
        <v>Buy</v>
      </c>
      <c r="L773" t="str">
        <f t="shared" si="94"/>
        <v>Sell</v>
      </c>
      <c r="M773" t="str">
        <f t="shared" si="95"/>
        <v/>
      </c>
    </row>
    <row r="774" spans="1:13">
      <c r="A774" s="132">
        <v>43537</v>
      </c>
      <c r="B774">
        <v>26.85</v>
      </c>
      <c r="C774">
        <v>27.38</v>
      </c>
      <c r="D774">
        <v>26.78</v>
      </c>
      <c r="E774">
        <v>27.25</v>
      </c>
      <c r="F774">
        <f t="shared" si="89"/>
        <v>26.408472287010916</v>
      </c>
      <c r="G774">
        <f t="shared" si="91"/>
        <v>25.915719663960701</v>
      </c>
      <c r="H774">
        <f t="shared" si="90"/>
        <v>0.49275262305021528</v>
      </c>
      <c r="I774">
        <f t="shared" si="96"/>
        <v>0.46794363245383613</v>
      </c>
      <c r="J774">
        <f t="shared" si="92"/>
        <v>2.4808990596379144E-2</v>
      </c>
      <c r="K774" t="str">
        <f t="shared" si="93"/>
        <v>Buy</v>
      </c>
      <c r="L774" t="str">
        <f t="shared" si="94"/>
        <v>Buy</v>
      </c>
      <c r="M774" t="str">
        <f t="shared" si="95"/>
        <v>Buy</v>
      </c>
    </row>
    <row r="775" spans="1:13">
      <c r="A775" s="132">
        <v>43538</v>
      </c>
      <c r="B775">
        <v>27.44</v>
      </c>
      <c r="C775">
        <v>27.45</v>
      </c>
      <c r="D775">
        <v>27.16</v>
      </c>
      <c r="E775">
        <v>27.37</v>
      </c>
      <c r="F775">
        <f t="shared" si="89"/>
        <v>26.556399627470775</v>
      </c>
      <c r="G775">
        <f t="shared" si="91"/>
        <v>26.023444133296945</v>
      </c>
      <c r="H775">
        <f t="shared" si="90"/>
        <v>0.53295549417383015</v>
      </c>
      <c r="I775">
        <f t="shared" si="96"/>
        <v>0.48094600479783495</v>
      </c>
      <c r="J775">
        <f t="shared" si="92"/>
        <v>5.2009489375995199E-2</v>
      </c>
      <c r="K775" t="str">
        <f t="shared" si="93"/>
        <v>Buy</v>
      </c>
      <c r="L775" t="str">
        <f t="shared" si="94"/>
        <v>Buy</v>
      </c>
      <c r="M775" t="str">
        <f t="shared" si="95"/>
        <v>Buy</v>
      </c>
    </row>
    <row r="776" spans="1:13">
      <c r="A776" s="132">
        <v>43539</v>
      </c>
      <c r="B776">
        <v>27.49</v>
      </c>
      <c r="C776">
        <v>27.63</v>
      </c>
      <c r="D776">
        <v>27.36</v>
      </c>
      <c r="E776">
        <v>27.46</v>
      </c>
      <c r="F776">
        <f t="shared" si="89"/>
        <v>26.695415069398347</v>
      </c>
      <c r="G776">
        <f t="shared" si="91"/>
        <v>26.129855678978654</v>
      </c>
      <c r="H776">
        <f t="shared" si="90"/>
        <v>0.56555939041969339</v>
      </c>
      <c r="I776">
        <f t="shared" si="96"/>
        <v>0.49786868192220662</v>
      </c>
      <c r="J776">
        <f t="shared" si="92"/>
        <v>6.7690708497486762E-2</v>
      </c>
      <c r="K776" t="str">
        <f t="shared" si="93"/>
        <v>Buy</v>
      </c>
      <c r="L776" t="str">
        <f t="shared" si="94"/>
        <v>Buy</v>
      </c>
      <c r="M776" t="str">
        <f t="shared" si="95"/>
        <v>Buy</v>
      </c>
    </row>
    <row r="777" spans="1:13">
      <c r="A777" s="132">
        <v>43542</v>
      </c>
      <c r="B777">
        <v>27.97</v>
      </c>
      <c r="C777">
        <v>28.02</v>
      </c>
      <c r="D777">
        <v>27.5</v>
      </c>
      <c r="E777">
        <v>28.02</v>
      </c>
      <c r="F777">
        <f t="shared" si="89"/>
        <v>26.899197366413986</v>
      </c>
      <c r="G777">
        <f t="shared" si="91"/>
        <v>26.26986636942468</v>
      </c>
      <c r="H777">
        <f t="shared" si="90"/>
        <v>0.62933099698930661</v>
      </c>
      <c r="I777">
        <f t="shared" si="96"/>
        <v>0.5241611449356266</v>
      </c>
      <c r="J777">
        <f t="shared" si="92"/>
        <v>0.10516985205368001</v>
      </c>
      <c r="K777" t="str">
        <f t="shared" si="93"/>
        <v>Buy</v>
      </c>
      <c r="L777" t="str">
        <f t="shared" si="94"/>
        <v>Buy</v>
      </c>
      <c r="M777" t="str">
        <f t="shared" si="95"/>
        <v>Buy</v>
      </c>
    </row>
    <row r="778" spans="1:13">
      <c r="A778" s="132">
        <v>43543</v>
      </c>
      <c r="B778">
        <v>28.42</v>
      </c>
      <c r="C778">
        <v>28.71</v>
      </c>
      <c r="D778">
        <v>27.83</v>
      </c>
      <c r="E778">
        <v>28.42</v>
      </c>
      <c r="F778">
        <f t="shared" si="89"/>
        <v>27.133167002350298</v>
      </c>
      <c r="G778">
        <f t="shared" si="91"/>
        <v>26.429135527245073</v>
      </c>
      <c r="H778">
        <f t="shared" si="90"/>
        <v>0.70403147510522501</v>
      </c>
      <c r="I778">
        <f t="shared" si="96"/>
        <v>0.56013521096954633</v>
      </c>
      <c r="J778">
        <f t="shared" si="92"/>
        <v>0.14389626413567869</v>
      </c>
      <c r="K778" t="str">
        <f t="shared" si="93"/>
        <v>Buy</v>
      </c>
      <c r="L778" t="str">
        <f t="shared" si="94"/>
        <v>Buy</v>
      </c>
      <c r="M778" t="str">
        <f t="shared" si="95"/>
        <v>Buy</v>
      </c>
    </row>
    <row r="779" spans="1:13">
      <c r="A779" s="132">
        <v>43544</v>
      </c>
      <c r="B779">
        <v>28.42</v>
      </c>
      <c r="C779">
        <v>28.81</v>
      </c>
      <c r="D779">
        <v>28.13</v>
      </c>
      <c r="E779">
        <v>28.19</v>
      </c>
      <c r="F779">
        <f t="shared" si="89"/>
        <v>27.295756694296408</v>
      </c>
      <c r="G779">
        <f t="shared" si="91"/>
        <v>26.559569932634329</v>
      </c>
      <c r="H779">
        <f t="shared" si="90"/>
        <v>0.73618676166207919</v>
      </c>
      <c r="I779">
        <f t="shared" si="96"/>
        <v>0.59534552110805294</v>
      </c>
      <c r="J779">
        <f t="shared" si="92"/>
        <v>0.14084124055402625</v>
      </c>
      <c r="K779" t="str">
        <f t="shared" si="93"/>
        <v>Buy</v>
      </c>
      <c r="L779" t="str">
        <f t="shared" si="94"/>
        <v>Buy</v>
      </c>
      <c r="M779" t="str">
        <f t="shared" si="95"/>
        <v>Buy</v>
      </c>
    </row>
    <row r="780" spans="1:13">
      <c r="A780" s="132">
        <v>43545</v>
      </c>
      <c r="B780">
        <v>27.8</v>
      </c>
      <c r="C780">
        <v>28.19</v>
      </c>
      <c r="D780">
        <v>27.17</v>
      </c>
      <c r="E780">
        <v>27.8</v>
      </c>
      <c r="F780">
        <f t="shared" si="89"/>
        <v>27.373332587481578</v>
      </c>
      <c r="G780">
        <f t="shared" si="91"/>
        <v>26.651453641328082</v>
      </c>
      <c r="H780">
        <f t="shared" si="90"/>
        <v>0.72187894615349535</v>
      </c>
      <c r="I780">
        <f t="shared" si="96"/>
        <v>0.62065220611714145</v>
      </c>
      <c r="J780">
        <f t="shared" si="92"/>
        <v>0.1012267400363539</v>
      </c>
      <c r="K780" t="str">
        <f t="shared" si="93"/>
        <v>Buy</v>
      </c>
      <c r="L780" t="str">
        <f t="shared" si="94"/>
        <v>Buy</v>
      </c>
      <c r="M780" t="str">
        <f t="shared" si="95"/>
        <v>Buy</v>
      </c>
    </row>
    <row r="781" spans="1:13">
      <c r="A781" s="132">
        <v>43546</v>
      </c>
      <c r="B781">
        <v>26.28</v>
      </c>
      <c r="C781">
        <v>27.39</v>
      </c>
      <c r="D781">
        <v>26.28</v>
      </c>
      <c r="E781">
        <v>26.28</v>
      </c>
      <c r="F781">
        <f t="shared" si="89"/>
        <v>27.205127574022875</v>
      </c>
      <c r="G781">
        <f t="shared" si="91"/>
        <v>26.623938556785262</v>
      </c>
      <c r="H781">
        <f t="shared" si="90"/>
        <v>0.5811890172376124</v>
      </c>
      <c r="I781">
        <f t="shared" si="96"/>
        <v>0.61275956834123568</v>
      </c>
      <c r="J781">
        <f t="shared" si="92"/>
        <v>-3.1570551103623279E-2</v>
      </c>
      <c r="K781" t="str">
        <f t="shared" si="93"/>
        <v>Buy</v>
      </c>
      <c r="L781" t="str">
        <f t="shared" si="94"/>
        <v>Sell</v>
      </c>
      <c r="M781" t="str">
        <f t="shared" si="95"/>
        <v/>
      </c>
    </row>
    <row r="782" spans="1:13">
      <c r="A782" s="132">
        <v>43549</v>
      </c>
      <c r="B782">
        <v>26.61</v>
      </c>
      <c r="C782">
        <v>26.85</v>
      </c>
      <c r="D782">
        <v>26.1</v>
      </c>
      <c r="E782">
        <v>26.61</v>
      </c>
      <c r="F782">
        <f t="shared" ref="F782:F845" si="97">((E782-F781)*$Q$8)+F781</f>
        <v>27.113569485711665</v>
      </c>
      <c r="G782">
        <f t="shared" si="91"/>
        <v>26.622906071097464</v>
      </c>
      <c r="H782">
        <f t="shared" si="90"/>
        <v>0.49066341461420038</v>
      </c>
      <c r="I782">
        <f t="shared" si="96"/>
        <v>0.5883403375958286</v>
      </c>
      <c r="J782">
        <f t="shared" si="92"/>
        <v>-9.7676922981628223E-2</v>
      </c>
      <c r="K782" t="str">
        <f t="shared" si="93"/>
        <v>Buy</v>
      </c>
      <c r="L782" t="str">
        <f t="shared" si="94"/>
        <v>Sell</v>
      </c>
      <c r="M782" t="str">
        <f t="shared" si="95"/>
        <v/>
      </c>
    </row>
    <row r="783" spans="1:13">
      <c r="A783" s="132">
        <v>43550</v>
      </c>
      <c r="B783">
        <v>27.86</v>
      </c>
      <c r="C783">
        <v>27.91</v>
      </c>
      <c r="D783">
        <v>26.98</v>
      </c>
      <c r="E783">
        <v>27.86</v>
      </c>
      <c r="F783">
        <f t="shared" si="97"/>
        <v>27.228404949448333</v>
      </c>
      <c r="G783">
        <f t="shared" si="91"/>
        <v>26.714542658423579</v>
      </c>
      <c r="H783">
        <f t="shared" si="90"/>
        <v>0.51386229102475411</v>
      </c>
      <c r="I783">
        <f t="shared" si="96"/>
        <v>0.57344472828161375</v>
      </c>
      <c r="J783">
        <f t="shared" si="92"/>
        <v>-5.9582437256859633E-2</v>
      </c>
      <c r="K783" t="str">
        <f t="shared" si="93"/>
        <v>Buy</v>
      </c>
      <c r="L783" t="str">
        <f t="shared" si="94"/>
        <v>Sell</v>
      </c>
      <c r="M783" t="str">
        <f t="shared" si="95"/>
        <v/>
      </c>
    </row>
    <row r="784" spans="1:13">
      <c r="A784" s="132">
        <v>43551</v>
      </c>
      <c r="B784">
        <v>27.46</v>
      </c>
      <c r="C784">
        <v>27.46</v>
      </c>
      <c r="D784">
        <v>26.61</v>
      </c>
      <c r="E784">
        <v>26.61</v>
      </c>
      <c r="F784">
        <f t="shared" si="97"/>
        <v>27.13326572645628</v>
      </c>
      <c r="G784">
        <f t="shared" si="91"/>
        <v>26.706798757799611</v>
      </c>
      <c r="H784">
        <f t="shared" si="90"/>
        <v>0.42646696865666911</v>
      </c>
      <c r="I784">
        <f t="shared" si="96"/>
        <v>0.54404917635662486</v>
      </c>
      <c r="J784">
        <f t="shared" si="92"/>
        <v>-0.11758220769995575</v>
      </c>
      <c r="K784" t="str">
        <f t="shared" si="93"/>
        <v>Buy</v>
      </c>
      <c r="L784" t="str">
        <f t="shared" si="94"/>
        <v>Sell</v>
      </c>
      <c r="M784" t="str">
        <f t="shared" si="95"/>
        <v/>
      </c>
    </row>
    <row r="785" spans="1:13">
      <c r="A785" s="132">
        <v>43552</v>
      </c>
      <c r="B785">
        <v>27.31</v>
      </c>
      <c r="C785">
        <v>27.31</v>
      </c>
      <c r="D785">
        <v>26.23</v>
      </c>
      <c r="E785">
        <v>27.31</v>
      </c>
      <c r="F785">
        <f t="shared" si="97"/>
        <v>27.160455614693774</v>
      </c>
      <c r="G785">
        <f t="shared" si="91"/>
        <v>26.751480331295937</v>
      </c>
      <c r="H785">
        <f t="shared" si="90"/>
        <v>0.40897528339783662</v>
      </c>
      <c r="I785">
        <f t="shared" si="96"/>
        <v>0.51703439776486726</v>
      </c>
      <c r="J785">
        <f t="shared" si="92"/>
        <v>-0.10805911436703064</v>
      </c>
      <c r="K785" t="str">
        <f t="shared" si="93"/>
        <v>Buy</v>
      </c>
      <c r="L785" t="str">
        <f t="shared" si="94"/>
        <v>Sell</v>
      </c>
      <c r="M785" t="str">
        <f t="shared" si="95"/>
        <v/>
      </c>
    </row>
    <row r="786" spans="1:13">
      <c r="A786" s="132">
        <v>43553</v>
      </c>
      <c r="B786">
        <v>27.31</v>
      </c>
      <c r="C786">
        <v>27.77</v>
      </c>
      <c r="D786">
        <v>27</v>
      </c>
      <c r="E786">
        <v>27.31</v>
      </c>
      <c r="F786">
        <f t="shared" si="97"/>
        <v>27.183462443202423</v>
      </c>
      <c r="G786">
        <f t="shared" si="91"/>
        <v>26.792852158607349</v>
      </c>
      <c r="H786">
        <f t="shared" si="90"/>
        <v>0.39061028459507341</v>
      </c>
      <c r="I786">
        <f t="shared" si="96"/>
        <v>0.4917495751309085</v>
      </c>
      <c r="J786">
        <f t="shared" si="92"/>
        <v>-0.10113929053583509</v>
      </c>
      <c r="K786" t="str">
        <f t="shared" si="93"/>
        <v>Buy</v>
      </c>
      <c r="L786" t="str">
        <f t="shared" si="94"/>
        <v>Sell</v>
      </c>
      <c r="M786" t="str">
        <f t="shared" si="95"/>
        <v/>
      </c>
    </row>
    <row r="787" spans="1:13">
      <c r="A787" s="132">
        <v>43556</v>
      </c>
      <c r="B787">
        <v>27.64</v>
      </c>
      <c r="C787">
        <v>27.66</v>
      </c>
      <c r="D787">
        <v>27.12</v>
      </c>
      <c r="E787">
        <v>27.25</v>
      </c>
      <c r="F787">
        <f t="shared" si="97"/>
        <v>27.193698990402051</v>
      </c>
      <c r="G787">
        <f t="shared" si="91"/>
        <v>26.826714961673471</v>
      </c>
      <c r="H787">
        <f t="shared" si="90"/>
        <v>0.36698402872858082</v>
      </c>
      <c r="I787">
        <f t="shared" si="96"/>
        <v>0.46679646585044299</v>
      </c>
      <c r="J787">
        <f t="shared" si="92"/>
        <v>-9.9812437121862163E-2</v>
      </c>
      <c r="K787" t="str">
        <f t="shared" si="93"/>
        <v>Buy</v>
      </c>
      <c r="L787" t="str">
        <f t="shared" si="94"/>
        <v>Sell</v>
      </c>
      <c r="M787" t="str">
        <f t="shared" si="95"/>
        <v/>
      </c>
    </row>
    <row r="788" spans="1:13">
      <c r="A788" s="132">
        <v>43557</v>
      </c>
      <c r="B788">
        <v>27.39</v>
      </c>
      <c r="C788">
        <v>27.54</v>
      </c>
      <c r="D788">
        <v>27.11</v>
      </c>
      <c r="E788">
        <v>27.53</v>
      </c>
      <c r="F788">
        <f t="shared" si="97"/>
        <v>27.245437607263273</v>
      </c>
      <c r="G788">
        <f t="shared" si="91"/>
        <v>26.878810149697657</v>
      </c>
      <c r="H788">
        <f t="shared" si="90"/>
        <v>0.36662745756561677</v>
      </c>
      <c r="I788">
        <f t="shared" si="96"/>
        <v>0.44676266419347777</v>
      </c>
      <c r="J788">
        <f t="shared" si="92"/>
        <v>-8.0135206627861E-2</v>
      </c>
      <c r="K788" t="str">
        <f t="shared" si="93"/>
        <v>Buy</v>
      </c>
      <c r="L788" t="str">
        <f t="shared" si="94"/>
        <v>Sell</v>
      </c>
      <c r="M788" t="str">
        <f t="shared" si="95"/>
        <v/>
      </c>
    </row>
    <row r="789" spans="1:13">
      <c r="A789" s="132">
        <v>43558</v>
      </c>
      <c r="B789">
        <v>27.77</v>
      </c>
      <c r="C789">
        <v>27.8</v>
      </c>
      <c r="D789">
        <v>26.8</v>
      </c>
      <c r="E789">
        <v>26.8</v>
      </c>
      <c r="F789">
        <f t="shared" si="97"/>
        <v>27.176908744607385</v>
      </c>
      <c r="G789">
        <f t="shared" si="91"/>
        <v>26.872972360831163</v>
      </c>
      <c r="H789">
        <f t="shared" si="90"/>
        <v>0.30393638377622167</v>
      </c>
      <c r="I789">
        <f t="shared" si="96"/>
        <v>0.41819740811002654</v>
      </c>
      <c r="J789">
        <f t="shared" si="92"/>
        <v>-0.11426102433380486</v>
      </c>
      <c r="K789" t="str">
        <f t="shared" si="93"/>
        <v>Buy</v>
      </c>
      <c r="L789" t="str">
        <f t="shared" si="94"/>
        <v>Sell</v>
      </c>
      <c r="M789" t="str">
        <f t="shared" si="95"/>
        <v/>
      </c>
    </row>
    <row r="790" spans="1:13">
      <c r="A790" s="132">
        <v>43559</v>
      </c>
      <c r="B790">
        <v>27.71</v>
      </c>
      <c r="C790">
        <v>27.71</v>
      </c>
      <c r="D790">
        <v>26.64</v>
      </c>
      <c r="E790">
        <v>27.71</v>
      </c>
      <c r="F790">
        <f t="shared" si="97"/>
        <v>27.258922783898555</v>
      </c>
      <c r="G790">
        <f t="shared" si="91"/>
        <v>26.934974408177002</v>
      </c>
      <c r="H790">
        <f t="shared" si="90"/>
        <v>0.32394837572155311</v>
      </c>
      <c r="I790">
        <f t="shared" si="96"/>
        <v>0.39934760163233185</v>
      </c>
      <c r="J790">
        <f t="shared" si="92"/>
        <v>-7.5399225910778744E-2</v>
      </c>
      <c r="K790" t="str">
        <f t="shared" si="93"/>
        <v>Buy</v>
      </c>
      <c r="L790" t="str">
        <f t="shared" si="94"/>
        <v>Sell</v>
      </c>
      <c r="M790" t="str">
        <f t="shared" si="95"/>
        <v/>
      </c>
    </row>
    <row r="791" spans="1:13">
      <c r="A791" s="132">
        <v>43560</v>
      </c>
      <c r="B791">
        <v>28.01</v>
      </c>
      <c r="C791">
        <v>28.12</v>
      </c>
      <c r="D791">
        <v>27.46</v>
      </c>
      <c r="E791">
        <v>28.01</v>
      </c>
      <c r="F791">
        <f t="shared" si="97"/>
        <v>27.374473124837237</v>
      </c>
      <c r="G791">
        <f t="shared" si="91"/>
        <v>27.014605933497226</v>
      </c>
      <c r="H791">
        <f t="shared" si="90"/>
        <v>0.35986719134001177</v>
      </c>
      <c r="I791">
        <f t="shared" si="96"/>
        <v>0.39145151957386781</v>
      </c>
      <c r="J791">
        <f t="shared" si="92"/>
        <v>-3.158432823385604E-2</v>
      </c>
      <c r="K791" t="str">
        <f t="shared" si="93"/>
        <v>Buy</v>
      </c>
      <c r="L791" t="str">
        <f t="shared" si="94"/>
        <v>Sell</v>
      </c>
      <c r="M791" t="str">
        <f t="shared" si="95"/>
        <v/>
      </c>
    </row>
    <row r="792" spans="1:13">
      <c r="A792" s="132">
        <v>43563</v>
      </c>
      <c r="B792">
        <v>28.47</v>
      </c>
      <c r="C792">
        <v>28.6</v>
      </c>
      <c r="D792">
        <v>28.2</v>
      </c>
      <c r="E792">
        <v>28.47</v>
      </c>
      <c r="F792">
        <f t="shared" si="97"/>
        <v>27.543015721016125</v>
      </c>
      <c r="G792">
        <f t="shared" si="91"/>
        <v>27.122412901386319</v>
      </c>
      <c r="H792">
        <f t="shared" si="90"/>
        <v>0.42060281962980639</v>
      </c>
      <c r="I792">
        <f t="shared" si="96"/>
        <v>0.39728177958505551</v>
      </c>
      <c r="J792">
        <f t="shared" si="92"/>
        <v>2.3321040044750885E-2</v>
      </c>
      <c r="K792" t="str">
        <f t="shared" si="93"/>
        <v>Buy</v>
      </c>
      <c r="L792" t="str">
        <f t="shared" si="94"/>
        <v>Buy</v>
      </c>
      <c r="M792" t="str">
        <f t="shared" si="95"/>
        <v>Buy</v>
      </c>
    </row>
    <row r="793" spans="1:13">
      <c r="A793" s="132">
        <v>43564</v>
      </c>
      <c r="B793">
        <v>28.25</v>
      </c>
      <c r="C793">
        <v>28.46</v>
      </c>
      <c r="D793">
        <v>27.9</v>
      </c>
      <c r="E793">
        <v>28.38</v>
      </c>
      <c r="F793">
        <f t="shared" si="97"/>
        <v>27.671782533167491</v>
      </c>
      <c r="G793">
        <f t="shared" si="91"/>
        <v>27.21556750128363</v>
      </c>
      <c r="H793">
        <f t="shared" si="90"/>
        <v>0.45621503188386114</v>
      </c>
      <c r="I793">
        <f t="shared" si="96"/>
        <v>0.40906843004481663</v>
      </c>
      <c r="J793">
        <f t="shared" si="92"/>
        <v>4.7146601839044511E-2</v>
      </c>
      <c r="K793" t="str">
        <f t="shared" si="93"/>
        <v>Buy</v>
      </c>
      <c r="L793" t="str">
        <f t="shared" si="94"/>
        <v>Buy</v>
      </c>
      <c r="M793" t="str">
        <f t="shared" si="95"/>
        <v>Buy</v>
      </c>
    </row>
    <row r="794" spans="1:13">
      <c r="A794" s="132">
        <v>43565</v>
      </c>
      <c r="B794">
        <v>28.01</v>
      </c>
      <c r="C794">
        <v>28.78</v>
      </c>
      <c r="D794">
        <v>28.01</v>
      </c>
      <c r="E794">
        <v>28.01</v>
      </c>
      <c r="F794">
        <f t="shared" si="97"/>
        <v>27.723815989603263</v>
      </c>
      <c r="G794">
        <f t="shared" si="91"/>
        <v>27.274414353040399</v>
      </c>
      <c r="H794">
        <f t="shared" si="90"/>
        <v>0.44940163656286458</v>
      </c>
      <c r="I794">
        <f t="shared" si="96"/>
        <v>0.4171350713484262</v>
      </c>
      <c r="J794">
        <f t="shared" si="92"/>
        <v>3.2266565214438381E-2</v>
      </c>
      <c r="K794" t="str">
        <f t="shared" si="93"/>
        <v>Buy</v>
      </c>
      <c r="L794" t="str">
        <f t="shared" si="94"/>
        <v>Buy</v>
      </c>
      <c r="M794" t="str">
        <f t="shared" si="95"/>
        <v>Buy</v>
      </c>
    </row>
    <row r="795" spans="1:13">
      <c r="A795" s="132">
        <v>43566</v>
      </c>
      <c r="B795">
        <v>27.93</v>
      </c>
      <c r="C795">
        <v>27.93</v>
      </c>
      <c r="D795">
        <v>27.12</v>
      </c>
      <c r="E795">
        <v>27.25</v>
      </c>
      <c r="F795">
        <f t="shared" si="97"/>
        <v>27.650921221971991</v>
      </c>
      <c r="G795">
        <f t="shared" si="91"/>
        <v>27.272605882444815</v>
      </c>
      <c r="H795">
        <f t="shared" si="90"/>
        <v>0.37831533952717677</v>
      </c>
      <c r="I795">
        <f t="shared" si="96"/>
        <v>0.40937112498417633</v>
      </c>
      <c r="J795">
        <f t="shared" si="92"/>
        <v>-3.1055785456999552E-2</v>
      </c>
      <c r="K795" t="str">
        <f t="shared" si="93"/>
        <v>Buy</v>
      </c>
      <c r="L795" t="str">
        <f t="shared" si="94"/>
        <v>Sell</v>
      </c>
      <c r="M795" t="str">
        <f t="shared" si="95"/>
        <v/>
      </c>
    </row>
    <row r="796" spans="1:13">
      <c r="A796" s="132">
        <v>43567</v>
      </c>
      <c r="B796">
        <v>25.76</v>
      </c>
      <c r="C796">
        <v>26.25</v>
      </c>
      <c r="D796">
        <v>24.89</v>
      </c>
      <c r="E796">
        <v>25.14</v>
      </c>
      <c r="F796">
        <f t="shared" si="97"/>
        <v>27.264625649360916</v>
      </c>
      <c r="G796">
        <f t="shared" si="91"/>
        <v>27.114635076337791</v>
      </c>
      <c r="H796">
        <f t="shared" ref="H796:H859" si="98">F796-G796</f>
        <v>0.1499905730231248</v>
      </c>
      <c r="I796">
        <f t="shared" si="96"/>
        <v>0.35749501459196603</v>
      </c>
      <c r="J796">
        <f t="shared" si="92"/>
        <v>-0.20750444156884124</v>
      </c>
      <c r="K796" t="str">
        <f t="shared" si="93"/>
        <v>Buy</v>
      </c>
      <c r="L796" t="str">
        <f t="shared" si="94"/>
        <v>Sell</v>
      </c>
      <c r="M796" t="str">
        <f t="shared" si="95"/>
        <v/>
      </c>
    </row>
    <row r="797" spans="1:13">
      <c r="A797" s="132">
        <v>43570</v>
      </c>
      <c r="B797">
        <v>25.64</v>
      </c>
      <c r="C797">
        <v>25.87</v>
      </c>
      <c r="D797">
        <v>24.87</v>
      </c>
      <c r="E797">
        <v>25.24</v>
      </c>
      <c r="F797">
        <f t="shared" si="97"/>
        <v>26.953144780228467</v>
      </c>
      <c r="G797">
        <f t="shared" ref="G797:G860" si="99">((E797-G796)*$Q$9)+G796</f>
        <v>26.975773218831289</v>
      </c>
      <c r="H797">
        <f t="shared" si="98"/>
        <v>-2.2628438602822598E-2</v>
      </c>
      <c r="I797">
        <f t="shared" si="96"/>
        <v>0.28147032395300831</v>
      </c>
      <c r="J797">
        <f t="shared" si="92"/>
        <v>-0.3040987625558309</v>
      </c>
      <c r="K797" t="str">
        <f t="shared" si="93"/>
        <v>Sell</v>
      </c>
      <c r="L797" t="str">
        <f t="shared" si="94"/>
        <v>Sell</v>
      </c>
      <c r="M797" t="str">
        <f t="shared" si="95"/>
        <v>Sell</v>
      </c>
    </row>
    <row r="798" spans="1:13">
      <c r="A798" s="132">
        <v>43571</v>
      </c>
      <c r="B798">
        <v>25.26</v>
      </c>
      <c r="C798">
        <v>26.34</v>
      </c>
      <c r="D798">
        <v>24.94</v>
      </c>
      <c r="E798">
        <v>26</v>
      </c>
      <c r="F798">
        <f t="shared" si="97"/>
        <v>26.80650712173178</v>
      </c>
      <c r="G798">
        <f t="shared" si="99"/>
        <v>26.903493721140084</v>
      </c>
      <c r="H798">
        <f t="shared" si="98"/>
        <v>-9.6986599408303675E-2</v>
      </c>
      <c r="I798">
        <f t="shared" si="96"/>
        <v>0.20577893928074592</v>
      </c>
      <c r="J798">
        <f t="shared" si="92"/>
        <v>-0.3027655386890496</v>
      </c>
      <c r="K798" t="str">
        <f t="shared" si="93"/>
        <v>Sell</v>
      </c>
      <c r="L798" t="str">
        <f t="shared" si="94"/>
        <v>Sell</v>
      </c>
      <c r="M798" t="str">
        <f t="shared" si="95"/>
        <v>Sell</v>
      </c>
    </row>
    <row r="799" spans="1:13">
      <c r="A799" s="132">
        <v>43572</v>
      </c>
      <c r="B799">
        <v>26.03</v>
      </c>
      <c r="C799">
        <v>26.61</v>
      </c>
      <c r="D799">
        <v>25.52</v>
      </c>
      <c r="E799">
        <v>26.03</v>
      </c>
      <c r="F799">
        <f t="shared" si="97"/>
        <v>26.6870444876192</v>
      </c>
      <c r="G799">
        <f t="shared" si="99"/>
        <v>26.838790482537114</v>
      </c>
      <c r="H799">
        <f t="shared" si="98"/>
        <v>-0.15174599491791341</v>
      </c>
      <c r="I799">
        <f t="shared" si="96"/>
        <v>0.13427395244101403</v>
      </c>
      <c r="J799">
        <f t="shared" si="92"/>
        <v>-0.28601994735892744</v>
      </c>
      <c r="K799" t="str">
        <f t="shared" si="93"/>
        <v>Sell</v>
      </c>
      <c r="L799" t="str">
        <f t="shared" si="94"/>
        <v>Sell</v>
      </c>
      <c r="M799" t="str">
        <f t="shared" si="95"/>
        <v>Sell</v>
      </c>
    </row>
    <row r="800" spans="1:13">
      <c r="A800" s="132">
        <v>43573</v>
      </c>
      <c r="B800">
        <v>26.86</v>
      </c>
      <c r="C800">
        <v>27.14</v>
      </c>
      <c r="D800">
        <v>26.52</v>
      </c>
      <c r="E800">
        <v>26.86</v>
      </c>
      <c r="F800">
        <f t="shared" si="97"/>
        <v>26.713653027985476</v>
      </c>
      <c r="G800">
        <f t="shared" si="99"/>
        <v>26.840361557904735</v>
      </c>
      <c r="H800">
        <f t="shared" si="98"/>
        <v>-0.12670852991925941</v>
      </c>
      <c r="I800">
        <f t="shared" si="96"/>
        <v>8.2077455968959351E-2</v>
      </c>
      <c r="J800">
        <f t="shared" si="92"/>
        <v>-0.20878598588821876</v>
      </c>
      <c r="K800" t="str">
        <f t="shared" si="93"/>
        <v>Sell</v>
      </c>
      <c r="L800" t="str">
        <f t="shared" si="94"/>
        <v>Sell</v>
      </c>
      <c r="M800" t="str">
        <f t="shared" si="95"/>
        <v>Sell</v>
      </c>
    </row>
    <row r="801" spans="1:13">
      <c r="A801" s="132">
        <v>43577</v>
      </c>
      <c r="B801">
        <v>26.71</v>
      </c>
      <c r="C801">
        <v>27.14</v>
      </c>
      <c r="D801">
        <v>26.59</v>
      </c>
      <c r="E801">
        <v>26.71</v>
      </c>
      <c r="F801">
        <f t="shared" si="97"/>
        <v>26.713091023680018</v>
      </c>
      <c r="G801">
        <f t="shared" si="99"/>
        <v>26.830705146208089</v>
      </c>
      <c r="H801">
        <f t="shared" si="98"/>
        <v>-0.11761412252807091</v>
      </c>
      <c r="I801">
        <f t="shared" si="96"/>
        <v>4.2139140269553295E-2</v>
      </c>
      <c r="J801">
        <f t="shared" si="92"/>
        <v>-0.1597532627976242</v>
      </c>
      <c r="K801" t="str">
        <f t="shared" si="93"/>
        <v>Sell</v>
      </c>
      <c r="L801" t="str">
        <f t="shared" si="94"/>
        <v>Sell</v>
      </c>
      <c r="M801" t="str">
        <f t="shared" si="95"/>
        <v>Sell</v>
      </c>
    </row>
    <row r="802" spans="1:13">
      <c r="A802" s="132">
        <v>43578</v>
      </c>
      <c r="B802">
        <v>26.94</v>
      </c>
      <c r="C802">
        <v>27.25</v>
      </c>
      <c r="D802">
        <v>26.94</v>
      </c>
      <c r="E802">
        <v>26.94</v>
      </c>
      <c r="F802">
        <f t="shared" si="97"/>
        <v>26.748000096960016</v>
      </c>
      <c r="G802">
        <f t="shared" si="99"/>
        <v>26.838801061303787</v>
      </c>
      <c r="H802">
        <f t="shared" si="98"/>
        <v>-9.0800964343770829E-2</v>
      </c>
      <c r="I802">
        <f t="shared" si="96"/>
        <v>1.5551119346888471E-2</v>
      </c>
      <c r="J802">
        <f t="shared" si="92"/>
        <v>-0.10635208369065929</v>
      </c>
      <c r="K802" t="str">
        <f t="shared" si="93"/>
        <v>Sell</v>
      </c>
      <c r="L802" t="str">
        <f t="shared" si="94"/>
        <v>Sell</v>
      </c>
      <c r="M802" t="str">
        <f t="shared" si="95"/>
        <v>Sell</v>
      </c>
    </row>
    <row r="803" spans="1:13">
      <c r="A803" s="132">
        <v>43579</v>
      </c>
      <c r="B803">
        <v>26.86</v>
      </c>
      <c r="C803">
        <v>27.14</v>
      </c>
      <c r="D803">
        <v>26.48</v>
      </c>
      <c r="E803">
        <v>26.86</v>
      </c>
      <c r="F803">
        <f t="shared" si="97"/>
        <v>26.765230851273859</v>
      </c>
      <c r="G803">
        <f t="shared" si="99"/>
        <v>26.840371353059062</v>
      </c>
      <c r="H803">
        <f t="shared" si="98"/>
        <v>-7.5140501785202929E-2</v>
      </c>
      <c r="I803">
        <f t="shared" si="96"/>
        <v>-2.5872048795298093E-3</v>
      </c>
      <c r="J803">
        <f t="shared" si="92"/>
        <v>-7.2553296905673123E-2</v>
      </c>
      <c r="K803" t="str">
        <f t="shared" si="93"/>
        <v>Sell</v>
      </c>
      <c r="L803" t="str">
        <f t="shared" si="94"/>
        <v>Sell</v>
      </c>
      <c r="M803" t="str">
        <f t="shared" si="95"/>
        <v>Sell</v>
      </c>
    </row>
    <row r="804" spans="1:13">
      <c r="A804" s="132">
        <v>43580</v>
      </c>
      <c r="B804">
        <v>26.72</v>
      </c>
      <c r="C804">
        <v>27.32</v>
      </c>
      <c r="D804">
        <v>26.7</v>
      </c>
      <c r="E804">
        <v>27.08</v>
      </c>
      <c r="F804">
        <f t="shared" si="97"/>
        <v>26.813656874154805</v>
      </c>
      <c r="G804">
        <f t="shared" si="99"/>
        <v>26.858121623202834</v>
      </c>
      <c r="H804">
        <f t="shared" si="98"/>
        <v>-4.4464749048028551E-2</v>
      </c>
      <c r="I804">
        <f t="shared" si="96"/>
        <v>-1.0962713713229559E-2</v>
      </c>
      <c r="J804">
        <f t="shared" ref="J804:J867" si="100">H804-I804</f>
        <v>-3.3502035334798994E-2</v>
      </c>
      <c r="K804" t="str">
        <f t="shared" ref="K804:K867" si="101">IF(H804&gt;0,"Buy","Sell")</f>
        <v>Sell</v>
      </c>
      <c r="L804" t="str">
        <f t="shared" ref="L804:L867" si="102">IF(J804&gt;0,"Buy","Sell")</f>
        <v>Sell</v>
      </c>
      <c r="M804" t="str">
        <f t="shared" ref="M804:M867" si="103">IF(K804=L804,K804,"")</f>
        <v>Sell</v>
      </c>
    </row>
    <row r="805" spans="1:13">
      <c r="A805" s="132">
        <v>43581</v>
      </c>
      <c r="B805">
        <v>26.94</v>
      </c>
      <c r="C805">
        <v>27.03</v>
      </c>
      <c r="D805">
        <v>26.34</v>
      </c>
      <c r="E805">
        <v>26.52</v>
      </c>
      <c r="F805">
        <f t="shared" si="97"/>
        <v>26.768478893515603</v>
      </c>
      <c r="G805">
        <f t="shared" si="99"/>
        <v>26.833075577039661</v>
      </c>
      <c r="H805">
        <f t="shared" si="98"/>
        <v>-6.4596683524058562E-2</v>
      </c>
      <c r="I805">
        <f t="shared" ref="I805:I868" si="104">((H805-I804)*$Q$10)+I804</f>
        <v>-2.1689507675395361E-2</v>
      </c>
      <c r="J805">
        <f t="shared" si="100"/>
        <v>-4.2907175848663201E-2</v>
      </c>
      <c r="K805" t="str">
        <f t="shared" si="101"/>
        <v>Sell</v>
      </c>
      <c r="L805" t="str">
        <f t="shared" si="102"/>
        <v>Sell</v>
      </c>
      <c r="M805" t="str">
        <f t="shared" si="103"/>
        <v>Sell</v>
      </c>
    </row>
    <row r="806" spans="1:13">
      <c r="A806" s="132">
        <v>43584</v>
      </c>
      <c r="B806">
        <v>26.64</v>
      </c>
      <c r="C806">
        <v>27.03</v>
      </c>
      <c r="D806">
        <v>26.34</v>
      </c>
      <c r="E806">
        <v>26.64</v>
      </c>
      <c r="F806">
        <f t="shared" si="97"/>
        <v>26.748712909897819</v>
      </c>
      <c r="G806">
        <f t="shared" si="99"/>
        <v>26.818773682444132</v>
      </c>
      <c r="H806">
        <f t="shared" si="98"/>
        <v>-7.0060772546312933E-2</v>
      </c>
      <c r="I806">
        <f t="shared" si="104"/>
        <v>-3.1363760649578874E-2</v>
      </c>
      <c r="J806">
        <f t="shared" si="100"/>
        <v>-3.8697011896734058E-2</v>
      </c>
      <c r="K806" t="str">
        <f t="shared" si="101"/>
        <v>Sell</v>
      </c>
      <c r="L806" t="str">
        <f t="shared" si="102"/>
        <v>Sell</v>
      </c>
      <c r="M806" t="str">
        <f t="shared" si="103"/>
        <v>Sell</v>
      </c>
    </row>
    <row r="807" spans="1:13">
      <c r="A807" s="132">
        <v>43585</v>
      </c>
      <c r="B807">
        <v>26.38</v>
      </c>
      <c r="C807">
        <v>26.92</v>
      </c>
      <c r="D807">
        <v>26.26</v>
      </c>
      <c r="E807">
        <v>26.38</v>
      </c>
      <c r="F807">
        <f t="shared" si="97"/>
        <v>26.691987846836614</v>
      </c>
      <c r="G807">
        <f t="shared" si="99"/>
        <v>26.786271928189009</v>
      </c>
      <c r="H807">
        <f t="shared" si="98"/>
        <v>-9.4284081352395077E-2</v>
      </c>
      <c r="I807">
        <f t="shared" si="104"/>
        <v>-4.3947824790142115E-2</v>
      </c>
      <c r="J807">
        <f t="shared" si="100"/>
        <v>-5.0336256562252962E-2</v>
      </c>
      <c r="K807" t="str">
        <f t="shared" si="101"/>
        <v>Sell</v>
      </c>
      <c r="L807" t="str">
        <f t="shared" si="102"/>
        <v>Sell</v>
      </c>
      <c r="M807" t="str">
        <f t="shared" si="103"/>
        <v>Sell</v>
      </c>
    </row>
    <row r="808" spans="1:13">
      <c r="A808" s="132">
        <v>43587</v>
      </c>
      <c r="B808">
        <v>26.01</v>
      </c>
      <c r="C808">
        <v>26.1</v>
      </c>
      <c r="D808">
        <v>25.81</v>
      </c>
      <c r="E808">
        <v>26.01</v>
      </c>
      <c r="F808">
        <f t="shared" si="97"/>
        <v>26.587066639630983</v>
      </c>
      <c r="G808">
        <f t="shared" si="99"/>
        <v>26.728770303878711</v>
      </c>
      <c r="H808">
        <f t="shared" si="98"/>
        <v>-0.14170366424772851</v>
      </c>
      <c r="I808">
        <f t="shared" si="104"/>
        <v>-6.34989926816594E-2</v>
      </c>
      <c r="J808">
        <f t="shared" si="100"/>
        <v>-7.8204671566069112E-2</v>
      </c>
      <c r="K808" t="str">
        <f t="shared" si="101"/>
        <v>Sell</v>
      </c>
      <c r="L808" t="str">
        <f t="shared" si="102"/>
        <v>Sell</v>
      </c>
      <c r="M808" t="str">
        <f t="shared" si="103"/>
        <v>Sell</v>
      </c>
    </row>
    <row r="809" spans="1:13">
      <c r="A809" s="132">
        <v>43588</v>
      </c>
      <c r="B809">
        <v>26.13</v>
      </c>
      <c r="C809">
        <v>26.35</v>
      </c>
      <c r="D809">
        <v>26.13</v>
      </c>
      <c r="E809">
        <v>26.13</v>
      </c>
      <c r="F809">
        <f t="shared" si="97"/>
        <v>26.516748695072369</v>
      </c>
      <c r="G809">
        <f t="shared" si="99"/>
        <v>26.684416948035842</v>
      </c>
      <c r="H809">
        <f t="shared" si="98"/>
        <v>-0.16766825296347321</v>
      </c>
      <c r="I809">
        <f t="shared" si="104"/>
        <v>-8.4332844738022161E-2</v>
      </c>
      <c r="J809">
        <f t="shared" si="100"/>
        <v>-8.3335408225451046E-2</v>
      </c>
      <c r="K809" t="str">
        <f t="shared" si="101"/>
        <v>Sell</v>
      </c>
      <c r="L809" t="str">
        <f t="shared" si="102"/>
        <v>Sell</v>
      </c>
      <c r="M809" t="str">
        <f t="shared" si="103"/>
        <v>Sell</v>
      </c>
    </row>
    <row r="810" spans="1:13">
      <c r="A810" s="132">
        <v>43591</v>
      </c>
      <c r="B810">
        <v>26.05</v>
      </c>
      <c r="C810">
        <v>26.05</v>
      </c>
      <c r="D810">
        <v>25.65</v>
      </c>
      <c r="E810">
        <v>26.05</v>
      </c>
      <c r="F810">
        <f t="shared" si="97"/>
        <v>26.444941203522774</v>
      </c>
      <c r="G810">
        <f t="shared" si="99"/>
        <v>26.637423100033189</v>
      </c>
      <c r="H810">
        <f t="shared" si="98"/>
        <v>-0.19248189651041514</v>
      </c>
      <c r="I810">
        <f t="shared" si="104"/>
        <v>-0.10596265509250076</v>
      </c>
      <c r="J810">
        <f t="shared" si="100"/>
        <v>-8.651924141791438E-2</v>
      </c>
      <c r="K810" t="str">
        <f t="shared" si="101"/>
        <v>Sell</v>
      </c>
      <c r="L810" t="str">
        <f t="shared" si="102"/>
        <v>Sell</v>
      </c>
      <c r="M810" t="str">
        <f t="shared" si="103"/>
        <v>Sell</v>
      </c>
    </row>
    <row r="811" spans="1:13">
      <c r="A811" s="132">
        <v>43592</v>
      </c>
      <c r="B811">
        <v>25.94</v>
      </c>
      <c r="C811">
        <v>25.94</v>
      </c>
      <c r="D811">
        <v>25.42</v>
      </c>
      <c r="E811">
        <v>25.64</v>
      </c>
      <c r="F811">
        <f t="shared" si="97"/>
        <v>26.321104095288501</v>
      </c>
      <c r="G811">
        <f t="shared" si="99"/>
        <v>26.563539907438138</v>
      </c>
      <c r="H811">
        <f t="shared" si="98"/>
        <v>-0.24243581214963683</v>
      </c>
      <c r="I811">
        <f t="shared" si="104"/>
        <v>-0.13325728650392799</v>
      </c>
      <c r="J811">
        <f t="shared" si="100"/>
        <v>-0.10917852564570885</v>
      </c>
      <c r="K811" t="str">
        <f t="shared" si="101"/>
        <v>Sell</v>
      </c>
      <c r="L811" t="str">
        <f t="shared" si="102"/>
        <v>Sell</v>
      </c>
      <c r="M811" t="str">
        <f t="shared" si="103"/>
        <v>Sell</v>
      </c>
    </row>
    <row r="812" spans="1:13">
      <c r="A812" s="132">
        <v>43593</v>
      </c>
      <c r="B812">
        <v>26.64</v>
      </c>
      <c r="C812">
        <v>26.73</v>
      </c>
      <c r="D812">
        <v>25.59</v>
      </c>
      <c r="E812">
        <v>26.64</v>
      </c>
      <c r="F812">
        <f t="shared" si="97"/>
        <v>26.370165003705655</v>
      </c>
      <c r="G812">
        <f t="shared" si="99"/>
        <v>26.569203617998276</v>
      </c>
      <c r="H812">
        <f t="shared" si="98"/>
        <v>-0.19903861429262193</v>
      </c>
      <c r="I812">
        <f t="shared" si="104"/>
        <v>-0.14641355206166679</v>
      </c>
      <c r="J812">
        <f t="shared" si="100"/>
        <v>-5.2625062230955144E-2</v>
      </c>
      <c r="K812" t="str">
        <f t="shared" si="101"/>
        <v>Sell</v>
      </c>
      <c r="L812" t="str">
        <f t="shared" si="102"/>
        <v>Sell</v>
      </c>
      <c r="M812" t="str">
        <f t="shared" si="103"/>
        <v>Sell</v>
      </c>
    </row>
    <row r="813" spans="1:13">
      <c r="A813" s="132">
        <v>43594</v>
      </c>
      <c r="B813">
        <v>26.11</v>
      </c>
      <c r="C813">
        <v>26.39</v>
      </c>
      <c r="D813">
        <v>25.93</v>
      </c>
      <c r="E813">
        <v>26.11</v>
      </c>
      <c r="F813">
        <f t="shared" si="97"/>
        <v>26.330139618520167</v>
      </c>
      <c r="G813">
        <f t="shared" si="99"/>
        <v>26.53518853518359</v>
      </c>
      <c r="H813">
        <f t="shared" si="98"/>
        <v>-0.20504891666342218</v>
      </c>
      <c r="I813">
        <f t="shared" si="104"/>
        <v>-0.15814062498201786</v>
      </c>
      <c r="J813">
        <f t="shared" si="100"/>
        <v>-4.6908291681404313E-2</v>
      </c>
      <c r="K813" t="str">
        <f t="shared" si="101"/>
        <v>Sell</v>
      </c>
      <c r="L813" t="str">
        <f t="shared" si="102"/>
        <v>Sell</v>
      </c>
      <c r="M813" t="str">
        <f t="shared" si="103"/>
        <v>Sell</v>
      </c>
    </row>
    <row r="814" spans="1:13">
      <c r="A814" s="132">
        <v>43595</v>
      </c>
      <c r="B814">
        <v>25.97</v>
      </c>
      <c r="C814">
        <v>26.2</v>
      </c>
      <c r="D814">
        <v>25.71</v>
      </c>
      <c r="E814">
        <v>25.97</v>
      </c>
      <c r="F814">
        <f t="shared" si="97"/>
        <v>26.274733523363217</v>
      </c>
      <c r="G814">
        <f t="shared" si="99"/>
        <v>26.493322717762585</v>
      </c>
      <c r="H814">
        <f t="shared" si="98"/>
        <v>-0.21858919439936741</v>
      </c>
      <c r="I814">
        <f t="shared" si="104"/>
        <v>-0.17023033886548777</v>
      </c>
      <c r="J814">
        <f t="shared" si="100"/>
        <v>-4.8358855533879641E-2</v>
      </c>
      <c r="K814" t="str">
        <f t="shared" si="101"/>
        <v>Sell</v>
      </c>
      <c r="L814" t="str">
        <f t="shared" si="102"/>
        <v>Sell</v>
      </c>
      <c r="M814" t="str">
        <f t="shared" si="103"/>
        <v>Sell</v>
      </c>
    </row>
    <row r="815" spans="1:13">
      <c r="A815" s="132">
        <v>43598</v>
      </c>
      <c r="B815">
        <v>25.21</v>
      </c>
      <c r="C815">
        <v>25.76</v>
      </c>
      <c r="D815">
        <v>25.13</v>
      </c>
      <c r="E815">
        <v>25.21</v>
      </c>
      <c r="F815">
        <f t="shared" si="97"/>
        <v>26.110928365922721</v>
      </c>
      <c r="G815">
        <f t="shared" si="99"/>
        <v>26.398261775706096</v>
      </c>
      <c r="H815">
        <f t="shared" si="98"/>
        <v>-0.28733340978337552</v>
      </c>
      <c r="I815">
        <f t="shared" si="104"/>
        <v>-0.19365095304906532</v>
      </c>
      <c r="J815">
        <f t="shared" si="100"/>
        <v>-9.3682456734310193E-2</v>
      </c>
      <c r="K815" t="str">
        <f t="shared" si="101"/>
        <v>Sell</v>
      </c>
      <c r="L815" t="str">
        <f t="shared" si="102"/>
        <v>Sell</v>
      </c>
      <c r="M815" t="str">
        <f t="shared" si="103"/>
        <v>Sell</v>
      </c>
    </row>
    <row r="816" spans="1:13">
      <c r="A816" s="132">
        <v>43599</v>
      </c>
      <c r="B816">
        <v>25.3</v>
      </c>
      <c r="C816">
        <v>25.53</v>
      </c>
      <c r="D816">
        <v>25.16</v>
      </c>
      <c r="E816">
        <v>25.3</v>
      </c>
      <c r="F816">
        <f t="shared" si="97"/>
        <v>25.986170155780766</v>
      </c>
      <c r="G816">
        <f t="shared" si="99"/>
        <v>26.316909051579717</v>
      </c>
      <c r="H816">
        <f t="shared" si="98"/>
        <v>-0.33073889579895166</v>
      </c>
      <c r="I816">
        <f t="shared" si="104"/>
        <v>-0.2210685415990426</v>
      </c>
      <c r="J816">
        <f t="shared" si="100"/>
        <v>-0.10967035419990906</v>
      </c>
      <c r="K816" t="str">
        <f t="shared" si="101"/>
        <v>Sell</v>
      </c>
      <c r="L816" t="str">
        <f t="shared" si="102"/>
        <v>Sell</v>
      </c>
      <c r="M816" t="str">
        <f t="shared" si="103"/>
        <v>Sell</v>
      </c>
    </row>
    <row r="817" spans="1:13">
      <c r="A817" s="132">
        <v>43600</v>
      </c>
      <c r="B817">
        <v>25.19</v>
      </c>
      <c r="C817">
        <v>25.2</v>
      </c>
      <c r="D817">
        <v>24.97</v>
      </c>
      <c r="E817">
        <v>25.19</v>
      </c>
      <c r="F817">
        <f t="shared" si="97"/>
        <v>25.863682439506803</v>
      </c>
      <c r="G817">
        <f t="shared" si="99"/>
        <v>26.233434307018257</v>
      </c>
      <c r="H817">
        <f t="shared" si="98"/>
        <v>-0.36975186751145372</v>
      </c>
      <c r="I817">
        <f t="shared" si="104"/>
        <v>-0.25080520678152485</v>
      </c>
      <c r="J817">
        <f t="shared" si="100"/>
        <v>-0.11894666072992888</v>
      </c>
      <c r="K817" t="str">
        <f t="shared" si="101"/>
        <v>Sell</v>
      </c>
      <c r="L817" t="str">
        <f t="shared" si="102"/>
        <v>Sell</v>
      </c>
      <c r="M817" t="str">
        <f t="shared" si="103"/>
        <v>Sell</v>
      </c>
    </row>
    <row r="818" spans="1:13">
      <c r="A818" s="132">
        <v>43601</v>
      </c>
      <c r="B818">
        <v>24.59</v>
      </c>
      <c r="C818">
        <v>25.34</v>
      </c>
      <c r="D818">
        <v>24.56</v>
      </c>
      <c r="E818">
        <v>24.59</v>
      </c>
      <c r="F818">
        <f t="shared" si="97"/>
        <v>25.667731294967297</v>
      </c>
      <c r="G818">
        <f t="shared" si="99"/>
        <v>26.111698432424312</v>
      </c>
      <c r="H818">
        <f t="shared" si="98"/>
        <v>-0.44396713745701533</v>
      </c>
      <c r="I818">
        <f t="shared" si="104"/>
        <v>-0.28943759291662297</v>
      </c>
      <c r="J818">
        <f t="shared" si="100"/>
        <v>-0.15452954454039236</v>
      </c>
      <c r="K818" t="str">
        <f t="shared" si="101"/>
        <v>Sell</v>
      </c>
      <c r="L818" t="str">
        <f t="shared" si="102"/>
        <v>Sell</v>
      </c>
      <c r="M818" t="str">
        <f t="shared" si="103"/>
        <v>Sell</v>
      </c>
    </row>
    <row r="819" spans="1:13">
      <c r="A819" s="132">
        <v>43602</v>
      </c>
      <c r="B819">
        <v>24.02</v>
      </c>
      <c r="C819">
        <v>24.74</v>
      </c>
      <c r="D819">
        <v>23.82</v>
      </c>
      <c r="E819">
        <v>24.02</v>
      </c>
      <c r="F819">
        <f t="shared" si="97"/>
        <v>25.414234172664635</v>
      </c>
      <c r="G819">
        <f t="shared" si="99"/>
        <v>25.95675780780029</v>
      </c>
      <c r="H819">
        <f t="shared" si="98"/>
        <v>-0.54252363513565527</v>
      </c>
      <c r="I819">
        <f t="shared" si="104"/>
        <v>-0.34005480136042943</v>
      </c>
      <c r="J819">
        <f t="shared" si="100"/>
        <v>-0.20246883377522584</v>
      </c>
      <c r="K819" t="str">
        <f t="shared" si="101"/>
        <v>Sell</v>
      </c>
      <c r="L819" t="str">
        <f t="shared" si="102"/>
        <v>Sell</v>
      </c>
      <c r="M819" t="str">
        <f t="shared" si="103"/>
        <v>Sell</v>
      </c>
    </row>
    <row r="820" spans="1:13">
      <c r="A820" s="132">
        <v>43605</v>
      </c>
      <c r="B820">
        <v>24.84</v>
      </c>
      <c r="C820">
        <v>24.84</v>
      </c>
      <c r="D820">
        <v>23.98</v>
      </c>
      <c r="E820">
        <v>24.84</v>
      </c>
      <c r="F820">
        <f t="shared" si="97"/>
        <v>25.325890453793154</v>
      </c>
      <c r="G820">
        <f t="shared" si="99"/>
        <v>25.874035007222492</v>
      </c>
      <c r="H820">
        <f t="shared" si="98"/>
        <v>-0.54814455342933854</v>
      </c>
      <c r="I820">
        <f t="shared" si="104"/>
        <v>-0.38167275177421123</v>
      </c>
      <c r="J820">
        <f t="shared" si="100"/>
        <v>-0.16647180165512732</v>
      </c>
      <c r="K820" t="str">
        <f t="shared" si="101"/>
        <v>Sell</v>
      </c>
      <c r="L820" t="str">
        <f t="shared" si="102"/>
        <v>Sell</v>
      </c>
      <c r="M820" t="str">
        <f t="shared" si="103"/>
        <v>Sell</v>
      </c>
    </row>
    <row r="821" spans="1:13">
      <c r="A821" s="132">
        <v>43606</v>
      </c>
      <c r="B821">
        <v>25.78</v>
      </c>
      <c r="C821">
        <v>25.78</v>
      </c>
      <c r="D821">
        <v>24.74</v>
      </c>
      <c r="E821">
        <v>25.78</v>
      </c>
      <c r="F821">
        <f t="shared" si="97"/>
        <v>25.395753460901901</v>
      </c>
      <c r="G821">
        <f t="shared" si="99"/>
        <v>25.867069451131936</v>
      </c>
      <c r="H821">
        <f t="shared" si="98"/>
        <v>-0.47131599023003545</v>
      </c>
      <c r="I821">
        <f t="shared" si="104"/>
        <v>-0.39960139946537609</v>
      </c>
      <c r="J821">
        <f t="shared" si="100"/>
        <v>-7.1714590764659358E-2</v>
      </c>
      <c r="K821" t="str">
        <f t="shared" si="101"/>
        <v>Sell</v>
      </c>
      <c r="L821" t="str">
        <f t="shared" si="102"/>
        <v>Sell</v>
      </c>
      <c r="M821" t="str">
        <f t="shared" si="103"/>
        <v>Sell</v>
      </c>
    </row>
    <row r="822" spans="1:13">
      <c r="A822" s="132">
        <v>43607</v>
      </c>
      <c r="B822">
        <v>25.66</v>
      </c>
      <c r="C822">
        <v>25.84</v>
      </c>
      <c r="D822">
        <v>25.34</v>
      </c>
      <c r="E822">
        <v>25.66</v>
      </c>
      <c r="F822">
        <f t="shared" si="97"/>
        <v>25.436406774609299</v>
      </c>
      <c r="G822">
        <f t="shared" si="99"/>
        <v>25.85173097327031</v>
      </c>
      <c r="H822">
        <f t="shared" si="98"/>
        <v>-0.41532419866101122</v>
      </c>
      <c r="I822">
        <f t="shared" si="104"/>
        <v>-0.40274595930450313</v>
      </c>
      <c r="J822">
        <f t="shared" si="100"/>
        <v>-1.2578239356508092E-2</v>
      </c>
      <c r="K822" t="str">
        <f t="shared" si="101"/>
        <v>Sell</v>
      </c>
      <c r="L822" t="str">
        <f t="shared" si="102"/>
        <v>Sell</v>
      </c>
      <c r="M822" t="str">
        <f t="shared" si="103"/>
        <v>Sell</v>
      </c>
    </row>
    <row r="823" spans="1:13">
      <c r="A823" s="132">
        <v>43608</v>
      </c>
      <c r="B823">
        <v>25.22</v>
      </c>
      <c r="C823">
        <v>25.3</v>
      </c>
      <c r="D823">
        <v>24.91</v>
      </c>
      <c r="E823">
        <v>25.22</v>
      </c>
      <c r="F823">
        <f t="shared" si="97"/>
        <v>25.403113424669407</v>
      </c>
      <c r="G823">
        <f t="shared" si="99"/>
        <v>25.804936086361398</v>
      </c>
      <c r="H823">
        <f t="shared" si="98"/>
        <v>-0.4018226616919911</v>
      </c>
      <c r="I823">
        <f t="shared" si="104"/>
        <v>-0.40256129978200073</v>
      </c>
      <c r="J823">
        <f t="shared" si="100"/>
        <v>7.3863809000962455E-4</v>
      </c>
      <c r="K823" t="str">
        <f t="shared" si="101"/>
        <v>Sell</v>
      </c>
      <c r="L823" t="str">
        <f t="shared" si="102"/>
        <v>Buy</v>
      </c>
      <c r="M823" t="str">
        <f t="shared" si="103"/>
        <v/>
      </c>
    </row>
    <row r="824" spans="1:13">
      <c r="A824" s="132">
        <v>43609</v>
      </c>
      <c r="B824">
        <v>25.47</v>
      </c>
      <c r="C824">
        <v>25.73</v>
      </c>
      <c r="D824">
        <v>25.31</v>
      </c>
      <c r="E824">
        <v>25.47</v>
      </c>
      <c r="F824">
        <f t="shared" si="97"/>
        <v>25.413403667027961</v>
      </c>
      <c r="G824">
        <f t="shared" si="99"/>
        <v>25.780126005890182</v>
      </c>
      <c r="H824">
        <f t="shared" si="98"/>
        <v>-0.36672233886222116</v>
      </c>
      <c r="I824">
        <f t="shared" si="104"/>
        <v>-0.39539350759804481</v>
      </c>
      <c r="J824">
        <f t="shared" si="100"/>
        <v>2.8671168735823649E-2</v>
      </c>
      <c r="K824" t="str">
        <f t="shared" si="101"/>
        <v>Sell</v>
      </c>
      <c r="L824" t="str">
        <f t="shared" si="102"/>
        <v>Buy</v>
      </c>
      <c r="M824" t="str">
        <f t="shared" si="103"/>
        <v/>
      </c>
    </row>
    <row r="825" spans="1:13">
      <c r="A825" s="132">
        <v>43612</v>
      </c>
      <c r="B825">
        <v>25.62</v>
      </c>
      <c r="C825">
        <v>25.91</v>
      </c>
      <c r="D825">
        <v>25.55</v>
      </c>
      <c r="E825">
        <v>25.62</v>
      </c>
      <c r="F825">
        <f t="shared" si="97"/>
        <v>25.445187718254427</v>
      </c>
      <c r="G825">
        <f t="shared" si="99"/>
        <v>25.768264820268687</v>
      </c>
      <c r="H825">
        <f t="shared" si="98"/>
        <v>-0.32307710201425976</v>
      </c>
      <c r="I825">
        <f t="shared" si="104"/>
        <v>-0.38093022648128783</v>
      </c>
      <c r="J825">
        <f t="shared" si="100"/>
        <v>5.7853124467028061E-2</v>
      </c>
      <c r="K825" t="str">
        <f t="shared" si="101"/>
        <v>Sell</v>
      </c>
      <c r="L825" t="str">
        <f t="shared" si="102"/>
        <v>Buy</v>
      </c>
      <c r="M825" t="str">
        <f t="shared" si="103"/>
        <v/>
      </c>
    </row>
    <row r="826" spans="1:13">
      <c r="A826" s="132">
        <v>43613</v>
      </c>
      <c r="B826">
        <v>26.16</v>
      </c>
      <c r="C826">
        <v>26.16</v>
      </c>
      <c r="D826">
        <v>25.51</v>
      </c>
      <c r="E826">
        <v>26.16</v>
      </c>
      <c r="F826">
        <f t="shared" si="97"/>
        <v>25.555158838522978</v>
      </c>
      <c r="G826">
        <f t="shared" si="99"/>
        <v>25.797282240989524</v>
      </c>
      <c r="H826">
        <f t="shared" si="98"/>
        <v>-0.24212340246654662</v>
      </c>
      <c r="I826">
        <f t="shared" si="104"/>
        <v>-0.35316886167833961</v>
      </c>
      <c r="J826">
        <f t="shared" si="100"/>
        <v>0.11104545921179299</v>
      </c>
      <c r="K826" t="str">
        <f t="shared" si="101"/>
        <v>Sell</v>
      </c>
      <c r="L826" t="str">
        <f t="shared" si="102"/>
        <v>Buy</v>
      </c>
      <c r="M826" t="str">
        <f t="shared" si="103"/>
        <v/>
      </c>
    </row>
    <row r="827" spans="1:13">
      <c r="A827" s="132">
        <v>43614</v>
      </c>
      <c r="B827">
        <v>25.87</v>
      </c>
      <c r="C827">
        <v>26.07</v>
      </c>
      <c r="D827">
        <v>25.63</v>
      </c>
      <c r="E827">
        <v>25.87</v>
      </c>
      <c r="F827">
        <f t="shared" si="97"/>
        <v>25.603595940288674</v>
      </c>
      <c r="G827">
        <f t="shared" si="99"/>
        <v>25.802668741656966</v>
      </c>
      <c r="H827">
        <f t="shared" si="98"/>
        <v>-0.19907280136829186</v>
      </c>
      <c r="I827">
        <f t="shared" si="104"/>
        <v>-0.32234964961633006</v>
      </c>
      <c r="J827">
        <f t="shared" si="100"/>
        <v>0.1232768482480382</v>
      </c>
      <c r="K827" t="str">
        <f t="shared" si="101"/>
        <v>Sell</v>
      </c>
      <c r="L827" t="str">
        <f t="shared" si="102"/>
        <v>Buy</v>
      </c>
      <c r="M827" t="str">
        <f t="shared" si="103"/>
        <v/>
      </c>
    </row>
    <row r="828" spans="1:13">
      <c r="A828" s="132">
        <v>43615</v>
      </c>
      <c r="B828">
        <v>25.53</v>
      </c>
      <c r="C828">
        <v>26.22</v>
      </c>
      <c r="D828">
        <v>25.37</v>
      </c>
      <c r="E828">
        <v>25.53</v>
      </c>
      <c r="F828">
        <f t="shared" si="97"/>
        <v>25.59227348793657</v>
      </c>
      <c r="G828">
        <f t="shared" si="99"/>
        <v>25.782471057089783</v>
      </c>
      <c r="H828">
        <f t="shared" si="98"/>
        <v>-0.19019756915321295</v>
      </c>
      <c r="I828">
        <f t="shared" si="104"/>
        <v>-0.29591923352370664</v>
      </c>
      <c r="J828">
        <f t="shared" si="100"/>
        <v>0.10572166437049368</v>
      </c>
      <c r="K828" t="str">
        <f t="shared" si="101"/>
        <v>Sell</v>
      </c>
      <c r="L828" t="str">
        <f t="shared" si="102"/>
        <v>Buy</v>
      </c>
      <c r="M828" t="str">
        <f t="shared" si="103"/>
        <v/>
      </c>
    </row>
    <row r="829" spans="1:13">
      <c r="A829" s="132">
        <v>43616</v>
      </c>
      <c r="B829">
        <v>24.94</v>
      </c>
      <c r="C829">
        <v>25.64</v>
      </c>
      <c r="D829">
        <v>24.81</v>
      </c>
      <c r="E829">
        <v>24.94</v>
      </c>
      <c r="F829">
        <f t="shared" si="97"/>
        <v>25.491923720561712</v>
      </c>
      <c r="G829">
        <f t="shared" si="99"/>
        <v>25.720065793601652</v>
      </c>
      <c r="H829">
        <f t="shared" si="98"/>
        <v>-0.22814207303994039</v>
      </c>
      <c r="I829">
        <f t="shared" si="104"/>
        <v>-0.28236380142695339</v>
      </c>
      <c r="J829">
        <f t="shared" si="100"/>
        <v>5.4221728387013002E-2</v>
      </c>
      <c r="K829" t="str">
        <f t="shared" si="101"/>
        <v>Sell</v>
      </c>
      <c r="L829" t="str">
        <f t="shared" si="102"/>
        <v>Buy</v>
      </c>
      <c r="M829" t="str">
        <f t="shared" si="103"/>
        <v/>
      </c>
    </row>
    <row r="830" spans="1:13">
      <c r="A830" s="132">
        <v>43619</v>
      </c>
      <c r="B830">
        <v>25.37</v>
      </c>
      <c r="C830">
        <v>25.69</v>
      </c>
      <c r="D830">
        <v>25.23</v>
      </c>
      <c r="E830">
        <v>25.37</v>
      </c>
      <c r="F830">
        <f t="shared" si="97"/>
        <v>25.473166225090679</v>
      </c>
      <c r="G830">
        <f t="shared" si="99"/>
        <v>25.694134994075604</v>
      </c>
      <c r="H830">
        <f t="shared" si="98"/>
        <v>-0.22096876898492468</v>
      </c>
      <c r="I830">
        <f t="shared" si="104"/>
        <v>-0.27008479493854765</v>
      </c>
      <c r="J830">
        <f t="shared" si="100"/>
        <v>4.9116025953622966E-2</v>
      </c>
      <c r="K830" t="str">
        <f t="shared" si="101"/>
        <v>Sell</v>
      </c>
      <c r="L830" t="str">
        <f t="shared" si="102"/>
        <v>Buy</v>
      </c>
      <c r="M830" t="str">
        <f t="shared" si="103"/>
        <v/>
      </c>
    </row>
    <row r="831" spans="1:13">
      <c r="A831" s="132">
        <v>43620</v>
      </c>
      <c r="B831">
        <v>25.58</v>
      </c>
      <c r="C831">
        <v>25.74</v>
      </c>
      <c r="D831">
        <v>25.41</v>
      </c>
      <c r="E831">
        <v>25.58</v>
      </c>
      <c r="F831">
        <f t="shared" si="97"/>
        <v>25.489602190461344</v>
      </c>
      <c r="G831">
        <f t="shared" si="99"/>
        <v>25.685680550070003</v>
      </c>
      <c r="H831">
        <f t="shared" si="98"/>
        <v>-0.19607835960865927</v>
      </c>
      <c r="I831">
        <f t="shared" si="104"/>
        <v>-0.25528350787256998</v>
      </c>
      <c r="J831">
        <f t="shared" si="100"/>
        <v>5.9205148263910712E-2</v>
      </c>
      <c r="K831" t="str">
        <f t="shared" si="101"/>
        <v>Sell</v>
      </c>
      <c r="L831" t="str">
        <f t="shared" si="102"/>
        <v>Buy</v>
      </c>
      <c r="M831" t="str">
        <f t="shared" si="103"/>
        <v/>
      </c>
    </row>
    <row r="832" spans="1:13">
      <c r="A832" s="132">
        <v>43621</v>
      </c>
      <c r="B832">
        <v>25.24</v>
      </c>
      <c r="C832">
        <v>25.66</v>
      </c>
      <c r="D832">
        <v>24.96</v>
      </c>
      <c r="E832">
        <v>25.24</v>
      </c>
      <c r="F832">
        <f t="shared" si="97"/>
        <v>25.451201853467293</v>
      </c>
      <c r="G832">
        <f t="shared" si="99"/>
        <v>25.652667175990743</v>
      </c>
      <c r="H832">
        <f t="shared" si="98"/>
        <v>-0.2014653225234504</v>
      </c>
      <c r="I832">
        <f t="shared" si="104"/>
        <v>-0.24451987080274606</v>
      </c>
      <c r="J832">
        <f t="shared" si="100"/>
        <v>4.3054548279295668E-2</v>
      </c>
      <c r="K832" t="str">
        <f t="shared" si="101"/>
        <v>Sell</v>
      </c>
      <c r="L832" t="str">
        <f t="shared" si="102"/>
        <v>Buy</v>
      </c>
      <c r="M832" t="str">
        <f t="shared" si="103"/>
        <v/>
      </c>
    </row>
    <row r="833" spans="1:13">
      <c r="A833" s="132">
        <v>43622</v>
      </c>
      <c r="B833">
        <v>25.65</v>
      </c>
      <c r="C833">
        <v>26</v>
      </c>
      <c r="D833">
        <v>25.11</v>
      </c>
      <c r="E833">
        <v>25.65</v>
      </c>
      <c r="F833">
        <f t="shared" si="97"/>
        <v>25.481786183703093</v>
      </c>
      <c r="G833">
        <f t="shared" si="99"/>
        <v>25.652469607398835</v>
      </c>
      <c r="H833">
        <f t="shared" si="98"/>
        <v>-0.17068342369574196</v>
      </c>
      <c r="I833">
        <f t="shared" si="104"/>
        <v>-0.22975258138134524</v>
      </c>
      <c r="J833">
        <f t="shared" si="100"/>
        <v>5.906915768560328E-2</v>
      </c>
      <c r="K833" t="str">
        <f t="shared" si="101"/>
        <v>Sell</v>
      </c>
      <c r="L833" t="str">
        <f t="shared" si="102"/>
        <v>Buy</v>
      </c>
      <c r="M833" t="str">
        <f t="shared" si="103"/>
        <v/>
      </c>
    </row>
    <row r="834" spans="1:13">
      <c r="A834" s="132">
        <v>43623</v>
      </c>
      <c r="B834">
        <v>26.12</v>
      </c>
      <c r="C834">
        <v>26.19</v>
      </c>
      <c r="D834">
        <v>25.74</v>
      </c>
      <c r="E834">
        <v>26.12</v>
      </c>
      <c r="F834">
        <f t="shared" si="97"/>
        <v>25.57997292467185</v>
      </c>
      <c r="G834">
        <f t="shared" si="99"/>
        <v>25.687101488332257</v>
      </c>
      <c r="H834">
        <f t="shared" si="98"/>
        <v>-0.10712856366040668</v>
      </c>
      <c r="I834">
        <f t="shared" si="104"/>
        <v>-0.20522777783715754</v>
      </c>
      <c r="J834">
        <f t="shared" si="100"/>
        <v>9.8099214176750854E-2</v>
      </c>
      <c r="K834" t="str">
        <f t="shared" si="101"/>
        <v>Sell</v>
      </c>
      <c r="L834" t="str">
        <f t="shared" si="102"/>
        <v>Buy</v>
      </c>
      <c r="M834" t="str">
        <f t="shared" si="103"/>
        <v/>
      </c>
    </row>
    <row r="835" spans="1:13">
      <c r="A835" s="132">
        <v>43626</v>
      </c>
      <c r="B835">
        <v>25.97</v>
      </c>
      <c r="C835">
        <v>26.25</v>
      </c>
      <c r="D835">
        <v>25.89</v>
      </c>
      <c r="E835">
        <v>26.02</v>
      </c>
      <c r="F835">
        <f t="shared" si="97"/>
        <v>25.647669397799259</v>
      </c>
      <c r="G835">
        <f t="shared" si="99"/>
        <v>25.711760637344682</v>
      </c>
      <c r="H835">
        <f t="shared" si="98"/>
        <v>-6.4091239545422951E-2</v>
      </c>
      <c r="I835">
        <f t="shared" si="104"/>
        <v>-0.17700047017881063</v>
      </c>
      <c r="J835">
        <f t="shared" si="100"/>
        <v>0.11290923063338767</v>
      </c>
      <c r="K835" t="str">
        <f t="shared" si="101"/>
        <v>Sell</v>
      </c>
      <c r="L835" t="str">
        <f t="shared" si="102"/>
        <v>Buy</v>
      </c>
      <c r="M835" t="str">
        <f t="shared" si="103"/>
        <v/>
      </c>
    </row>
    <row r="836" spans="1:13">
      <c r="A836" s="132">
        <v>43627</v>
      </c>
      <c r="B836">
        <v>26.51</v>
      </c>
      <c r="C836">
        <v>26.64</v>
      </c>
      <c r="D836">
        <v>26.07</v>
      </c>
      <c r="E836">
        <v>26.51</v>
      </c>
      <c r="F836">
        <f t="shared" si="97"/>
        <v>25.780335644291682</v>
      </c>
      <c r="G836">
        <f t="shared" si="99"/>
        <v>25.770889479022852</v>
      </c>
      <c r="H836">
        <f t="shared" si="98"/>
        <v>9.4461652688302422E-3</v>
      </c>
      <c r="I836">
        <f t="shared" si="104"/>
        <v>-0.13971114308928245</v>
      </c>
      <c r="J836">
        <f t="shared" si="100"/>
        <v>0.14915730835811269</v>
      </c>
      <c r="K836" t="str">
        <f t="shared" si="101"/>
        <v>Buy</v>
      </c>
      <c r="L836" t="str">
        <f t="shared" si="102"/>
        <v>Buy</v>
      </c>
      <c r="M836" t="str">
        <f t="shared" si="103"/>
        <v>Buy</v>
      </c>
    </row>
    <row r="837" spans="1:13">
      <c r="A837" s="132">
        <v>43628</v>
      </c>
      <c r="B837">
        <v>26.21</v>
      </c>
      <c r="C837">
        <v>26.47</v>
      </c>
      <c r="D837">
        <v>26.01</v>
      </c>
      <c r="E837">
        <v>26.21</v>
      </c>
      <c r="F837">
        <f t="shared" si="97"/>
        <v>25.846437852862191</v>
      </c>
      <c r="G837">
        <f t="shared" si="99"/>
        <v>25.803416184280419</v>
      </c>
      <c r="H837">
        <f t="shared" si="98"/>
        <v>4.3021668581772587E-2</v>
      </c>
      <c r="I837">
        <f t="shared" si="104"/>
        <v>-0.10316458075507144</v>
      </c>
      <c r="J837">
        <f t="shared" si="100"/>
        <v>0.14618624933684404</v>
      </c>
      <c r="K837" t="str">
        <f t="shared" si="101"/>
        <v>Buy</v>
      </c>
      <c r="L837" t="str">
        <f t="shared" si="102"/>
        <v>Buy</v>
      </c>
      <c r="M837" t="str">
        <f t="shared" si="103"/>
        <v>Buy</v>
      </c>
    </row>
    <row r="838" spans="1:13">
      <c r="A838" s="132">
        <v>43629</v>
      </c>
      <c r="B838">
        <v>26.53</v>
      </c>
      <c r="C838">
        <v>26.74</v>
      </c>
      <c r="D838">
        <v>26.44</v>
      </c>
      <c r="E838">
        <v>26.53</v>
      </c>
      <c r="F838">
        <f t="shared" si="97"/>
        <v>25.951601260114163</v>
      </c>
      <c r="G838">
        <f t="shared" si="99"/>
        <v>25.857237207667055</v>
      </c>
      <c r="H838">
        <f t="shared" si="98"/>
        <v>9.4364052447108548E-2</v>
      </c>
      <c r="I838">
        <f t="shared" si="104"/>
        <v>-6.3658854114635441E-2</v>
      </c>
      <c r="J838">
        <f t="shared" si="100"/>
        <v>0.158022906561744</v>
      </c>
      <c r="K838" t="str">
        <f t="shared" si="101"/>
        <v>Buy</v>
      </c>
      <c r="L838" t="str">
        <f t="shared" si="102"/>
        <v>Buy</v>
      </c>
      <c r="M838" t="str">
        <f t="shared" si="103"/>
        <v>Buy</v>
      </c>
    </row>
    <row r="839" spans="1:13">
      <c r="A839" s="132">
        <v>43630</v>
      </c>
      <c r="B839">
        <v>26.42</v>
      </c>
      <c r="C839">
        <v>26.74</v>
      </c>
      <c r="D839">
        <v>26.26</v>
      </c>
      <c r="E839">
        <v>26.42</v>
      </c>
      <c r="F839">
        <f t="shared" si="97"/>
        <v>26.023662604711983</v>
      </c>
      <c r="G839">
        <f t="shared" si="99"/>
        <v>25.898923340432457</v>
      </c>
      <c r="H839">
        <f t="shared" si="98"/>
        <v>0.1247392642795262</v>
      </c>
      <c r="I839">
        <f t="shared" si="104"/>
        <v>-2.5979230435803108E-2</v>
      </c>
      <c r="J839">
        <f t="shared" si="100"/>
        <v>0.1507184947153293</v>
      </c>
      <c r="K839" t="str">
        <f t="shared" si="101"/>
        <v>Buy</v>
      </c>
      <c r="L839" t="str">
        <f t="shared" si="102"/>
        <v>Buy</v>
      </c>
      <c r="M839" t="str">
        <f t="shared" si="103"/>
        <v>Buy</v>
      </c>
    </row>
    <row r="840" spans="1:13">
      <c r="A840" s="132">
        <v>43633</v>
      </c>
      <c r="B840">
        <v>26.46</v>
      </c>
      <c r="C840">
        <v>26.78</v>
      </c>
      <c r="D840">
        <v>26.32</v>
      </c>
      <c r="E840">
        <v>26.46</v>
      </c>
      <c r="F840">
        <f t="shared" si="97"/>
        <v>26.090791434756294</v>
      </c>
      <c r="G840">
        <f t="shared" si="99"/>
        <v>25.940484574474496</v>
      </c>
      <c r="H840">
        <f t="shared" si="98"/>
        <v>0.15030686028179829</v>
      </c>
      <c r="I840">
        <f t="shared" si="104"/>
        <v>9.277987707717171E-3</v>
      </c>
      <c r="J840">
        <f t="shared" si="100"/>
        <v>0.14102887257408112</v>
      </c>
      <c r="K840" t="str">
        <f t="shared" si="101"/>
        <v>Buy</v>
      </c>
      <c r="L840" t="str">
        <f t="shared" si="102"/>
        <v>Buy</v>
      </c>
      <c r="M840" t="str">
        <f t="shared" si="103"/>
        <v>Buy</v>
      </c>
    </row>
    <row r="841" spans="1:13">
      <c r="A841" s="132">
        <v>43634</v>
      </c>
      <c r="B841">
        <v>26.8</v>
      </c>
      <c r="C841">
        <v>26.86</v>
      </c>
      <c r="D841">
        <v>26.6</v>
      </c>
      <c r="E841">
        <v>26.8</v>
      </c>
      <c r="F841">
        <f t="shared" si="97"/>
        <v>26.199900444793787</v>
      </c>
      <c r="G841">
        <f t="shared" si="99"/>
        <v>26.004152383772681</v>
      </c>
      <c r="H841">
        <f t="shared" si="98"/>
        <v>0.19574806102110642</v>
      </c>
      <c r="I841">
        <f t="shared" si="104"/>
        <v>4.6572002370395021E-2</v>
      </c>
      <c r="J841">
        <f t="shared" si="100"/>
        <v>0.1491760586507114</v>
      </c>
      <c r="K841" t="str">
        <f t="shared" si="101"/>
        <v>Buy</v>
      </c>
      <c r="L841" t="str">
        <f t="shared" si="102"/>
        <v>Buy</v>
      </c>
      <c r="M841" t="str">
        <f t="shared" si="103"/>
        <v>Buy</v>
      </c>
    </row>
    <row r="842" spans="1:13">
      <c r="A842" s="132">
        <v>43635</v>
      </c>
      <c r="B842">
        <v>26.7</v>
      </c>
      <c r="C842">
        <v>26.87</v>
      </c>
      <c r="D842">
        <v>26.57</v>
      </c>
      <c r="E842">
        <v>26.86</v>
      </c>
      <c r="F842">
        <f t="shared" si="97"/>
        <v>26.301454222517819</v>
      </c>
      <c r="G842">
        <f t="shared" si="99"/>
        <v>26.067548503493224</v>
      </c>
      <c r="H842">
        <f t="shared" si="98"/>
        <v>0.23390571902459456</v>
      </c>
      <c r="I842">
        <f t="shared" si="104"/>
        <v>8.4038745701234929E-2</v>
      </c>
      <c r="J842">
        <f t="shared" si="100"/>
        <v>0.14986697332335963</v>
      </c>
      <c r="K842" t="str">
        <f t="shared" si="101"/>
        <v>Buy</v>
      </c>
      <c r="L842" t="str">
        <f t="shared" si="102"/>
        <v>Buy</v>
      </c>
      <c r="M842" t="str">
        <f t="shared" si="103"/>
        <v>Buy</v>
      </c>
    </row>
    <row r="843" spans="1:13">
      <c r="A843" s="132">
        <v>43637</v>
      </c>
      <c r="B843">
        <v>27.61</v>
      </c>
      <c r="C843">
        <v>27.71</v>
      </c>
      <c r="D843">
        <v>27.28</v>
      </c>
      <c r="E843">
        <v>27.61</v>
      </c>
      <c r="F843">
        <f t="shared" si="97"/>
        <v>26.502768957515077</v>
      </c>
      <c r="G843">
        <f t="shared" si="99"/>
        <v>26.181804169901135</v>
      </c>
      <c r="H843">
        <f t="shared" si="98"/>
        <v>0.32096478761394209</v>
      </c>
      <c r="I843">
        <f t="shared" si="104"/>
        <v>0.13142395408377636</v>
      </c>
      <c r="J843">
        <f t="shared" si="100"/>
        <v>0.18954083353016574</v>
      </c>
      <c r="K843" t="str">
        <f t="shared" si="101"/>
        <v>Buy</v>
      </c>
      <c r="L843" t="str">
        <f t="shared" si="102"/>
        <v>Buy</v>
      </c>
      <c r="M843" t="str">
        <f t="shared" si="103"/>
        <v>Buy</v>
      </c>
    </row>
    <row r="844" spans="1:13">
      <c r="A844" s="132">
        <v>43640</v>
      </c>
      <c r="B844">
        <v>27.58</v>
      </c>
      <c r="C844">
        <v>27.7</v>
      </c>
      <c r="D844">
        <v>27.45</v>
      </c>
      <c r="E844">
        <v>27.58</v>
      </c>
      <c r="F844">
        <f t="shared" si="97"/>
        <v>26.668496810205063</v>
      </c>
      <c r="G844">
        <f t="shared" si="99"/>
        <v>26.285374231389941</v>
      </c>
      <c r="H844">
        <f t="shared" si="98"/>
        <v>0.38312257881512224</v>
      </c>
      <c r="I844">
        <f t="shared" si="104"/>
        <v>0.18176367903004553</v>
      </c>
      <c r="J844">
        <f t="shared" si="100"/>
        <v>0.20135889978507671</v>
      </c>
      <c r="K844" t="str">
        <f t="shared" si="101"/>
        <v>Buy</v>
      </c>
      <c r="L844" t="str">
        <f t="shared" si="102"/>
        <v>Buy</v>
      </c>
      <c r="M844" t="str">
        <f t="shared" si="103"/>
        <v>Buy</v>
      </c>
    </row>
    <row r="845" spans="1:13">
      <c r="A845" s="132">
        <v>43641</v>
      </c>
      <c r="B845">
        <v>26.85</v>
      </c>
      <c r="C845">
        <v>27.48</v>
      </c>
      <c r="D845">
        <v>26.73</v>
      </c>
      <c r="E845">
        <v>26.85</v>
      </c>
      <c r="F845">
        <f t="shared" si="97"/>
        <v>26.696420377865824</v>
      </c>
      <c r="G845">
        <f t="shared" si="99"/>
        <v>26.327198362398093</v>
      </c>
      <c r="H845">
        <f t="shared" si="98"/>
        <v>0.36922201546773081</v>
      </c>
      <c r="I845">
        <f t="shared" si="104"/>
        <v>0.21925534631758259</v>
      </c>
      <c r="J845">
        <f t="shared" si="100"/>
        <v>0.14996666915014822</v>
      </c>
      <c r="K845" t="str">
        <f t="shared" si="101"/>
        <v>Buy</v>
      </c>
      <c r="L845" t="str">
        <f t="shared" si="102"/>
        <v>Buy</v>
      </c>
      <c r="M845" t="str">
        <f t="shared" si="103"/>
        <v>Buy</v>
      </c>
    </row>
    <row r="846" spans="1:13">
      <c r="A846" s="132">
        <v>43642</v>
      </c>
      <c r="B846">
        <v>27.01</v>
      </c>
      <c r="C846">
        <v>27.26</v>
      </c>
      <c r="D846">
        <v>26.86</v>
      </c>
      <c r="E846">
        <v>27.01</v>
      </c>
      <c r="F846">
        <f t="shared" ref="F846:F909" si="105">((E846-F845)*$Q$8)+F845</f>
        <v>26.744663396655696</v>
      </c>
      <c r="G846">
        <f t="shared" si="99"/>
        <v>26.377776261479717</v>
      </c>
      <c r="H846">
        <f t="shared" si="98"/>
        <v>0.36688713517597904</v>
      </c>
      <c r="I846">
        <f t="shared" si="104"/>
        <v>0.24878170408926187</v>
      </c>
      <c r="J846">
        <f t="shared" si="100"/>
        <v>0.11810543108671717</v>
      </c>
      <c r="K846" t="str">
        <f t="shared" si="101"/>
        <v>Buy</v>
      </c>
      <c r="L846" t="str">
        <f t="shared" si="102"/>
        <v>Buy</v>
      </c>
      <c r="M846" t="str">
        <f t="shared" si="103"/>
        <v>Buy</v>
      </c>
    </row>
    <row r="847" spans="1:13">
      <c r="A847" s="132">
        <v>43643</v>
      </c>
      <c r="B847">
        <v>26.58</v>
      </c>
      <c r="C847">
        <v>26.89</v>
      </c>
      <c r="D847">
        <v>26.37</v>
      </c>
      <c r="E847">
        <v>26.58</v>
      </c>
      <c r="F847">
        <f t="shared" si="105"/>
        <v>26.719330566400973</v>
      </c>
      <c r="G847">
        <f t="shared" si="99"/>
        <v>26.392755797666403</v>
      </c>
      <c r="H847">
        <f t="shared" si="98"/>
        <v>0.32657476873457014</v>
      </c>
      <c r="I847">
        <f t="shared" si="104"/>
        <v>0.2643403170183235</v>
      </c>
      <c r="J847">
        <f t="shared" si="100"/>
        <v>6.2234451716246642E-2</v>
      </c>
      <c r="K847" t="str">
        <f t="shared" si="101"/>
        <v>Buy</v>
      </c>
      <c r="L847" t="str">
        <f t="shared" si="102"/>
        <v>Buy</v>
      </c>
      <c r="M847" t="str">
        <f t="shared" si="103"/>
        <v>Buy</v>
      </c>
    </row>
    <row r="848" spans="1:13">
      <c r="A848" s="132">
        <v>43644</v>
      </c>
      <c r="B848">
        <v>26.76</v>
      </c>
      <c r="C848">
        <v>26.95</v>
      </c>
      <c r="D848">
        <v>26.46</v>
      </c>
      <c r="E848">
        <v>26.76</v>
      </c>
      <c r="F848">
        <f t="shared" si="105"/>
        <v>26.725587402339286</v>
      </c>
      <c r="G848">
        <f t="shared" si="99"/>
        <v>26.419959071913336</v>
      </c>
      <c r="H848">
        <f t="shared" si="98"/>
        <v>0.30562833042595017</v>
      </c>
      <c r="I848">
        <f t="shared" si="104"/>
        <v>0.27259791969984881</v>
      </c>
      <c r="J848">
        <f t="shared" si="100"/>
        <v>3.3030410726101356E-2</v>
      </c>
      <c r="K848" t="str">
        <f t="shared" si="101"/>
        <v>Buy</v>
      </c>
      <c r="L848" t="str">
        <f t="shared" si="102"/>
        <v>Buy</v>
      </c>
      <c r="M848" t="str">
        <f t="shared" si="103"/>
        <v>Buy</v>
      </c>
    </row>
    <row r="849" spans="1:13">
      <c r="A849" s="132">
        <v>43647</v>
      </c>
      <c r="B849">
        <v>26.61</v>
      </c>
      <c r="C849">
        <v>27.36</v>
      </c>
      <c r="D849">
        <v>26.56</v>
      </c>
      <c r="E849">
        <v>26.61</v>
      </c>
      <c r="F849">
        <f t="shared" si="105"/>
        <v>26.70780472505632</v>
      </c>
      <c r="G849">
        <f t="shared" si="99"/>
        <v>26.434036177697532</v>
      </c>
      <c r="H849">
        <f t="shared" si="98"/>
        <v>0.27376854735878808</v>
      </c>
      <c r="I849">
        <f t="shared" si="104"/>
        <v>0.27283204523163668</v>
      </c>
      <c r="J849">
        <f t="shared" si="100"/>
        <v>9.3650212715140624E-4</v>
      </c>
      <c r="K849" t="str">
        <f t="shared" si="101"/>
        <v>Buy</v>
      </c>
      <c r="L849" t="str">
        <f t="shared" si="102"/>
        <v>Buy</v>
      </c>
      <c r="M849" t="str">
        <f t="shared" si="103"/>
        <v>Buy</v>
      </c>
    </row>
    <row r="850" spans="1:13">
      <c r="A850" s="132">
        <v>43648</v>
      </c>
      <c r="B850">
        <v>26.18</v>
      </c>
      <c r="C850">
        <v>26.61</v>
      </c>
      <c r="D850">
        <v>26.08</v>
      </c>
      <c r="E850">
        <v>26.18</v>
      </c>
      <c r="F850">
        <f t="shared" si="105"/>
        <v>26.62660399812458</v>
      </c>
      <c r="G850">
        <f t="shared" si="99"/>
        <v>26.415218683053272</v>
      </c>
      <c r="H850">
        <f t="shared" si="98"/>
        <v>0.21138531507130764</v>
      </c>
      <c r="I850">
        <f t="shared" si="104"/>
        <v>0.26054269919957085</v>
      </c>
      <c r="J850">
        <f t="shared" si="100"/>
        <v>-4.9157384128263204E-2</v>
      </c>
      <c r="K850" t="str">
        <f t="shared" si="101"/>
        <v>Buy</v>
      </c>
      <c r="L850" t="str">
        <f t="shared" si="102"/>
        <v>Sell</v>
      </c>
      <c r="M850" t="str">
        <f t="shared" si="103"/>
        <v/>
      </c>
    </row>
    <row r="851" spans="1:13">
      <c r="A851" s="132">
        <v>43649</v>
      </c>
      <c r="B851">
        <v>26.48</v>
      </c>
      <c r="C851">
        <v>26.55</v>
      </c>
      <c r="D851">
        <v>26.25</v>
      </c>
      <c r="E851">
        <v>26.48</v>
      </c>
      <c r="F851">
        <f t="shared" si="105"/>
        <v>26.604049536874644</v>
      </c>
      <c r="G851">
        <f t="shared" si="99"/>
        <v>26.420017299123401</v>
      </c>
      <c r="H851">
        <f t="shared" si="98"/>
        <v>0.18403223775124289</v>
      </c>
      <c r="I851">
        <f t="shared" si="104"/>
        <v>0.24524060690990526</v>
      </c>
      <c r="J851">
        <f t="shared" si="100"/>
        <v>-6.1208369158662373E-2</v>
      </c>
      <c r="K851" t="str">
        <f t="shared" si="101"/>
        <v>Buy</v>
      </c>
      <c r="L851" t="str">
        <f t="shared" si="102"/>
        <v>Sell</v>
      </c>
      <c r="M851" t="str">
        <f t="shared" si="103"/>
        <v/>
      </c>
    </row>
    <row r="852" spans="1:13">
      <c r="A852" s="132">
        <v>43650</v>
      </c>
      <c r="B852">
        <v>26.74</v>
      </c>
      <c r="C852">
        <v>26.92</v>
      </c>
      <c r="D852">
        <v>26.67</v>
      </c>
      <c r="E852">
        <v>26.74</v>
      </c>
      <c r="F852">
        <f t="shared" si="105"/>
        <v>26.624964992740082</v>
      </c>
      <c r="G852">
        <f t="shared" si="99"/>
        <v>26.443719721410556</v>
      </c>
      <c r="H852">
        <f t="shared" si="98"/>
        <v>0.1812452713295265</v>
      </c>
      <c r="I852">
        <f t="shared" si="104"/>
        <v>0.2324415397938295</v>
      </c>
      <c r="J852">
        <f t="shared" si="100"/>
        <v>-5.1196268464303002E-2</v>
      </c>
      <c r="K852" t="str">
        <f t="shared" si="101"/>
        <v>Buy</v>
      </c>
      <c r="L852" t="str">
        <f t="shared" si="102"/>
        <v>Sell</v>
      </c>
      <c r="M852" t="str">
        <f t="shared" si="103"/>
        <v/>
      </c>
    </row>
    <row r="853" spans="1:13">
      <c r="A853" s="132">
        <v>43651</v>
      </c>
      <c r="B853">
        <v>26.75</v>
      </c>
      <c r="C853">
        <v>26.93</v>
      </c>
      <c r="D853">
        <v>26.48</v>
      </c>
      <c r="E853">
        <v>26.75</v>
      </c>
      <c r="F853">
        <f t="shared" si="105"/>
        <v>26.644201147703146</v>
      </c>
      <c r="G853">
        <f t="shared" si="99"/>
        <v>26.46640714945422</v>
      </c>
      <c r="H853">
        <f t="shared" si="98"/>
        <v>0.1777939982489265</v>
      </c>
      <c r="I853">
        <f t="shared" si="104"/>
        <v>0.22151203148484891</v>
      </c>
      <c r="J853">
        <f t="shared" si="100"/>
        <v>-4.371803323592241E-2</v>
      </c>
      <c r="K853" t="str">
        <f t="shared" si="101"/>
        <v>Buy</v>
      </c>
      <c r="L853" t="str">
        <f t="shared" si="102"/>
        <v>Sell</v>
      </c>
      <c r="M853" t="str">
        <f t="shared" si="103"/>
        <v/>
      </c>
    </row>
    <row r="854" spans="1:13">
      <c r="A854" s="132">
        <v>43654</v>
      </c>
      <c r="B854">
        <v>26.99</v>
      </c>
      <c r="C854">
        <v>27.06</v>
      </c>
      <c r="D854">
        <v>26.79</v>
      </c>
      <c r="E854">
        <v>26.99</v>
      </c>
      <c r="F854">
        <f t="shared" si="105"/>
        <v>26.69740097113343</v>
      </c>
      <c r="G854">
        <f t="shared" si="99"/>
        <v>26.505191805050202</v>
      </c>
      <c r="H854">
        <f t="shared" si="98"/>
        <v>0.19220916608322725</v>
      </c>
      <c r="I854">
        <f t="shared" si="104"/>
        <v>0.21565145840452457</v>
      </c>
      <c r="J854">
        <f t="shared" si="100"/>
        <v>-2.3442292321297326E-2</v>
      </c>
      <c r="K854" t="str">
        <f t="shared" si="101"/>
        <v>Buy</v>
      </c>
      <c r="L854" t="str">
        <f t="shared" si="102"/>
        <v>Sell</v>
      </c>
      <c r="M854" t="str">
        <f t="shared" si="103"/>
        <v/>
      </c>
    </row>
    <row r="855" spans="1:13">
      <c r="A855" s="132">
        <v>43656</v>
      </c>
      <c r="B855">
        <v>27.33</v>
      </c>
      <c r="C855">
        <v>27.6</v>
      </c>
      <c r="D855">
        <v>27.3</v>
      </c>
      <c r="E855">
        <v>27.4</v>
      </c>
      <c r="F855">
        <f t="shared" si="105"/>
        <v>26.805493129420594</v>
      </c>
      <c r="G855">
        <f t="shared" si="99"/>
        <v>26.571473893565003</v>
      </c>
      <c r="H855">
        <f t="shared" si="98"/>
        <v>0.23401923585559103</v>
      </c>
      <c r="I855">
        <f t="shared" si="104"/>
        <v>0.21932501389473785</v>
      </c>
      <c r="J855">
        <f t="shared" si="100"/>
        <v>1.4694221960853182E-2</v>
      </c>
      <c r="K855" t="str">
        <f t="shared" si="101"/>
        <v>Buy</v>
      </c>
      <c r="L855" t="str">
        <f t="shared" si="102"/>
        <v>Buy</v>
      </c>
      <c r="M855" t="str">
        <f t="shared" si="103"/>
        <v>Buy</v>
      </c>
    </row>
    <row r="856" spans="1:13">
      <c r="A856" s="132">
        <v>43657</v>
      </c>
      <c r="B856">
        <v>27.72</v>
      </c>
      <c r="C856">
        <v>27.83</v>
      </c>
      <c r="D856">
        <v>27.49</v>
      </c>
      <c r="E856">
        <v>27.72</v>
      </c>
      <c r="F856">
        <f t="shared" si="105"/>
        <v>26.946186494125119</v>
      </c>
      <c r="G856">
        <f t="shared" si="99"/>
        <v>26.656549901449075</v>
      </c>
      <c r="H856">
        <f t="shared" si="98"/>
        <v>0.28963659267604314</v>
      </c>
      <c r="I856">
        <f t="shared" si="104"/>
        <v>0.2333873296509989</v>
      </c>
      <c r="J856">
        <f t="shared" si="100"/>
        <v>5.6249263025044238E-2</v>
      </c>
      <c r="K856" t="str">
        <f t="shared" si="101"/>
        <v>Buy</v>
      </c>
      <c r="L856" t="str">
        <f t="shared" si="102"/>
        <v>Buy</v>
      </c>
      <c r="M856" t="str">
        <f t="shared" si="103"/>
        <v>Buy</v>
      </c>
    </row>
    <row r="857" spans="1:13">
      <c r="A857" s="132">
        <v>43658</v>
      </c>
      <c r="B857">
        <v>27.85</v>
      </c>
      <c r="C857">
        <v>28.06</v>
      </c>
      <c r="D857">
        <v>27.73</v>
      </c>
      <c r="E857">
        <v>27.85</v>
      </c>
      <c r="F857">
        <f t="shared" si="105"/>
        <v>27.085234725798177</v>
      </c>
      <c r="G857">
        <f t="shared" si="99"/>
        <v>26.744953612452846</v>
      </c>
      <c r="H857">
        <f t="shared" si="98"/>
        <v>0.34028111334533051</v>
      </c>
      <c r="I857">
        <f t="shared" si="104"/>
        <v>0.2547660863898652</v>
      </c>
      <c r="J857">
        <f t="shared" si="100"/>
        <v>8.5515026955465312E-2</v>
      </c>
      <c r="K857" t="str">
        <f t="shared" si="101"/>
        <v>Buy</v>
      </c>
      <c r="L857" t="str">
        <f t="shared" si="102"/>
        <v>Buy</v>
      </c>
      <c r="M857" t="str">
        <f t="shared" si="103"/>
        <v>Buy</v>
      </c>
    </row>
    <row r="858" spans="1:13">
      <c r="A858" s="132">
        <v>43661</v>
      </c>
      <c r="B858">
        <v>27.51</v>
      </c>
      <c r="C858">
        <v>27.97</v>
      </c>
      <c r="D858">
        <v>27.51</v>
      </c>
      <c r="E858">
        <v>27.51</v>
      </c>
      <c r="F858">
        <f t="shared" si="105"/>
        <v>27.150583229521533</v>
      </c>
      <c r="G858">
        <f t="shared" si="99"/>
        <v>26.801623715234118</v>
      </c>
      <c r="H858">
        <f t="shared" si="98"/>
        <v>0.34895951428741512</v>
      </c>
      <c r="I858">
        <f t="shared" si="104"/>
        <v>0.27360477196937516</v>
      </c>
      <c r="J858">
        <f t="shared" si="100"/>
        <v>7.5354742318039958E-2</v>
      </c>
      <c r="K858" t="str">
        <f t="shared" si="101"/>
        <v>Buy</v>
      </c>
      <c r="L858" t="str">
        <f t="shared" si="102"/>
        <v>Buy</v>
      </c>
      <c r="M858" t="str">
        <f t="shared" si="103"/>
        <v>Buy</v>
      </c>
    </row>
    <row r="859" spans="1:13">
      <c r="A859" s="132">
        <v>43662</v>
      </c>
      <c r="B859">
        <v>27.61</v>
      </c>
      <c r="C859">
        <v>27.66</v>
      </c>
      <c r="D859">
        <v>26.94</v>
      </c>
      <c r="E859">
        <v>27.17</v>
      </c>
      <c r="F859">
        <f t="shared" si="105"/>
        <v>27.153570424979758</v>
      </c>
      <c r="G859">
        <f t="shared" si="99"/>
        <v>26.828910847438998</v>
      </c>
      <c r="H859">
        <f t="shared" si="98"/>
        <v>0.32465957754076058</v>
      </c>
      <c r="I859">
        <f t="shared" si="104"/>
        <v>0.28381573308365227</v>
      </c>
      <c r="J859">
        <f t="shared" si="100"/>
        <v>4.0843844457108314E-2</v>
      </c>
      <c r="K859" t="str">
        <f t="shared" si="101"/>
        <v>Buy</v>
      </c>
      <c r="L859" t="str">
        <f t="shared" si="102"/>
        <v>Buy</v>
      </c>
      <c r="M859" t="str">
        <f t="shared" si="103"/>
        <v>Buy</v>
      </c>
    </row>
    <row r="860" spans="1:13">
      <c r="A860" s="132">
        <v>43663</v>
      </c>
      <c r="B860">
        <v>27.32</v>
      </c>
      <c r="C860">
        <v>27.33</v>
      </c>
      <c r="D860">
        <v>26.98</v>
      </c>
      <c r="E860">
        <v>27.05</v>
      </c>
      <c r="F860">
        <f t="shared" si="105"/>
        <v>27.137636513444409</v>
      </c>
      <c r="G860">
        <f t="shared" si="99"/>
        <v>26.845287821702776</v>
      </c>
      <c r="H860">
        <f t="shared" ref="H860:H923" si="106">F860-G860</f>
        <v>0.29234869174163336</v>
      </c>
      <c r="I860">
        <f t="shared" si="104"/>
        <v>0.28552232481524847</v>
      </c>
      <c r="J860">
        <f t="shared" si="100"/>
        <v>6.8263669263848858E-3</v>
      </c>
      <c r="K860" t="str">
        <f t="shared" si="101"/>
        <v>Buy</v>
      </c>
      <c r="L860" t="str">
        <f t="shared" si="102"/>
        <v>Buy</v>
      </c>
      <c r="M860" t="str">
        <f t="shared" si="103"/>
        <v>Buy</v>
      </c>
    </row>
    <row r="861" spans="1:13">
      <c r="A861" s="132">
        <v>43664</v>
      </c>
      <c r="B861">
        <v>26.85</v>
      </c>
      <c r="C861">
        <v>27.15</v>
      </c>
      <c r="D861">
        <v>26.78</v>
      </c>
      <c r="E861">
        <v>26.85</v>
      </c>
      <c r="F861">
        <f t="shared" si="105"/>
        <v>27.093384742145268</v>
      </c>
      <c r="G861">
        <f t="shared" ref="G861:G924" si="107">((E861-G860)*$Q$9)+G860</f>
        <v>26.845636871947015</v>
      </c>
      <c r="H861">
        <f t="shared" si="106"/>
        <v>0.24774787019825339</v>
      </c>
      <c r="I861">
        <f t="shared" si="104"/>
        <v>0.27796743389184947</v>
      </c>
      <c r="J861">
        <f t="shared" si="100"/>
        <v>-3.0219563693596074E-2</v>
      </c>
      <c r="K861" t="str">
        <f t="shared" si="101"/>
        <v>Buy</v>
      </c>
      <c r="L861" t="str">
        <f t="shared" si="102"/>
        <v>Sell</v>
      </c>
      <c r="M861" t="str">
        <f t="shared" si="103"/>
        <v/>
      </c>
    </row>
    <row r="862" spans="1:13">
      <c r="A862" s="132">
        <v>43665</v>
      </c>
      <c r="B862">
        <v>26.79</v>
      </c>
      <c r="C862">
        <v>26.94</v>
      </c>
      <c r="D862">
        <v>26.72</v>
      </c>
      <c r="E862">
        <v>26.79</v>
      </c>
      <c r="F862">
        <f t="shared" si="105"/>
        <v>27.046710166430611</v>
      </c>
      <c r="G862">
        <f t="shared" si="107"/>
        <v>26.841515622173162</v>
      </c>
      <c r="H862">
        <f t="shared" si="106"/>
        <v>0.20519454425744854</v>
      </c>
      <c r="I862">
        <f t="shared" si="104"/>
        <v>0.26341285596496927</v>
      </c>
      <c r="J862">
        <f t="shared" si="100"/>
        <v>-5.8218311707520731E-2</v>
      </c>
      <c r="K862" t="str">
        <f t="shared" si="101"/>
        <v>Buy</v>
      </c>
      <c r="L862" t="str">
        <f t="shared" si="102"/>
        <v>Sell</v>
      </c>
      <c r="M862" t="str">
        <f t="shared" si="103"/>
        <v/>
      </c>
    </row>
    <row r="863" spans="1:13">
      <c r="A863" s="132">
        <v>43668</v>
      </c>
      <c r="B863">
        <v>26.84</v>
      </c>
      <c r="C863">
        <v>27.09</v>
      </c>
      <c r="D863">
        <v>26.71</v>
      </c>
      <c r="E863">
        <v>26.84</v>
      </c>
      <c r="F863">
        <f t="shared" si="105"/>
        <v>27.014908602364361</v>
      </c>
      <c r="G863">
        <f t="shared" si="107"/>
        <v>26.841403353864038</v>
      </c>
      <c r="H863">
        <f t="shared" si="106"/>
        <v>0.17350524850032301</v>
      </c>
      <c r="I863">
        <f t="shared" si="104"/>
        <v>0.24543133447204002</v>
      </c>
      <c r="J863">
        <f t="shared" si="100"/>
        <v>-7.1926085971717013E-2</v>
      </c>
      <c r="K863" t="str">
        <f t="shared" si="101"/>
        <v>Buy</v>
      </c>
      <c r="L863" t="str">
        <f t="shared" si="102"/>
        <v>Sell</v>
      </c>
      <c r="M863" t="str">
        <f t="shared" si="103"/>
        <v/>
      </c>
    </row>
    <row r="864" spans="1:13">
      <c r="A864" s="132">
        <v>43669</v>
      </c>
      <c r="B864">
        <v>26.86</v>
      </c>
      <c r="C864">
        <v>26.97</v>
      </c>
      <c r="D864">
        <v>26.75</v>
      </c>
      <c r="E864">
        <v>26.86</v>
      </c>
      <c r="F864">
        <f t="shared" si="105"/>
        <v>26.99107650969292</v>
      </c>
      <c r="G864">
        <f t="shared" si="107"/>
        <v>26.842780883207443</v>
      </c>
      <c r="H864">
        <f t="shared" si="106"/>
        <v>0.14829562648547778</v>
      </c>
      <c r="I864">
        <f t="shared" si="104"/>
        <v>0.22600419287472756</v>
      </c>
      <c r="J864">
        <f t="shared" si="100"/>
        <v>-7.7708566389249778E-2</v>
      </c>
      <c r="K864" t="str">
        <f t="shared" si="101"/>
        <v>Buy</v>
      </c>
      <c r="L864" t="str">
        <f t="shared" si="102"/>
        <v>Sell</v>
      </c>
      <c r="M864" t="str">
        <f t="shared" si="103"/>
        <v/>
      </c>
    </row>
    <row r="865" spans="1:13">
      <c r="A865" s="132">
        <v>43670</v>
      </c>
      <c r="B865">
        <v>26.7</v>
      </c>
      <c r="C865">
        <v>26.98</v>
      </c>
      <c r="D865">
        <v>26.65</v>
      </c>
      <c r="E865">
        <v>26.7</v>
      </c>
      <c r="F865">
        <f t="shared" si="105"/>
        <v>26.9462955082017</v>
      </c>
      <c r="G865">
        <f t="shared" si="107"/>
        <v>26.832204521488372</v>
      </c>
      <c r="H865">
        <f t="shared" si="106"/>
        <v>0.11409098671332885</v>
      </c>
      <c r="I865">
        <f t="shared" si="104"/>
        <v>0.20362155164244783</v>
      </c>
      <c r="J865">
        <f t="shared" si="100"/>
        <v>-8.9530564929118983E-2</v>
      </c>
      <c r="K865" t="str">
        <f t="shared" si="101"/>
        <v>Buy</v>
      </c>
      <c r="L865" t="str">
        <f t="shared" si="102"/>
        <v>Sell</v>
      </c>
      <c r="M865" t="str">
        <f t="shared" si="103"/>
        <v/>
      </c>
    </row>
    <row r="866" spans="1:13">
      <c r="A866" s="132">
        <v>43671</v>
      </c>
      <c r="B866">
        <v>26.25</v>
      </c>
      <c r="C866">
        <v>26.85</v>
      </c>
      <c r="D866">
        <v>26.17</v>
      </c>
      <c r="E866">
        <v>26.25</v>
      </c>
      <c r="F866">
        <f t="shared" si="105"/>
        <v>26.839173122324517</v>
      </c>
      <c r="G866">
        <f t="shared" si="107"/>
        <v>26.789078260637382</v>
      </c>
      <c r="H866">
        <f t="shared" si="106"/>
        <v>5.0094861687135506E-2</v>
      </c>
      <c r="I866">
        <f t="shared" si="104"/>
        <v>0.17291621365138538</v>
      </c>
      <c r="J866">
        <f t="shared" si="100"/>
        <v>-0.12282135196424987</v>
      </c>
      <c r="K866" t="str">
        <f t="shared" si="101"/>
        <v>Buy</v>
      </c>
      <c r="L866" t="str">
        <f t="shared" si="102"/>
        <v>Sell</v>
      </c>
      <c r="M866" t="str">
        <f t="shared" si="103"/>
        <v/>
      </c>
    </row>
    <row r="867" spans="1:13">
      <c r="A867" s="132">
        <v>43672</v>
      </c>
      <c r="B867">
        <v>25.52</v>
      </c>
      <c r="C867">
        <v>26.16</v>
      </c>
      <c r="D867">
        <v>25.48</v>
      </c>
      <c r="E867">
        <v>25.52</v>
      </c>
      <c r="F867">
        <f t="shared" si="105"/>
        <v>26.636223411197669</v>
      </c>
      <c r="G867">
        <f t="shared" si="107"/>
        <v>26.695072463553132</v>
      </c>
      <c r="H867">
        <f t="shared" si="106"/>
        <v>-5.8849052355462561E-2</v>
      </c>
      <c r="I867">
        <f t="shared" si="104"/>
        <v>0.12656316045001578</v>
      </c>
      <c r="J867">
        <f t="shared" si="100"/>
        <v>-0.18541221280547834</v>
      </c>
      <c r="K867" t="str">
        <f t="shared" si="101"/>
        <v>Sell</v>
      </c>
      <c r="L867" t="str">
        <f t="shared" si="102"/>
        <v>Sell</v>
      </c>
      <c r="M867" t="str">
        <f t="shared" si="103"/>
        <v>Sell</v>
      </c>
    </row>
    <row r="868" spans="1:13">
      <c r="A868" s="132">
        <v>43675</v>
      </c>
      <c r="B868">
        <v>25.75</v>
      </c>
      <c r="C868">
        <v>25.81</v>
      </c>
      <c r="D868">
        <v>25.34</v>
      </c>
      <c r="E868">
        <v>25.75</v>
      </c>
      <c r="F868">
        <f t="shared" si="105"/>
        <v>26.499881347936491</v>
      </c>
      <c r="G868">
        <f t="shared" si="107"/>
        <v>26.625067095882528</v>
      </c>
      <c r="H868">
        <f t="shared" si="106"/>
        <v>-0.12518574794603765</v>
      </c>
      <c r="I868">
        <f t="shared" si="104"/>
        <v>7.6213378770805085E-2</v>
      </c>
      <c r="J868">
        <f t="shared" ref="J868:J931" si="108">H868-I868</f>
        <v>-0.20139912671684274</v>
      </c>
      <c r="K868" t="str">
        <f t="shared" ref="K868:K931" si="109">IF(H868&gt;0,"Buy","Sell")</f>
        <v>Sell</v>
      </c>
      <c r="L868" t="str">
        <f t="shared" ref="L868:L931" si="110">IF(J868&gt;0,"Buy","Sell")</f>
        <v>Sell</v>
      </c>
      <c r="M868" t="str">
        <f t="shared" ref="M868:M931" si="111">IF(K868=L868,K868,"")</f>
        <v>Sell</v>
      </c>
    </row>
    <row r="869" spans="1:13">
      <c r="A869" s="132">
        <v>43676</v>
      </c>
      <c r="B869">
        <v>25.62</v>
      </c>
      <c r="C869">
        <v>25.86</v>
      </c>
      <c r="D869">
        <v>25.57</v>
      </c>
      <c r="E869">
        <v>25.62</v>
      </c>
      <c r="F869">
        <f t="shared" si="105"/>
        <v>26.364514986715491</v>
      </c>
      <c r="G869">
        <f t="shared" si="107"/>
        <v>26.55061768137271</v>
      </c>
      <c r="H869">
        <f t="shared" si="106"/>
        <v>-0.18610269465721885</v>
      </c>
      <c r="I869">
        <f t="shared" ref="I869:I932" si="112">((H869-I868)*$Q$10)+I868</f>
        <v>2.3750164085200295E-2</v>
      </c>
      <c r="J869">
        <f t="shared" si="108"/>
        <v>-0.20985285874241916</v>
      </c>
      <c r="K869" t="str">
        <f t="shared" si="109"/>
        <v>Sell</v>
      </c>
      <c r="L869" t="str">
        <f t="shared" si="110"/>
        <v>Sell</v>
      </c>
      <c r="M869" t="str">
        <f t="shared" si="111"/>
        <v>Sell</v>
      </c>
    </row>
    <row r="870" spans="1:13">
      <c r="A870" s="132">
        <v>43677</v>
      </c>
      <c r="B870">
        <v>25.46</v>
      </c>
      <c r="C870">
        <v>25.87</v>
      </c>
      <c r="D870">
        <v>25.4</v>
      </c>
      <c r="E870">
        <v>25.46</v>
      </c>
      <c r="F870">
        <f t="shared" si="105"/>
        <v>26.225358834913109</v>
      </c>
      <c r="G870">
        <f t="shared" si="107"/>
        <v>26.469831186456211</v>
      </c>
      <c r="H870">
        <f t="shared" si="106"/>
        <v>-0.24447235154310221</v>
      </c>
      <c r="I870">
        <f t="shared" si="112"/>
        <v>-2.9894339040460211E-2</v>
      </c>
      <c r="J870">
        <f t="shared" si="108"/>
        <v>-0.214578012502642</v>
      </c>
      <c r="K870" t="str">
        <f t="shared" si="109"/>
        <v>Sell</v>
      </c>
      <c r="L870" t="str">
        <f t="shared" si="110"/>
        <v>Sell</v>
      </c>
      <c r="M870" t="str">
        <f t="shared" si="111"/>
        <v>Sell</v>
      </c>
    </row>
    <row r="871" spans="1:13">
      <c r="A871" s="132">
        <v>43678</v>
      </c>
      <c r="B871">
        <v>24.99</v>
      </c>
      <c r="C871">
        <v>25.93</v>
      </c>
      <c r="D871">
        <v>24.62</v>
      </c>
      <c r="E871">
        <v>24.99</v>
      </c>
      <c r="F871">
        <f t="shared" si="105"/>
        <v>26.035303629541861</v>
      </c>
      <c r="G871">
        <f t="shared" si="107"/>
        <v>26.360214061533529</v>
      </c>
      <c r="H871">
        <f t="shared" si="106"/>
        <v>-0.32491043199166825</v>
      </c>
      <c r="I871">
        <f t="shared" si="112"/>
        <v>-8.8897557630701812E-2</v>
      </c>
      <c r="J871">
        <f t="shared" si="108"/>
        <v>-0.23601287436096643</v>
      </c>
      <c r="K871" t="str">
        <f t="shared" si="109"/>
        <v>Sell</v>
      </c>
      <c r="L871" t="str">
        <f t="shared" si="110"/>
        <v>Sell</v>
      </c>
      <c r="M871" t="str">
        <f t="shared" si="111"/>
        <v>Sell</v>
      </c>
    </row>
    <row r="872" spans="1:13">
      <c r="A872" s="132">
        <v>43679</v>
      </c>
      <c r="B872">
        <v>25.89</v>
      </c>
      <c r="C872">
        <v>26.25</v>
      </c>
      <c r="D872">
        <v>25.65</v>
      </c>
      <c r="E872">
        <v>25.89</v>
      </c>
      <c r="F872">
        <f t="shared" si="105"/>
        <v>26.012949224996959</v>
      </c>
      <c r="G872">
        <f t="shared" si="107"/>
        <v>26.325383390308822</v>
      </c>
      <c r="H872">
        <f t="shared" si="106"/>
        <v>-0.31243416531186341</v>
      </c>
      <c r="I872">
        <f t="shared" si="112"/>
        <v>-0.13360487916693414</v>
      </c>
      <c r="J872">
        <f t="shared" si="108"/>
        <v>-0.17882928614492927</v>
      </c>
      <c r="K872" t="str">
        <f t="shared" si="109"/>
        <v>Sell</v>
      </c>
      <c r="L872" t="str">
        <f t="shared" si="110"/>
        <v>Sell</v>
      </c>
      <c r="M872" t="str">
        <f t="shared" si="111"/>
        <v>Sell</v>
      </c>
    </row>
    <row r="873" spans="1:13">
      <c r="A873" s="132">
        <v>43682</v>
      </c>
      <c r="B873">
        <v>24.94</v>
      </c>
      <c r="C873">
        <v>25.51</v>
      </c>
      <c r="D873">
        <v>24.91</v>
      </c>
      <c r="E873">
        <v>24.94</v>
      </c>
      <c r="F873">
        <f t="shared" si="105"/>
        <v>25.847880113458967</v>
      </c>
      <c r="G873">
        <f t="shared" si="107"/>
        <v>26.222762398434096</v>
      </c>
      <c r="H873">
        <f t="shared" si="106"/>
        <v>-0.37488228497512921</v>
      </c>
      <c r="I873">
        <f t="shared" si="112"/>
        <v>-0.18186036032857317</v>
      </c>
      <c r="J873">
        <f t="shared" si="108"/>
        <v>-0.19302192464655604</v>
      </c>
      <c r="K873" t="str">
        <f t="shared" si="109"/>
        <v>Sell</v>
      </c>
      <c r="L873" t="str">
        <f t="shared" si="110"/>
        <v>Sell</v>
      </c>
      <c r="M873" t="str">
        <f t="shared" si="111"/>
        <v>Sell</v>
      </c>
    </row>
    <row r="874" spans="1:13">
      <c r="A874" s="132">
        <v>43683</v>
      </c>
      <c r="B874">
        <v>25.26</v>
      </c>
      <c r="C874">
        <v>25.6</v>
      </c>
      <c r="D874">
        <v>25.07</v>
      </c>
      <c r="E874">
        <v>25.26</v>
      </c>
      <c r="F874">
        <f t="shared" si="105"/>
        <v>25.757437019080665</v>
      </c>
      <c r="G874">
        <f t="shared" si="107"/>
        <v>26.151446665216756</v>
      </c>
      <c r="H874">
        <f t="shared" si="106"/>
        <v>-0.39400964613609091</v>
      </c>
      <c r="I874">
        <f t="shared" si="112"/>
        <v>-0.22429021749007672</v>
      </c>
      <c r="J874">
        <f t="shared" si="108"/>
        <v>-0.16971942864601419</v>
      </c>
      <c r="K874" t="str">
        <f t="shared" si="109"/>
        <v>Sell</v>
      </c>
      <c r="L874" t="str">
        <f t="shared" si="110"/>
        <v>Sell</v>
      </c>
      <c r="M874" t="str">
        <f t="shared" si="111"/>
        <v>Sell</v>
      </c>
    </row>
    <row r="875" spans="1:13">
      <c r="A875" s="132">
        <v>43684</v>
      </c>
      <c r="B875">
        <v>24.99</v>
      </c>
      <c r="C875">
        <v>25.12</v>
      </c>
      <c r="D875">
        <v>24.4</v>
      </c>
      <c r="E875">
        <v>24.99</v>
      </c>
      <c r="F875">
        <f t="shared" si="105"/>
        <v>25.639369785375948</v>
      </c>
      <c r="G875">
        <f t="shared" si="107"/>
        <v>26.065413578904405</v>
      </c>
      <c r="H875">
        <f t="shared" si="106"/>
        <v>-0.42604379352845712</v>
      </c>
      <c r="I875">
        <f t="shared" si="112"/>
        <v>-0.2646409326977528</v>
      </c>
      <c r="J875">
        <f t="shared" si="108"/>
        <v>-0.16140286083070432</v>
      </c>
      <c r="K875" t="str">
        <f t="shared" si="109"/>
        <v>Sell</v>
      </c>
      <c r="L875" t="str">
        <f t="shared" si="110"/>
        <v>Sell</v>
      </c>
      <c r="M875" t="str">
        <f t="shared" si="111"/>
        <v>Sell</v>
      </c>
    </row>
    <row r="876" spans="1:13">
      <c r="A876" s="132">
        <v>43685</v>
      </c>
      <c r="B876">
        <v>25.48</v>
      </c>
      <c r="C876">
        <v>25.72</v>
      </c>
      <c r="D876">
        <v>25.24</v>
      </c>
      <c r="E876">
        <v>25.7</v>
      </c>
      <c r="F876">
        <f t="shared" si="105"/>
        <v>25.648697510702725</v>
      </c>
      <c r="G876">
        <f t="shared" si="107"/>
        <v>26.038345906392966</v>
      </c>
      <c r="H876">
        <f t="shared" si="106"/>
        <v>-0.38964839569024079</v>
      </c>
      <c r="I876">
        <f t="shared" si="112"/>
        <v>-0.28964242529625039</v>
      </c>
      <c r="J876">
        <f t="shared" si="108"/>
        <v>-0.1000059703939904</v>
      </c>
      <c r="K876" t="str">
        <f t="shared" si="109"/>
        <v>Sell</v>
      </c>
      <c r="L876" t="str">
        <f t="shared" si="110"/>
        <v>Sell</v>
      </c>
      <c r="M876" t="str">
        <f t="shared" si="111"/>
        <v>Sell</v>
      </c>
    </row>
    <row r="877" spans="1:13">
      <c r="A877" s="132">
        <v>43686</v>
      </c>
      <c r="B877">
        <v>25.67</v>
      </c>
      <c r="C877">
        <v>26.05</v>
      </c>
      <c r="D877">
        <v>25.48</v>
      </c>
      <c r="E877">
        <v>25.65</v>
      </c>
      <c r="F877">
        <f t="shared" si="105"/>
        <v>25.648897893671535</v>
      </c>
      <c r="G877">
        <f t="shared" si="107"/>
        <v>26.009579542956448</v>
      </c>
      <c r="H877">
        <f t="shared" si="106"/>
        <v>-0.36068164928491342</v>
      </c>
      <c r="I877">
        <f t="shared" si="112"/>
        <v>-0.30385027009398302</v>
      </c>
      <c r="J877">
        <f t="shared" si="108"/>
        <v>-5.6831379190930398E-2</v>
      </c>
      <c r="K877" t="str">
        <f t="shared" si="109"/>
        <v>Sell</v>
      </c>
      <c r="L877" t="str">
        <f t="shared" si="110"/>
        <v>Sell</v>
      </c>
      <c r="M877" t="str">
        <f t="shared" si="111"/>
        <v>Sell</v>
      </c>
    </row>
    <row r="878" spans="1:13">
      <c r="A878" s="132">
        <v>43689</v>
      </c>
      <c r="B878">
        <v>25.04</v>
      </c>
      <c r="C878">
        <v>25.3</v>
      </c>
      <c r="D878">
        <v>24.93</v>
      </c>
      <c r="E878">
        <v>25.04</v>
      </c>
      <c r="F878">
        <f t="shared" si="105"/>
        <v>25.555221294645143</v>
      </c>
      <c r="G878">
        <f t="shared" si="107"/>
        <v>25.937758836070785</v>
      </c>
      <c r="H878">
        <f t="shared" si="106"/>
        <v>-0.38253754142564134</v>
      </c>
      <c r="I878">
        <f t="shared" si="112"/>
        <v>-0.31958772436031468</v>
      </c>
      <c r="J878">
        <f t="shared" si="108"/>
        <v>-6.2949817065326652E-2</v>
      </c>
      <c r="K878" t="str">
        <f t="shared" si="109"/>
        <v>Sell</v>
      </c>
      <c r="L878" t="str">
        <f t="shared" si="110"/>
        <v>Sell</v>
      </c>
      <c r="M878" t="str">
        <f t="shared" si="111"/>
        <v>Sell</v>
      </c>
    </row>
    <row r="879" spans="1:13">
      <c r="A879" s="132">
        <v>43690</v>
      </c>
      <c r="B879">
        <v>24.92</v>
      </c>
      <c r="C879">
        <v>25.68</v>
      </c>
      <c r="D879">
        <v>24.8</v>
      </c>
      <c r="E879">
        <v>25.35</v>
      </c>
      <c r="F879">
        <f t="shared" si="105"/>
        <v>25.523648787776661</v>
      </c>
      <c r="G879">
        <f t="shared" si="107"/>
        <v>25.894221144509984</v>
      </c>
      <c r="H879">
        <f t="shared" si="106"/>
        <v>-0.37057235673332301</v>
      </c>
      <c r="I879">
        <f t="shared" si="112"/>
        <v>-0.32978465083491637</v>
      </c>
      <c r="J879">
        <f t="shared" si="108"/>
        <v>-4.0787705898406634E-2</v>
      </c>
      <c r="K879" t="str">
        <f t="shared" si="109"/>
        <v>Sell</v>
      </c>
      <c r="L879" t="str">
        <f t="shared" si="110"/>
        <v>Sell</v>
      </c>
      <c r="M879" t="str">
        <f t="shared" si="111"/>
        <v>Sell</v>
      </c>
    </row>
    <row r="880" spans="1:13">
      <c r="A880" s="132">
        <v>43691</v>
      </c>
      <c r="B880">
        <v>24.82</v>
      </c>
      <c r="C880">
        <v>24.94</v>
      </c>
      <c r="D880">
        <v>24.35</v>
      </c>
      <c r="E880">
        <v>24.49</v>
      </c>
      <c r="F880">
        <f t="shared" si="105"/>
        <v>25.364625897349484</v>
      </c>
      <c r="G880">
        <f t="shared" si="107"/>
        <v>25.79020476343517</v>
      </c>
      <c r="H880">
        <f t="shared" si="106"/>
        <v>-0.42557886608568651</v>
      </c>
      <c r="I880">
        <f t="shared" si="112"/>
        <v>-0.3489434938850704</v>
      </c>
      <c r="J880">
        <f t="shared" si="108"/>
        <v>-7.6635372200616114E-2</v>
      </c>
      <c r="K880" t="str">
        <f t="shared" si="109"/>
        <v>Sell</v>
      </c>
      <c r="L880" t="str">
        <f t="shared" si="110"/>
        <v>Sell</v>
      </c>
      <c r="M880" t="str">
        <f t="shared" si="111"/>
        <v>Sell</v>
      </c>
    </row>
    <row r="881" spans="1:13">
      <c r="A881" s="132">
        <v>43692</v>
      </c>
      <c r="B881">
        <v>23.81</v>
      </c>
      <c r="C881">
        <v>24.57</v>
      </c>
      <c r="D881">
        <v>23.72</v>
      </c>
      <c r="E881">
        <v>23.81</v>
      </c>
      <c r="F881">
        <f t="shared" si="105"/>
        <v>25.125452682372639</v>
      </c>
      <c r="G881">
        <f t="shared" si="107"/>
        <v>25.643522929106638</v>
      </c>
      <c r="H881">
        <f t="shared" si="106"/>
        <v>-0.51807024673399837</v>
      </c>
      <c r="I881">
        <f t="shared" si="112"/>
        <v>-0.38276884445485598</v>
      </c>
      <c r="J881">
        <f t="shared" si="108"/>
        <v>-0.13530140227914239</v>
      </c>
      <c r="K881" t="str">
        <f t="shared" si="109"/>
        <v>Sell</v>
      </c>
      <c r="L881" t="str">
        <f t="shared" si="110"/>
        <v>Sell</v>
      </c>
      <c r="M881" t="str">
        <f t="shared" si="111"/>
        <v>Sell</v>
      </c>
    </row>
    <row r="882" spans="1:13">
      <c r="A882" s="132">
        <v>43693</v>
      </c>
      <c r="B882">
        <v>23.5</v>
      </c>
      <c r="C882">
        <v>24.34</v>
      </c>
      <c r="D882">
        <v>23.48</v>
      </c>
      <c r="E882">
        <v>23.5</v>
      </c>
      <c r="F882">
        <f t="shared" si="105"/>
        <v>24.875383038930696</v>
      </c>
      <c r="G882">
        <f t="shared" si="107"/>
        <v>25.484743452876515</v>
      </c>
      <c r="H882">
        <f t="shared" si="106"/>
        <v>-0.60936041394581864</v>
      </c>
      <c r="I882">
        <f t="shared" si="112"/>
        <v>-0.4280871583530485</v>
      </c>
      <c r="J882">
        <f t="shared" si="108"/>
        <v>-0.18127325559277013</v>
      </c>
      <c r="K882" t="str">
        <f t="shared" si="109"/>
        <v>Sell</v>
      </c>
      <c r="L882" t="str">
        <f t="shared" si="110"/>
        <v>Sell</v>
      </c>
      <c r="M882" t="str">
        <f t="shared" si="111"/>
        <v>Sell</v>
      </c>
    </row>
    <row r="883" spans="1:13">
      <c r="A883" s="132">
        <v>43696</v>
      </c>
      <c r="B883">
        <v>23.62</v>
      </c>
      <c r="C883">
        <v>24.08</v>
      </c>
      <c r="D883">
        <v>23.44</v>
      </c>
      <c r="E883">
        <v>23.62</v>
      </c>
      <c r="F883">
        <f t="shared" si="105"/>
        <v>24.682247186787514</v>
      </c>
      <c r="G883">
        <f t="shared" si="107"/>
        <v>25.346614308218996</v>
      </c>
      <c r="H883">
        <f t="shared" si="106"/>
        <v>-0.66436712143148213</v>
      </c>
      <c r="I883">
        <f t="shared" si="112"/>
        <v>-0.47534315096873525</v>
      </c>
      <c r="J883">
        <f t="shared" si="108"/>
        <v>-0.18902397046274688</v>
      </c>
      <c r="K883" t="str">
        <f t="shared" si="109"/>
        <v>Sell</v>
      </c>
      <c r="L883" t="str">
        <f t="shared" si="110"/>
        <v>Sell</v>
      </c>
      <c r="M883" t="str">
        <f t="shared" si="111"/>
        <v>Sell</v>
      </c>
    </row>
    <row r="884" spans="1:13">
      <c r="A884" s="132">
        <v>43697</v>
      </c>
      <c r="B884">
        <v>23.61</v>
      </c>
      <c r="C884">
        <v>23.77</v>
      </c>
      <c r="D884">
        <v>23.27</v>
      </c>
      <c r="E884">
        <v>23.61</v>
      </c>
      <c r="F884">
        <f t="shared" si="105"/>
        <v>24.517286081127896</v>
      </c>
      <c r="G884">
        <f t="shared" si="107"/>
        <v>25.217976211313886</v>
      </c>
      <c r="H884">
        <f t="shared" si="106"/>
        <v>-0.7006901301859898</v>
      </c>
      <c r="I884">
        <f t="shared" si="112"/>
        <v>-0.52041254681218618</v>
      </c>
      <c r="J884">
        <f t="shared" si="108"/>
        <v>-0.18027758337380362</v>
      </c>
      <c r="K884" t="str">
        <f t="shared" si="109"/>
        <v>Sell</v>
      </c>
      <c r="L884" t="str">
        <f t="shared" si="110"/>
        <v>Sell</v>
      </c>
      <c r="M884" t="str">
        <f t="shared" si="111"/>
        <v>Sell</v>
      </c>
    </row>
    <row r="885" spans="1:13">
      <c r="A885" s="132">
        <v>43698</v>
      </c>
      <c r="B885">
        <v>25.01</v>
      </c>
      <c r="C885">
        <v>25.54</v>
      </c>
      <c r="D885">
        <v>23.76</v>
      </c>
      <c r="E885">
        <v>25.01</v>
      </c>
      <c r="F885">
        <f t="shared" si="105"/>
        <v>24.593088222492835</v>
      </c>
      <c r="G885">
        <f t="shared" si="107"/>
        <v>25.202570566031376</v>
      </c>
      <c r="H885">
        <f t="shared" si="106"/>
        <v>-0.60948234353854147</v>
      </c>
      <c r="I885">
        <f t="shared" si="112"/>
        <v>-0.53822650615745726</v>
      </c>
      <c r="J885">
        <f t="shared" si="108"/>
        <v>-7.1255837381084208E-2</v>
      </c>
      <c r="K885" t="str">
        <f t="shared" si="109"/>
        <v>Sell</v>
      </c>
      <c r="L885" t="str">
        <f t="shared" si="110"/>
        <v>Sell</v>
      </c>
      <c r="M885" t="str">
        <f t="shared" si="111"/>
        <v>Sell</v>
      </c>
    </row>
    <row r="886" spans="1:13">
      <c r="A886" s="132">
        <v>43699</v>
      </c>
      <c r="B886">
        <v>24.79</v>
      </c>
      <c r="C886">
        <v>25.28</v>
      </c>
      <c r="D886">
        <v>24.73</v>
      </c>
      <c r="E886">
        <v>24.79</v>
      </c>
      <c r="F886">
        <f t="shared" si="105"/>
        <v>24.62338234210932</v>
      </c>
      <c r="G886">
        <f t="shared" si="107"/>
        <v>25.172009783362384</v>
      </c>
      <c r="H886">
        <f t="shared" si="106"/>
        <v>-0.54862744125306406</v>
      </c>
      <c r="I886">
        <f t="shared" si="112"/>
        <v>-0.54030669317657865</v>
      </c>
      <c r="J886">
        <f t="shared" si="108"/>
        <v>-8.320748076485418E-3</v>
      </c>
      <c r="K886" t="str">
        <f t="shared" si="109"/>
        <v>Sell</v>
      </c>
      <c r="L886" t="str">
        <f t="shared" si="110"/>
        <v>Sell</v>
      </c>
      <c r="M886" t="str">
        <f t="shared" si="111"/>
        <v>Sell</v>
      </c>
    </row>
    <row r="887" spans="1:13">
      <c r="A887" s="132">
        <v>43700</v>
      </c>
      <c r="B887">
        <v>23.86</v>
      </c>
      <c r="C887">
        <v>24.93</v>
      </c>
      <c r="D887">
        <v>23.81</v>
      </c>
      <c r="E887">
        <v>23.86</v>
      </c>
      <c r="F887">
        <f t="shared" si="105"/>
        <v>24.505938904861733</v>
      </c>
      <c r="G887">
        <f t="shared" si="107"/>
        <v>25.074823873483687</v>
      </c>
      <c r="H887">
        <f t="shared" si="106"/>
        <v>-0.56888496862195481</v>
      </c>
      <c r="I887">
        <f t="shared" si="112"/>
        <v>-0.54602234826565388</v>
      </c>
      <c r="J887">
        <f t="shared" si="108"/>
        <v>-2.2862620356300933E-2</v>
      </c>
      <c r="K887" t="str">
        <f t="shared" si="109"/>
        <v>Sell</v>
      </c>
      <c r="L887" t="str">
        <f t="shared" si="110"/>
        <v>Sell</v>
      </c>
      <c r="M887" t="str">
        <f t="shared" si="111"/>
        <v>Sell</v>
      </c>
    </row>
    <row r="888" spans="1:13">
      <c r="A888" s="132">
        <v>43703</v>
      </c>
      <c r="B888">
        <v>23.55</v>
      </c>
      <c r="C888">
        <v>24.25</v>
      </c>
      <c r="D888">
        <v>23.36</v>
      </c>
      <c r="E888">
        <v>23.55</v>
      </c>
      <c r="F888">
        <f t="shared" si="105"/>
        <v>24.358871381036852</v>
      </c>
      <c r="G888">
        <f t="shared" si="107"/>
        <v>24.961873956929342</v>
      </c>
      <c r="H888">
        <f t="shared" si="106"/>
        <v>-0.60300257589248929</v>
      </c>
      <c r="I888">
        <f t="shared" si="112"/>
        <v>-0.55741839379102098</v>
      </c>
      <c r="J888">
        <f t="shared" si="108"/>
        <v>-4.5584182101468307E-2</v>
      </c>
      <c r="K888" t="str">
        <f t="shared" si="109"/>
        <v>Sell</v>
      </c>
      <c r="L888" t="str">
        <f t="shared" si="110"/>
        <v>Sell</v>
      </c>
      <c r="M888" t="str">
        <f t="shared" si="111"/>
        <v>Sell</v>
      </c>
    </row>
    <row r="889" spans="1:13">
      <c r="A889" s="132">
        <v>43704</v>
      </c>
      <c r="B889">
        <v>23.92</v>
      </c>
      <c r="C889">
        <v>24.39</v>
      </c>
      <c r="D889">
        <v>23.4</v>
      </c>
      <c r="E889">
        <v>23.92</v>
      </c>
      <c r="F889">
        <f t="shared" si="105"/>
        <v>24.291352707031184</v>
      </c>
      <c r="G889">
        <f t="shared" si="107"/>
        <v>24.884698108267909</v>
      </c>
      <c r="H889">
        <f t="shared" si="106"/>
        <v>-0.59334540123672497</v>
      </c>
      <c r="I889">
        <f t="shared" si="112"/>
        <v>-0.5646037952801618</v>
      </c>
      <c r="J889">
        <f t="shared" si="108"/>
        <v>-2.8741605956563165E-2</v>
      </c>
      <c r="K889" t="str">
        <f t="shared" si="109"/>
        <v>Sell</v>
      </c>
      <c r="L889" t="str">
        <f t="shared" si="110"/>
        <v>Sell</v>
      </c>
      <c r="M889" t="str">
        <f t="shared" si="111"/>
        <v>Sell</v>
      </c>
    </row>
    <row r="890" spans="1:13">
      <c r="A890" s="132">
        <v>43705</v>
      </c>
      <c r="B890">
        <v>24.17</v>
      </c>
      <c r="C890">
        <v>24.27</v>
      </c>
      <c r="D890">
        <v>23.7</v>
      </c>
      <c r="E890">
        <v>24.17</v>
      </c>
      <c r="F890">
        <f t="shared" si="105"/>
        <v>24.272683059795618</v>
      </c>
      <c r="G890">
        <f t="shared" si="107"/>
        <v>24.831757507655471</v>
      </c>
      <c r="H890">
        <f t="shared" si="106"/>
        <v>-0.55907444785985305</v>
      </c>
      <c r="I890">
        <f t="shared" si="112"/>
        <v>-0.56349792579610003</v>
      </c>
      <c r="J890">
        <f t="shared" si="108"/>
        <v>4.4234779362469778E-3</v>
      </c>
      <c r="K890" t="str">
        <f t="shared" si="109"/>
        <v>Sell</v>
      </c>
      <c r="L890" t="str">
        <f t="shared" si="110"/>
        <v>Buy</v>
      </c>
      <c r="M890" t="str">
        <f t="shared" si="111"/>
        <v/>
      </c>
    </row>
    <row r="891" spans="1:13">
      <c r="A891" s="132">
        <v>43706</v>
      </c>
      <c r="B891">
        <v>25.06</v>
      </c>
      <c r="C891">
        <v>25.06</v>
      </c>
      <c r="D891">
        <v>24.25</v>
      </c>
      <c r="E891">
        <v>25.06</v>
      </c>
      <c r="F891">
        <f t="shared" si="105"/>
        <v>24.393808742903985</v>
      </c>
      <c r="G891">
        <f t="shared" si="107"/>
        <v>24.848664358940251</v>
      </c>
      <c r="H891">
        <f t="shared" si="106"/>
        <v>-0.45485561603626579</v>
      </c>
      <c r="I891">
        <f t="shared" si="112"/>
        <v>-0.54176946384413316</v>
      </c>
      <c r="J891">
        <f t="shared" si="108"/>
        <v>8.6913847807867373E-2</v>
      </c>
      <c r="K891" t="str">
        <f t="shared" si="109"/>
        <v>Sell</v>
      </c>
      <c r="L891" t="str">
        <f t="shared" si="110"/>
        <v>Buy</v>
      </c>
      <c r="M891" t="str">
        <f t="shared" si="111"/>
        <v/>
      </c>
    </row>
    <row r="892" spans="1:13">
      <c r="A892" s="132">
        <v>43707</v>
      </c>
      <c r="B892">
        <v>25.06</v>
      </c>
      <c r="C892">
        <v>25.06</v>
      </c>
      <c r="D892">
        <v>24.25</v>
      </c>
      <c r="E892">
        <v>25.06</v>
      </c>
      <c r="F892">
        <f t="shared" si="105"/>
        <v>24.496299705534142</v>
      </c>
      <c r="G892">
        <f t="shared" si="107"/>
        <v>24.864318850870603</v>
      </c>
      <c r="H892">
        <f t="shared" si="106"/>
        <v>-0.36801914533646141</v>
      </c>
      <c r="I892">
        <f t="shared" si="112"/>
        <v>-0.50701940014259883</v>
      </c>
      <c r="J892">
        <f t="shared" si="108"/>
        <v>0.13900025480613742</v>
      </c>
      <c r="K892" t="str">
        <f t="shared" si="109"/>
        <v>Sell</v>
      </c>
      <c r="L892" t="str">
        <f t="shared" si="110"/>
        <v>Buy</v>
      </c>
      <c r="M892" t="str">
        <f t="shared" si="111"/>
        <v/>
      </c>
    </row>
    <row r="893" spans="1:13">
      <c r="A893" s="132">
        <v>43710</v>
      </c>
      <c r="B893">
        <v>24.86</v>
      </c>
      <c r="C893">
        <v>25.14</v>
      </c>
      <c r="D893">
        <v>24.81</v>
      </c>
      <c r="E893">
        <v>24.86</v>
      </c>
      <c r="F893">
        <f t="shared" si="105"/>
        <v>24.552253596990429</v>
      </c>
      <c r="G893">
        <f t="shared" si="107"/>
        <v>24.863998935991301</v>
      </c>
      <c r="H893">
        <f t="shared" si="106"/>
        <v>-0.31174533900087198</v>
      </c>
      <c r="I893">
        <f t="shared" si="112"/>
        <v>-0.46796458791425344</v>
      </c>
      <c r="J893">
        <f t="shared" si="108"/>
        <v>0.15621924891338146</v>
      </c>
      <c r="K893" t="str">
        <f t="shared" si="109"/>
        <v>Sell</v>
      </c>
      <c r="L893" t="str">
        <f t="shared" si="110"/>
        <v>Buy</v>
      </c>
      <c r="M893" t="str">
        <f t="shared" si="111"/>
        <v/>
      </c>
    </row>
    <row r="894" spans="1:13">
      <c r="A894" s="132">
        <v>43711</v>
      </c>
      <c r="B894">
        <v>25.16</v>
      </c>
      <c r="C894">
        <v>25.22</v>
      </c>
      <c r="D894">
        <v>24.6</v>
      </c>
      <c r="E894">
        <v>25.16</v>
      </c>
      <c r="F894">
        <f t="shared" si="105"/>
        <v>24.645753043607286</v>
      </c>
      <c r="G894">
        <f t="shared" si="107"/>
        <v>24.885924940732686</v>
      </c>
      <c r="H894">
        <f t="shared" si="106"/>
        <v>-0.24017189712539988</v>
      </c>
      <c r="I894">
        <f t="shared" si="112"/>
        <v>-0.42240604975648272</v>
      </c>
      <c r="J894">
        <f t="shared" si="108"/>
        <v>0.18223415263108284</v>
      </c>
      <c r="K894" t="str">
        <f t="shared" si="109"/>
        <v>Sell</v>
      </c>
      <c r="L894" t="str">
        <f t="shared" si="110"/>
        <v>Buy</v>
      </c>
      <c r="M894" t="str">
        <f t="shared" si="111"/>
        <v/>
      </c>
    </row>
    <row r="895" spans="1:13">
      <c r="A895" s="132">
        <v>43712</v>
      </c>
      <c r="B895">
        <v>25.71</v>
      </c>
      <c r="C895">
        <v>25.92</v>
      </c>
      <c r="D895">
        <v>25.55</v>
      </c>
      <c r="E895">
        <v>25.81</v>
      </c>
      <c r="F895">
        <f t="shared" si="105"/>
        <v>24.824867959975396</v>
      </c>
      <c r="G895">
        <f t="shared" si="107"/>
        <v>24.954374945122858</v>
      </c>
      <c r="H895">
        <f t="shared" si="106"/>
        <v>-0.12950698514746151</v>
      </c>
      <c r="I895">
        <f t="shared" si="112"/>
        <v>-0.36382623683467846</v>
      </c>
      <c r="J895">
        <f t="shared" si="108"/>
        <v>0.23431925168721696</v>
      </c>
      <c r="K895" t="str">
        <f t="shared" si="109"/>
        <v>Sell</v>
      </c>
      <c r="L895" t="str">
        <f t="shared" si="110"/>
        <v>Buy</v>
      </c>
      <c r="M895" t="str">
        <f t="shared" si="111"/>
        <v/>
      </c>
    </row>
    <row r="896" spans="1:13">
      <c r="A896" s="132">
        <v>43713</v>
      </c>
      <c r="B896">
        <v>25.94</v>
      </c>
      <c r="C896">
        <v>26.33</v>
      </c>
      <c r="D896">
        <v>25.89</v>
      </c>
      <c r="E896">
        <v>25.94</v>
      </c>
      <c r="F896">
        <f t="shared" si="105"/>
        <v>24.996426735363798</v>
      </c>
      <c r="G896">
        <f t="shared" si="107"/>
        <v>25.027384208447092</v>
      </c>
      <c r="H896">
        <f t="shared" si="106"/>
        <v>-3.0957473083294218E-2</v>
      </c>
      <c r="I896">
        <f t="shared" si="112"/>
        <v>-0.29725248408440164</v>
      </c>
      <c r="J896">
        <f t="shared" si="108"/>
        <v>0.26629501100110742</v>
      </c>
      <c r="K896" t="str">
        <f t="shared" si="109"/>
        <v>Sell</v>
      </c>
      <c r="L896" t="str">
        <f t="shared" si="110"/>
        <v>Buy</v>
      </c>
      <c r="M896" t="str">
        <f t="shared" si="111"/>
        <v/>
      </c>
    </row>
    <row r="897" spans="1:13">
      <c r="A897" s="132">
        <v>43714</v>
      </c>
      <c r="B897">
        <v>26.06</v>
      </c>
      <c r="C897">
        <v>26.4</v>
      </c>
      <c r="D897">
        <v>25.75</v>
      </c>
      <c r="E897">
        <v>26.06</v>
      </c>
      <c r="F897">
        <f t="shared" si="105"/>
        <v>25.160053391461673</v>
      </c>
      <c r="G897">
        <f t="shared" si="107"/>
        <v>25.103874267080641</v>
      </c>
      <c r="H897">
        <f t="shared" si="106"/>
        <v>5.6179124381031897E-2</v>
      </c>
      <c r="I897">
        <f t="shared" si="112"/>
        <v>-0.22656616239131494</v>
      </c>
      <c r="J897">
        <f t="shared" si="108"/>
        <v>0.28274528677234684</v>
      </c>
      <c r="K897" t="str">
        <f t="shared" si="109"/>
        <v>Buy</v>
      </c>
      <c r="L897" t="str">
        <f t="shared" si="110"/>
        <v>Buy</v>
      </c>
      <c r="M897" t="str">
        <f t="shared" si="111"/>
        <v>Buy</v>
      </c>
    </row>
    <row r="898" spans="1:13">
      <c r="A898" s="132">
        <v>43717</v>
      </c>
      <c r="B898">
        <v>26.47</v>
      </c>
      <c r="C898">
        <v>26.55</v>
      </c>
      <c r="D898">
        <v>26.24</v>
      </c>
      <c r="E898">
        <v>26.47</v>
      </c>
      <c r="F898">
        <f t="shared" si="105"/>
        <v>25.361583638929108</v>
      </c>
      <c r="G898">
        <f t="shared" si="107"/>
        <v>25.205068765815408</v>
      </c>
      <c r="H898">
        <f t="shared" si="106"/>
        <v>0.15651487311370005</v>
      </c>
      <c r="I898">
        <f t="shared" si="112"/>
        <v>-0.14994995529031194</v>
      </c>
      <c r="J898">
        <f t="shared" si="108"/>
        <v>0.30646482840401201</v>
      </c>
      <c r="K898" t="str">
        <f t="shared" si="109"/>
        <v>Buy</v>
      </c>
      <c r="L898" t="str">
        <f t="shared" si="110"/>
        <v>Buy</v>
      </c>
      <c r="M898" t="str">
        <f t="shared" si="111"/>
        <v>Buy</v>
      </c>
    </row>
    <row r="899" spans="1:13">
      <c r="A899" s="132">
        <v>43718</v>
      </c>
      <c r="B899">
        <v>26.63</v>
      </c>
      <c r="C899">
        <v>26.88</v>
      </c>
      <c r="D899">
        <v>26.32</v>
      </c>
      <c r="E899">
        <v>26.63</v>
      </c>
      <c r="F899">
        <f t="shared" si="105"/>
        <v>25.5567246175554</v>
      </c>
      <c r="G899">
        <f t="shared" si="107"/>
        <v>25.31061922760686</v>
      </c>
      <c r="H899">
        <f t="shared" si="106"/>
        <v>0.24610538994853925</v>
      </c>
      <c r="I899">
        <f t="shared" si="112"/>
        <v>-7.0738886242541682E-2</v>
      </c>
      <c r="J899">
        <f t="shared" si="108"/>
        <v>0.31684427619108091</v>
      </c>
      <c r="K899" t="str">
        <f t="shared" si="109"/>
        <v>Buy</v>
      </c>
      <c r="L899" t="str">
        <f t="shared" si="110"/>
        <v>Buy</v>
      </c>
      <c r="M899" t="str">
        <f t="shared" si="111"/>
        <v>Buy</v>
      </c>
    </row>
    <row r="900" spans="1:13">
      <c r="A900" s="132">
        <v>43719</v>
      </c>
      <c r="B900">
        <v>26.41</v>
      </c>
      <c r="C900">
        <v>26.88</v>
      </c>
      <c r="D900">
        <v>26.37</v>
      </c>
      <c r="E900">
        <v>26.41</v>
      </c>
      <c r="F900">
        <f t="shared" si="105"/>
        <v>25.687997753316107</v>
      </c>
      <c r="G900">
        <f t="shared" si="107"/>
        <v>25.392054840376723</v>
      </c>
      <c r="H900">
        <f t="shared" si="106"/>
        <v>0.29594291293938468</v>
      </c>
      <c r="I900">
        <f t="shared" si="112"/>
        <v>2.5974735938435883E-3</v>
      </c>
      <c r="J900">
        <f t="shared" si="108"/>
        <v>0.29334543934554108</v>
      </c>
      <c r="K900" t="str">
        <f t="shared" si="109"/>
        <v>Buy</v>
      </c>
      <c r="L900" t="str">
        <f t="shared" si="110"/>
        <v>Buy</v>
      </c>
      <c r="M900" t="str">
        <f t="shared" si="111"/>
        <v>Buy</v>
      </c>
    </row>
    <row r="901" spans="1:13">
      <c r="A901" s="132">
        <v>43720</v>
      </c>
      <c r="B901">
        <v>26.4</v>
      </c>
      <c r="C901">
        <v>26.67</v>
      </c>
      <c r="D901">
        <v>26.18</v>
      </c>
      <c r="E901">
        <v>26.59</v>
      </c>
      <c r="F901">
        <f t="shared" si="105"/>
        <v>25.826767329729012</v>
      </c>
      <c r="G901">
        <f t="shared" si="107"/>
        <v>25.480791518867335</v>
      </c>
      <c r="H901">
        <f t="shared" si="106"/>
        <v>0.3459758108616775</v>
      </c>
      <c r="I901">
        <f t="shared" si="112"/>
        <v>7.1273141047410365E-2</v>
      </c>
      <c r="J901">
        <f t="shared" si="108"/>
        <v>0.27470266981426716</v>
      </c>
      <c r="K901" t="str">
        <f t="shared" si="109"/>
        <v>Buy</v>
      </c>
      <c r="L901" t="str">
        <f t="shared" si="110"/>
        <v>Buy</v>
      </c>
      <c r="M901" t="str">
        <f t="shared" si="111"/>
        <v>Buy</v>
      </c>
    </row>
    <row r="902" spans="1:13">
      <c r="A902" s="132">
        <v>43721</v>
      </c>
      <c r="B902">
        <v>26.42</v>
      </c>
      <c r="C902">
        <v>26.73</v>
      </c>
      <c r="D902">
        <v>26.36</v>
      </c>
      <c r="E902">
        <v>26.42</v>
      </c>
      <c r="F902">
        <f t="shared" si="105"/>
        <v>25.918033894386088</v>
      </c>
      <c r="G902">
        <f t="shared" si="107"/>
        <v>25.550362517469754</v>
      </c>
      <c r="H902">
        <f t="shared" si="106"/>
        <v>0.36767137691633422</v>
      </c>
      <c r="I902">
        <f t="shared" si="112"/>
        <v>0.13055278822119515</v>
      </c>
      <c r="J902">
        <f t="shared" si="108"/>
        <v>0.23711858869513908</v>
      </c>
      <c r="K902" t="str">
        <f t="shared" si="109"/>
        <v>Buy</v>
      </c>
      <c r="L902" t="str">
        <f t="shared" si="110"/>
        <v>Buy</v>
      </c>
      <c r="M902" t="str">
        <f t="shared" si="111"/>
        <v>Buy</v>
      </c>
    </row>
    <row r="903" spans="1:13">
      <c r="A903" s="132">
        <v>43724</v>
      </c>
      <c r="B903">
        <v>27.64</v>
      </c>
      <c r="C903">
        <v>27.75</v>
      </c>
      <c r="D903">
        <v>27.21</v>
      </c>
      <c r="E903">
        <v>27.58</v>
      </c>
      <c r="F903">
        <f t="shared" si="105"/>
        <v>26.173720987557459</v>
      </c>
      <c r="G903">
        <f t="shared" si="107"/>
        <v>25.700706034694218</v>
      </c>
      <c r="H903">
        <f t="shared" si="106"/>
        <v>0.47301495286324169</v>
      </c>
      <c r="I903">
        <f t="shared" si="112"/>
        <v>0.19904522114960446</v>
      </c>
      <c r="J903">
        <f t="shared" si="108"/>
        <v>0.27396973171363725</v>
      </c>
      <c r="K903" t="str">
        <f t="shared" si="109"/>
        <v>Buy</v>
      </c>
      <c r="L903" t="str">
        <f t="shared" si="110"/>
        <v>Buy</v>
      </c>
      <c r="M903" t="str">
        <f t="shared" si="111"/>
        <v>Buy</v>
      </c>
    </row>
    <row r="904" spans="1:13">
      <c r="A904" s="132">
        <v>43725</v>
      </c>
      <c r="B904">
        <v>27.21</v>
      </c>
      <c r="C904">
        <v>27.27</v>
      </c>
      <c r="D904">
        <v>26.69</v>
      </c>
      <c r="E904">
        <v>27.21</v>
      </c>
      <c r="F904">
        <f t="shared" si="105"/>
        <v>26.333148527933236</v>
      </c>
      <c r="G904">
        <f t="shared" si="107"/>
        <v>25.81250558767983</v>
      </c>
      <c r="H904">
        <f t="shared" si="106"/>
        <v>0.52064294025340629</v>
      </c>
      <c r="I904">
        <f t="shared" si="112"/>
        <v>0.26336476497036482</v>
      </c>
      <c r="J904">
        <f t="shared" si="108"/>
        <v>0.25727817528304148</v>
      </c>
      <c r="K904" t="str">
        <f t="shared" si="109"/>
        <v>Buy</v>
      </c>
      <c r="L904" t="str">
        <f t="shared" si="110"/>
        <v>Buy</v>
      </c>
      <c r="M904" t="str">
        <f t="shared" si="111"/>
        <v>Buy</v>
      </c>
    </row>
    <row r="905" spans="1:13">
      <c r="A905" s="132">
        <v>43726</v>
      </c>
      <c r="B905">
        <v>26.75</v>
      </c>
      <c r="C905">
        <v>27.02</v>
      </c>
      <c r="D905">
        <v>26.75</v>
      </c>
      <c r="E905">
        <v>26.75</v>
      </c>
      <c r="F905">
        <f t="shared" si="105"/>
        <v>26.397279523635817</v>
      </c>
      <c r="G905">
        <f t="shared" si="107"/>
        <v>25.881949618222066</v>
      </c>
      <c r="H905">
        <f t="shared" si="106"/>
        <v>0.51532990541375057</v>
      </c>
      <c r="I905">
        <f t="shared" si="112"/>
        <v>0.31375779305904195</v>
      </c>
      <c r="J905">
        <f t="shared" si="108"/>
        <v>0.20157211235470862</v>
      </c>
      <c r="K905" t="str">
        <f t="shared" si="109"/>
        <v>Buy</v>
      </c>
      <c r="L905" t="str">
        <f t="shared" si="110"/>
        <v>Buy</v>
      </c>
      <c r="M905" t="str">
        <f t="shared" si="111"/>
        <v>Buy</v>
      </c>
    </row>
    <row r="906" spans="1:13">
      <c r="A906" s="132">
        <v>43727</v>
      </c>
      <c r="B906">
        <v>26.82</v>
      </c>
      <c r="C906">
        <v>27.37</v>
      </c>
      <c r="D906">
        <v>26.75</v>
      </c>
      <c r="E906">
        <v>26.82</v>
      </c>
      <c r="F906">
        <f t="shared" si="105"/>
        <v>26.462313443076461</v>
      </c>
      <c r="G906">
        <f t="shared" si="107"/>
        <v>25.951434831687099</v>
      </c>
      <c r="H906">
        <f t="shared" si="106"/>
        <v>0.51087861138936219</v>
      </c>
      <c r="I906">
        <f t="shared" si="112"/>
        <v>0.35318195672510599</v>
      </c>
      <c r="J906">
        <f t="shared" si="108"/>
        <v>0.1576966546642562</v>
      </c>
      <c r="K906" t="str">
        <f t="shared" si="109"/>
        <v>Buy</v>
      </c>
      <c r="L906" t="str">
        <f t="shared" si="110"/>
        <v>Buy</v>
      </c>
      <c r="M906" t="str">
        <f t="shared" si="111"/>
        <v>Buy</v>
      </c>
    </row>
    <row r="907" spans="1:13">
      <c r="A907" s="132">
        <v>43728</v>
      </c>
      <c r="B907">
        <v>26.53</v>
      </c>
      <c r="C907">
        <v>26.96</v>
      </c>
      <c r="D907">
        <v>26.53</v>
      </c>
      <c r="E907">
        <v>26.53</v>
      </c>
      <c r="F907">
        <f t="shared" si="105"/>
        <v>26.472726759526235</v>
      </c>
      <c r="G907">
        <f t="shared" si="107"/>
        <v>25.994291510821387</v>
      </c>
      <c r="H907">
        <f t="shared" si="106"/>
        <v>0.47843524870484799</v>
      </c>
      <c r="I907">
        <f t="shared" si="112"/>
        <v>0.37823261512105438</v>
      </c>
      <c r="J907">
        <f t="shared" si="108"/>
        <v>0.10020263358379361</v>
      </c>
      <c r="K907" t="str">
        <f t="shared" si="109"/>
        <v>Buy</v>
      </c>
      <c r="L907" t="str">
        <f t="shared" si="110"/>
        <v>Buy</v>
      </c>
      <c r="M907" t="str">
        <f t="shared" si="111"/>
        <v>Buy</v>
      </c>
    </row>
    <row r="908" spans="1:13">
      <c r="A908" s="132">
        <v>43731</v>
      </c>
      <c r="B908">
        <v>27.01</v>
      </c>
      <c r="C908">
        <v>27.02</v>
      </c>
      <c r="D908">
        <v>26.46</v>
      </c>
      <c r="E908">
        <v>27.01</v>
      </c>
      <c r="F908">
        <f t="shared" si="105"/>
        <v>26.555384181137583</v>
      </c>
      <c r="G908">
        <f t="shared" si="107"/>
        <v>26.069529176686469</v>
      </c>
      <c r="H908">
        <f t="shared" si="106"/>
        <v>0.48585500445111407</v>
      </c>
      <c r="I908">
        <f t="shared" si="112"/>
        <v>0.3997570929870663</v>
      </c>
      <c r="J908">
        <f t="shared" si="108"/>
        <v>8.6097911464047772E-2</v>
      </c>
      <c r="K908" t="str">
        <f t="shared" si="109"/>
        <v>Buy</v>
      </c>
      <c r="L908" t="str">
        <f t="shared" si="110"/>
        <v>Buy</v>
      </c>
      <c r="M908" t="str">
        <f t="shared" si="111"/>
        <v>Buy</v>
      </c>
    </row>
    <row r="909" spans="1:13">
      <c r="A909" s="132">
        <v>43732</v>
      </c>
      <c r="B909">
        <v>26.8</v>
      </c>
      <c r="C909">
        <v>27.07</v>
      </c>
      <c r="D909">
        <v>26.68</v>
      </c>
      <c r="E909">
        <v>26.8</v>
      </c>
      <c r="F909">
        <f t="shared" si="105"/>
        <v>26.593017384039495</v>
      </c>
      <c r="G909">
        <f t="shared" si="107"/>
        <v>26.123638126561545</v>
      </c>
      <c r="H909">
        <f t="shared" si="106"/>
        <v>0.46937925747795006</v>
      </c>
      <c r="I909">
        <f t="shared" si="112"/>
        <v>0.41368152588524304</v>
      </c>
      <c r="J909">
        <f t="shared" si="108"/>
        <v>5.5697731592707023E-2</v>
      </c>
      <c r="K909" t="str">
        <f t="shared" si="109"/>
        <v>Buy</v>
      </c>
      <c r="L909" t="str">
        <f t="shared" si="110"/>
        <v>Buy</v>
      </c>
      <c r="M909" t="str">
        <f t="shared" si="111"/>
        <v>Buy</v>
      </c>
    </row>
    <row r="910" spans="1:13">
      <c r="A910" s="132">
        <v>43733</v>
      </c>
      <c r="B910">
        <v>26.87</v>
      </c>
      <c r="C910">
        <v>26.88</v>
      </c>
      <c r="D910">
        <v>26.32</v>
      </c>
      <c r="E910">
        <v>26.87</v>
      </c>
      <c r="F910">
        <f t="shared" ref="F910:F973" si="113">((E910-F909)*$Q$8)+F909</f>
        <v>26.635630094187267</v>
      </c>
      <c r="G910">
        <f t="shared" si="107"/>
        <v>26.178924191260691</v>
      </c>
      <c r="H910">
        <f t="shared" si="106"/>
        <v>0.45670590292657565</v>
      </c>
      <c r="I910">
        <f t="shared" si="112"/>
        <v>0.42228640129350958</v>
      </c>
      <c r="J910">
        <f t="shared" si="108"/>
        <v>3.4419501633066063E-2</v>
      </c>
      <c r="K910" t="str">
        <f t="shared" si="109"/>
        <v>Buy</v>
      </c>
      <c r="L910" t="str">
        <f t="shared" si="110"/>
        <v>Buy</v>
      </c>
      <c r="M910" t="str">
        <f t="shared" si="111"/>
        <v>Buy</v>
      </c>
    </row>
    <row r="911" spans="1:13">
      <c r="A911" s="132">
        <v>43734</v>
      </c>
      <c r="B911">
        <v>27.22</v>
      </c>
      <c r="C911">
        <v>27.22</v>
      </c>
      <c r="D911">
        <v>26.76</v>
      </c>
      <c r="E911">
        <v>27.22</v>
      </c>
      <c r="F911">
        <f t="shared" si="113"/>
        <v>26.725533156619996</v>
      </c>
      <c r="G911">
        <f t="shared" si="107"/>
        <v>26.256040917833975</v>
      </c>
      <c r="H911">
        <f t="shared" si="106"/>
        <v>0.46949223878602098</v>
      </c>
      <c r="I911">
        <f t="shared" si="112"/>
        <v>0.43172756879201185</v>
      </c>
      <c r="J911">
        <f t="shared" si="108"/>
        <v>3.7764669994009126E-2</v>
      </c>
      <c r="K911" t="str">
        <f t="shared" si="109"/>
        <v>Buy</v>
      </c>
      <c r="L911" t="str">
        <f t="shared" si="110"/>
        <v>Buy</v>
      </c>
      <c r="M911" t="str">
        <f t="shared" si="111"/>
        <v>Buy</v>
      </c>
    </row>
    <row r="912" spans="1:13">
      <c r="A912" s="132">
        <v>43735</v>
      </c>
      <c r="B912">
        <v>27.18</v>
      </c>
      <c r="C912">
        <v>27.47</v>
      </c>
      <c r="D912">
        <v>27.05</v>
      </c>
      <c r="E912">
        <v>27.18</v>
      </c>
      <c r="F912">
        <f t="shared" si="113"/>
        <v>26.795451132524612</v>
      </c>
      <c r="G912">
        <f t="shared" si="107"/>
        <v>26.324482331327754</v>
      </c>
      <c r="H912">
        <f t="shared" si="106"/>
        <v>0.47096880119685736</v>
      </c>
      <c r="I912">
        <f t="shared" si="112"/>
        <v>0.43957581527298095</v>
      </c>
      <c r="J912">
        <f t="shared" si="108"/>
        <v>3.1392985923876404E-2</v>
      </c>
      <c r="K912" t="str">
        <f t="shared" si="109"/>
        <v>Buy</v>
      </c>
      <c r="L912" t="str">
        <f t="shared" si="110"/>
        <v>Buy</v>
      </c>
      <c r="M912" t="str">
        <f t="shared" si="111"/>
        <v>Buy</v>
      </c>
    </row>
    <row r="913" spans="1:13">
      <c r="A913" s="132">
        <v>43738</v>
      </c>
      <c r="B913">
        <v>27.08</v>
      </c>
      <c r="C913">
        <v>27.16</v>
      </c>
      <c r="D913">
        <v>26.93</v>
      </c>
      <c r="E913">
        <v>27.08</v>
      </c>
      <c r="F913">
        <f t="shared" si="113"/>
        <v>26.83922788136698</v>
      </c>
      <c r="G913">
        <f t="shared" si="107"/>
        <v>26.380446603081253</v>
      </c>
      <c r="H913">
        <f t="shared" si="106"/>
        <v>0.45878127828572701</v>
      </c>
      <c r="I913">
        <f t="shared" si="112"/>
        <v>0.44341690787553018</v>
      </c>
      <c r="J913">
        <f t="shared" si="108"/>
        <v>1.5364370410196837E-2</v>
      </c>
      <c r="K913" t="str">
        <f t="shared" si="109"/>
        <v>Buy</v>
      </c>
      <c r="L913" t="str">
        <f t="shared" si="110"/>
        <v>Buy</v>
      </c>
      <c r="M913" t="str">
        <f t="shared" si="111"/>
        <v>Buy</v>
      </c>
    </row>
    <row r="914" spans="1:13">
      <c r="A914" s="132">
        <v>43739</v>
      </c>
      <c r="B914">
        <v>27.04</v>
      </c>
      <c r="C914">
        <v>27.25</v>
      </c>
      <c r="D914">
        <v>26.89</v>
      </c>
      <c r="E914">
        <v>27.04</v>
      </c>
      <c r="F914">
        <f t="shared" si="113"/>
        <v>26.870115899618213</v>
      </c>
      <c r="G914">
        <f t="shared" si="107"/>
        <v>26.429302410260419</v>
      </c>
      <c r="H914">
        <f t="shared" si="106"/>
        <v>0.44081348935779374</v>
      </c>
      <c r="I914">
        <f t="shared" si="112"/>
        <v>0.44289622417198288</v>
      </c>
      <c r="J914">
        <f t="shared" si="108"/>
        <v>-2.0827348141891355E-3</v>
      </c>
      <c r="K914" t="str">
        <f t="shared" si="109"/>
        <v>Buy</v>
      </c>
      <c r="L914" t="str">
        <f t="shared" si="110"/>
        <v>Sell</v>
      </c>
      <c r="M914" t="str">
        <f t="shared" si="111"/>
        <v/>
      </c>
    </row>
    <row r="915" spans="1:13">
      <c r="A915" s="132">
        <v>43740</v>
      </c>
      <c r="B915">
        <v>26.26</v>
      </c>
      <c r="C915">
        <v>26.79</v>
      </c>
      <c r="D915">
        <v>26.15</v>
      </c>
      <c r="E915">
        <v>26.26</v>
      </c>
      <c r="F915">
        <f t="shared" si="113"/>
        <v>26.776251915061565</v>
      </c>
      <c r="G915">
        <f t="shared" si="107"/>
        <v>26.41676149098187</v>
      </c>
      <c r="H915">
        <f t="shared" si="106"/>
        <v>0.359490424079695</v>
      </c>
      <c r="I915">
        <f t="shared" si="112"/>
        <v>0.42621506415352528</v>
      </c>
      <c r="J915">
        <f t="shared" si="108"/>
        <v>-6.6724640073830277E-2</v>
      </c>
      <c r="K915" t="str">
        <f t="shared" si="109"/>
        <v>Buy</v>
      </c>
      <c r="L915" t="str">
        <f t="shared" si="110"/>
        <v>Sell</v>
      </c>
      <c r="M915" t="str">
        <f t="shared" si="111"/>
        <v/>
      </c>
    </row>
    <row r="916" spans="1:13">
      <c r="A916" s="132">
        <v>43741</v>
      </c>
      <c r="B916">
        <v>26.28</v>
      </c>
      <c r="C916">
        <v>26.35</v>
      </c>
      <c r="D916">
        <v>25.83</v>
      </c>
      <c r="E916">
        <v>26.28</v>
      </c>
      <c r="F916">
        <f t="shared" si="113"/>
        <v>26.699905466590554</v>
      </c>
      <c r="G916">
        <f t="shared" si="107"/>
        <v>26.406631010168397</v>
      </c>
      <c r="H916">
        <f t="shared" si="106"/>
        <v>0.29327445642215721</v>
      </c>
      <c r="I916">
        <f t="shared" si="112"/>
        <v>0.39962694260725168</v>
      </c>
      <c r="J916">
        <f t="shared" si="108"/>
        <v>-0.10635248618509446</v>
      </c>
      <c r="K916" t="str">
        <f t="shared" si="109"/>
        <v>Buy</v>
      </c>
      <c r="L916" t="str">
        <f t="shared" si="110"/>
        <v>Sell</v>
      </c>
      <c r="M916" t="str">
        <f t="shared" si="111"/>
        <v/>
      </c>
    </row>
    <row r="917" spans="1:13">
      <c r="A917" s="132">
        <v>43742</v>
      </c>
      <c r="B917">
        <v>26.39</v>
      </c>
      <c r="C917">
        <v>26.46</v>
      </c>
      <c r="D917">
        <v>25.82</v>
      </c>
      <c r="E917">
        <v>26.05</v>
      </c>
      <c r="F917">
        <f t="shared" si="113"/>
        <v>26.599920010192008</v>
      </c>
      <c r="G917">
        <f t="shared" si="107"/>
        <v>26.380213898304071</v>
      </c>
      <c r="H917">
        <f t="shared" si="106"/>
        <v>0.21970611188793754</v>
      </c>
      <c r="I917">
        <f t="shared" si="112"/>
        <v>0.36364277646338883</v>
      </c>
      <c r="J917">
        <f t="shared" si="108"/>
        <v>-0.14393666457545129</v>
      </c>
      <c r="K917" t="str">
        <f t="shared" si="109"/>
        <v>Buy</v>
      </c>
      <c r="L917" t="str">
        <f t="shared" si="110"/>
        <v>Sell</v>
      </c>
      <c r="M917" t="str">
        <f t="shared" si="111"/>
        <v/>
      </c>
    </row>
    <row r="918" spans="1:13">
      <c r="A918" s="132">
        <v>43745</v>
      </c>
      <c r="B918">
        <v>25.92</v>
      </c>
      <c r="C918">
        <v>26.14</v>
      </c>
      <c r="D918">
        <v>25.65</v>
      </c>
      <c r="E918">
        <v>25.72</v>
      </c>
      <c r="F918">
        <f t="shared" si="113"/>
        <v>26.4645477009317</v>
      </c>
      <c r="G918">
        <f t="shared" si="107"/>
        <v>26.331309165096361</v>
      </c>
      <c r="H918">
        <f t="shared" si="106"/>
        <v>0.13323853583533918</v>
      </c>
      <c r="I918">
        <f t="shared" si="112"/>
        <v>0.31756192833777891</v>
      </c>
      <c r="J918">
        <f t="shared" si="108"/>
        <v>-0.18432339250243973</v>
      </c>
      <c r="K918" t="str">
        <f t="shared" si="109"/>
        <v>Buy</v>
      </c>
      <c r="L918" t="str">
        <f t="shared" si="110"/>
        <v>Sell</v>
      </c>
      <c r="M918" t="str">
        <f t="shared" si="111"/>
        <v/>
      </c>
    </row>
    <row r="919" spans="1:13">
      <c r="A919" s="132">
        <v>43746</v>
      </c>
      <c r="B919">
        <v>25.72</v>
      </c>
      <c r="C919">
        <v>25.98</v>
      </c>
      <c r="D919">
        <v>25.5</v>
      </c>
      <c r="E919">
        <v>25.57</v>
      </c>
      <c r="F919">
        <f t="shared" si="113"/>
        <v>26.326924977711439</v>
      </c>
      <c r="G919">
        <f t="shared" si="107"/>
        <v>26.274915893607741</v>
      </c>
      <c r="H919">
        <f t="shared" si="106"/>
        <v>5.20090841036982E-2</v>
      </c>
      <c r="I919">
        <f t="shared" si="112"/>
        <v>0.26445135949096277</v>
      </c>
      <c r="J919">
        <f t="shared" si="108"/>
        <v>-0.21244227538726457</v>
      </c>
      <c r="K919" t="str">
        <f t="shared" si="109"/>
        <v>Buy</v>
      </c>
      <c r="L919" t="str">
        <f t="shared" si="110"/>
        <v>Sell</v>
      </c>
      <c r="M919" t="str">
        <f t="shared" si="111"/>
        <v/>
      </c>
    </row>
    <row r="920" spans="1:13">
      <c r="A920" s="132">
        <v>43747</v>
      </c>
      <c r="B920">
        <v>25.9</v>
      </c>
      <c r="C920">
        <v>26.25</v>
      </c>
      <c r="D920">
        <v>25.7</v>
      </c>
      <c r="E920">
        <v>26.06</v>
      </c>
      <c r="F920">
        <f t="shared" si="113"/>
        <v>26.285859596525064</v>
      </c>
      <c r="G920">
        <f t="shared" si="107"/>
        <v>26.258996197784946</v>
      </c>
      <c r="H920">
        <f t="shared" si="106"/>
        <v>2.6863398740118782E-2</v>
      </c>
      <c r="I920">
        <f t="shared" si="112"/>
        <v>0.21693376734079398</v>
      </c>
      <c r="J920">
        <f t="shared" si="108"/>
        <v>-0.19007036860067519</v>
      </c>
      <c r="K920" t="str">
        <f t="shared" si="109"/>
        <v>Buy</v>
      </c>
      <c r="L920" t="str">
        <f t="shared" si="110"/>
        <v>Sell</v>
      </c>
      <c r="M920" t="str">
        <f t="shared" si="111"/>
        <v/>
      </c>
    </row>
    <row r="921" spans="1:13">
      <c r="A921" s="132">
        <v>43748</v>
      </c>
      <c r="B921">
        <v>26.13</v>
      </c>
      <c r="C921">
        <v>26.42</v>
      </c>
      <c r="D921">
        <v>26.08</v>
      </c>
      <c r="E921">
        <v>26.28</v>
      </c>
      <c r="F921">
        <f t="shared" si="113"/>
        <v>26.284958120136594</v>
      </c>
      <c r="G921">
        <f t="shared" si="107"/>
        <v>26.260552034986059</v>
      </c>
      <c r="H921">
        <f t="shared" si="106"/>
        <v>2.4406085150534551E-2</v>
      </c>
      <c r="I921">
        <f t="shared" si="112"/>
        <v>0.1784282309027421</v>
      </c>
      <c r="J921">
        <f t="shared" si="108"/>
        <v>-0.15402214575220755</v>
      </c>
      <c r="K921" t="str">
        <f t="shared" si="109"/>
        <v>Buy</v>
      </c>
      <c r="L921" t="str">
        <f t="shared" si="110"/>
        <v>Sell</v>
      </c>
      <c r="M921" t="str">
        <f t="shared" si="111"/>
        <v/>
      </c>
    </row>
    <row r="922" spans="1:13">
      <c r="A922" s="132">
        <v>43749</v>
      </c>
      <c r="B922">
        <v>26.47</v>
      </c>
      <c r="C922">
        <v>26.89</v>
      </c>
      <c r="D922">
        <v>26.47</v>
      </c>
      <c r="E922">
        <v>26.79</v>
      </c>
      <c r="F922">
        <f t="shared" si="113"/>
        <v>26.362656870884809</v>
      </c>
      <c r="G922">
        <f t="shared" si="107"/>
        <v>26.299770402764871</v>
      </c>
      <c r="H922">
        <f t="shared" si="106"/>
        <v>6.2886468119938144E-2</v>
      </c>
      <c r="I922">
        <f t="shared" si="112"/>
        <v>0.1553198783461813</v>
      </c>
      <c r="J922">
        <f t="shared" si="108"/>
        <v>-9.2433410226243157E-2</v>
      </c>
      <c r="K922" t="str">
        <f t="shared" si="109"/>
        <v>Buy</v>
      </c>
      <c r="L922" t="str">
        <f t="shared" si="110"/>
        <v>Sell</v>
      </c>
      <c r="M922" t="str">
        <f t="shared" si="111"/>
        <v/>
      </c>
    </row>
    <row r="923" spans="1:13">
      <c r="A923" s="132">
        <v>43752</v>
      </c>
      <c r="B923">
        <v>26.57</v>
      </c>
      <c r="C923">
        <v>26.86</v>
      </c>
      <c r="D923">
        <v>26.48</v>
      </c>
      <c r="E923">
        <v>26.84</v>
      </c>
      <c r="F923">
        <f t="shared" si="113"/>
        <v>26.43609427536407</v>
      </c>
      <c r="G923">
        <f t="shared" si="107"/>
        <v>26.339787409967474</v>
      </c>
      <c r="H923">
        <f t="shared" si="106"/>
        <v>9.6306865396595498E-2</v>
      </c>
      <c r="I923">
        <f t="shared" si="112"/>
        <v>0.14351727575626413</v>
      </c>
      <c r="J923">
        <f t="shared" si="108"/>
        <v>-4.7210410359668636E-2</v>
      </c>
      <c r="K923" t="str">
        <f t="shared" si="109"/>
        <v>Buy</v>
      </c>
      <c r="L923" t="str">
        <f t="shared" si="110"/>
        <v>Sell</v>
      </c>
      <c r="M923" t="str">
        <f t="shared" si="111"/>
        <v/>
      </c>
    </row>
    <row r="924" spans="1:13">
      <c r="A924" s="132">
        <v>43753</v>
      </c>
      <c r="B924">
        <v>26.84</v>
      </c>
      <c r="C924">
        <v>27.4</v>
      </c>
      <c r="D924">
        <v>26.84</v>
      </c>
      <c r="E924">
        <v>27.12</v>
      </c>
      <c r="F924">
        <f t="shared" si="113"/>
        <v>26.541310540692674</v>
      </c>
      <c r="G924">
        <f t="shared" si="107"/>
        <v>26.397580935155069</v>
      </c>
      <c r="H924">
        <f t="shared" ref="H924:H987" si="114">F924-G924</f>
        <v>0.1437296055376045</v>
      </c>
      <c r="I924">
        <f t="shared" si="112"/>
        <v>0.14355974171253222</v>
      </c>
      <c r="J924">
        <f t="shared" si="108"/>
        <v>1.6986382507228059E-4</v>
      </c>
      <c r="K924" t="str">
        <f t="shared" si="109"/>
        <v>Buy</v>
      </c>
      <c r="L924" t="str">
        <f t="shared" si="110"/>
        <v>Buy</v>
      </c>
      <c r="M924" t="str">
        <f t="shared" si="111"/>
        <v>Buy</v>
      </c>
    </row>
    <row r="925" spans="1:13">
      <c r="A925" s="132">
        <v>43754</v>
      </c>
      <c r="B925">
        <v>27.08</v>
      </c>
      <c r="C925">
        <v>27.49</v>
      </c>
      <c r="D925">
        <v>26.89</v>
      </c>
      <c r="E925">
        <v>27.45</v>
      </c>
      <c r="F925">
        <f t="shared" si="113"/>
        <v>26.681108919047649</v>
      </c>
      <c r="G925">
        <f t="shared" ref="G925:G988" si="115">((E925-G924)*$Q$9)+G924</f>
        <v>26.47553790292136</v>
      </c>
      <c r="H925">
        <f t="shared" si="114"/>
        <v>0.2055710161262887</v>
      </c>
      <c r="I925">
        <f t="shared" si="112"/>
        <v>0.15596199659528351</v>
      </c>
      <c r="J925">
        <f t="shared" si="108"/>
        <v>4.9609019531005188E-2</v>
      </c>
      <c r="K925" t="str">
        <f t="shared" si="109"/>
        <v>Buy</v>
      </c>
      <c r="L925" t="str">
        <f t="shared" si="110"/>
        <v>Buy</v>
      </c>
      <c r="M925" t="str">
        <f t="shared" si="111"/>
        <v>Buy</v>
      </c>
    </row>
    <row r="926" spans="1:13">
      <c r="A926" s="132">
        <v>43755</v>
      </c>
      <c r="B926">
        <v>27.45</v>
      </c>
      <c r="C926">
        <v>27.52</v>
      </c>
      <c r="D926">
        <v>27.11</v>
      </c>
      <c r="E926">
        <v>27.18</v>
      </c>
      <c r="F926">
        <f t="shared" si="113"/>
        <v>26.757861393040319</v>
      </c>
      <c r="G926">
        <f t="shared" si="115"/>
        <v>26.52772028048274</v>
      </c>
      <c r="H926">
        <f t="shared" si="114"/>
        <v>0.23014111255757896</v>
      </c>
      <c r="I926">
        <f t="shared" si="112"/>
        <v>0.17079781978774261</v>
      </c>
      <c r="J926">
        <f t="shared" si="108"/>
        <v>5.9343292769836353E-2</v>
      </c>
      <c r="K926" t="str">
        <f t="shared" si="109"/>
        <v>Buy</v>
      </c>
      <c r="L926" t="str">
        <f t="shared" si="110"/>
        <v>Buy</v>
      </c>
      <c r="M926" t="str">
        <f t="shared" si="111"/>
        <v>Buy</v>
      </c>
    </row>
    <row r="927" spans="1:13">
      <c r="A927" s="132">
        <v>43756</v>
      </c>
      <c r="B927">
        <v>27.41</v>
      </c>
      <c r="C927">
        <v>27.51</v>
      </c>
      <c r="D927">
        <v>27.12</v>
      </c>
      <c r="E927">
        <v>27.12</v>
      </c>
      <c r="F927">
        <f t="shared" si="113"/>
        <v>26.813575024880269</v>
      </c>
      <c r="G927">
        <f t="shared" si="115"/>
        <v>26.571592852298831</v>
      </c>
      <c r="H927">
        <f t="shared" si="114"/>
        <v>0.24198217258143728</v>
      </c>
      <c r="I927">
        <f t="shared" si="112"/>
        <v>0.18503469034648154</v>
      </c>
      <c r="J927">
        <f t="shared" si="108"/>
        <v>5.6947482234955743E-2</v>
      </c>
      <c r="K927" t="str">
        <f t="shared" si="109"/>
        <v>Buy</v>
      </c>
      <c r="L927" t="str">
        <f t="shared" si="110"/>
        <v>Buy</v>
      </c>
      <c r="M927" t="str">
        <f t="shared" si="111"/>
        <v>Buy</v>
      </c>
    </row>
    <row r="928" spans="1:13">
      <c r="A928" s="132">
        <v>43759</v>
      </c>
      <c r="B928">
        <v>27.27</v>
      </c>
      <c r="C928">
        <v>27.33</v>
      </c>
      <c r="D928">
        <v>27.12</v>
      </c>
      <c r="E928">
        <v>27.29</v>
      </c>
      <c r="F928">
        <f t="shared" si="113"/>
        <v>26.88687117489869</v>
      </c>
      <c r="G928">
        <f t="shared" si="115"/>
        <v>26.624808196572992</v>
      </c>
      <c r="H928">
        <f t="shared" si="114"/>
        <v>0.26206297832569803</v>
      </c>
      <c r="I928">
        <f t="shared" si="112"/>
        <v>0.20044034794232485</v>
      </c>
      <c r="J928">
        <f t="shared" si="108"/>
        <v>6.1622630383373178E-2</v>
      </c>
      <c r="K928" t="str">
        <f t="shared" si="109"/>
        <v>Buy</v>
      </c>
      <c r="L928" t="str">
        <f t="shared" si="110"/>
        <v>Buy</v>
      </c>
      <c r="M928" t="str">
        <f t="shared" si="111"/>
        <v>Buy</v>
      </c>
    </row>
    <row r="929" spans="1:13">
      <c r="A929" s="132">
        <v>43760</v>
      </c>
      <c r="B929">
        <v>27.32</v>
      </c>
      <c r="C929">
        <v>28.19</v>
      </c>
      <c r="D929">
        <v>27.29</v>
      </c>
      <c r="E929">
        <v>28.08</v>
      </c>
      <c r="F929">
        <f t="shared" si="113"/>
        <v>27.070429455683506</v>
      </c>
      <c r="G929">
        <f t="shared" si="115"/>
        <v>26.732600182012028</v>
      </c>
      <c r="H929">
        <f t="shared" si="114"/>
        <v>0.33782927367147764</v>
      </c>
      <c r="I929">
        <f t="shared" si="112"/>
        <v>0.22791813308815539</v>
      </c>
      <c r="J929">
        <f t="shared" si="108"/>
        <v>0.10991114058332224</v>
      </c>
      <c r="K929" t="str">
        <f t="shared" si="109"/>
        <v>Buy</v>
      </c>
      <c r="L929" t="str">
        <f t="shared" si="110"/>
        <v>Buy</v>
      </c>
      <c r="M929" t="str">
        <f t="shared" si="111"/>
        <v>Buy</v>
      </c>
    </row>
    <row r="930" spans="1:13">
      <c r="A930" s="132">
        <v>43761</v>
      </c>
      <c r="B930">
        <v>28.04</v>
      </c>
      <c r="C930">
        <v>28.58</v>
      </c>
      <c r="D930">
        <v>27.96</v>
      </c>
      <c r="E930">
        <v>28.45</v>
      </c>
      <c r="F930">
        <f t="shared" si="113"/>
        <v>27.282671077886043</v>
      </c>
      <c r="G930">
        <f t="shared" si="115"/>
        <v>26.859814983344471</v>
      </c>
      <c r="H930">
        <f t="shared" si="114"/>
        <v>0.42285609454157225</v>
      </c>
      <c r="I930">
        <f t="shared" si="112"/>
        <v>0.26690572537883878</v>
      </c>
      <c r="J930">
        <f t="shared" si="108"/>
        <v>0.15595036916273347</v>
      </c>
      <c r="K930" t="str">
        <f t="shared" si="109"/>
        <v>Buy</v>
      </c>
      <c r="L930" t="str">
        <f t="shared" si="110"/>
        <v>Buy</v>
      </c>
      <c r="M930" t="str">
        <f t="shared" si="111"/>
        <v>Buy</v>
      </c>
    </row>
    <row r="931" spans="1:13">
      <c r="A931" s="132">
        <v>43762</v>
      </c>
      <c r="B931">
        <v>28.65</v>
      </c>
      <c r="C931">
        <v>28.75</v>
      </c>
      <c r="D931">
        <v>27.74</v>
      </c>
      <c r="E931">
        <v>27.83</v>
      </c>
      <c r="F931">
        <f t="shared" si="113"/>
        <v>27.366875527442037</v>
      </c>
      <c r="G931">
        <f t="shared" si="115"/>
        <v>26.931680540133769</v>
      </c>
      <c r="H931">
        <f t="shared" si="114"/>
        <v>0.43519498730826811</v>
      </c>
      <c r="I931">
        <f t="shared" si="112"/>
        <v>0.30056357776472464</v>
      </c>
      <c r="J931">
        <f t="shared" si="108"/>
        <v>0.13463140954354347</v>
      </c>
      <c r="K931" t="str">
        <f t="shared" si="109"/>
        <v>Buy</v>
      </c>
      <c r="L931" t="str">
        <f t="shared" si="110"/>
        <v>Buy</v>
      </c>
      <c r="M931" t="str">
        <f t="shared" si="111"/>
        <v>Buy</v>
      </c>
    </row>
    <row r="932" spans="1:13">
      <c r="A932" s="132">
        <v>43763</v>
      </c>
      <c r="B932">
        <v>28.7</v>
      </c>
      <c r="C932">
        <v>29.04</v>
      </c>
      <c r="D932">
        <v>28.51</v>
      </c>
      <c r="E932">
        <v>28.75</v>
      </c>
      <c r="F932">
        <f t="shared" si="113"/>
        <v>27.57966390783557</v>
      </c>
      <c r="G932">
        <f t="shared" si="115"/>
        <v>27.066370870494229</v>
      </c>
      <c r="H932">
        <f t="shared" si="114"/>
        <v>0.51329303734134157</v>
      </c>
      <c r="I932">
        <f t="shared" si="112"/>
        <v>0.34310946968004802</v>
      </c>
      <c r="J932">
        <f t="shared" ref="J932:J995" si="116">H932-I932</f>
        <v>0.17018356766129356</v>
      </c>
      <c r="K932" t="str">
        <f t="shared" ref="K932:K995" si="117">IF(H932&gt;0,"Buy","Sell")</f>
        <v>Buy</v>
      </c>
      <c r="L932" t="str">
        <f t="shared" ref="L932:L995" si="118">IF(J932&gt;0,"Buy","Sell")</f>
        <v>Buy</v>
      </c>
      <c r="M932" t="str">
        <f t="shared" ref="M932:M995" si="119">IF(K932=L932,K932,"")</f>
        <v>Buy</v>
      </c>
    </row>
    <row r="933" spans="1:13">
      <c r="A933" s="132">
        <v>43766</v>
      </c>
      <c r="B933">
        <v>28.72</v>
      </c>
      <c r="C933">
        <v>29.15</v>
      </c>
      <c r="D933">
        <v>28.62</v>
      </c>
      <c r="E933">
        <v>29.09</v>
      </c>
      <c r="F933">
        <f t="shared" si="113"/>
        <v>27.812023306630099</v>
      </c>
      <c r="G933">
        <f t="shared" si="115"/>
        <v>27.216269324531694</v>
      </c>
      <c r="H933">
        <f t="shared" si="114"/>
        <v>0.59575398209840458</v>
      </c>
      <c r="I933">
        <f t="shared" ref="I933:I996" si="120">((H933-I932)*$Q$10)+I932</f>
        <v>0.39363837216371933</v>
      </c>
      <c r="J933">
        <f t="shared" si="116"/>
        <v>0.20211560993468525</v>
      </c>
      <c r="K933" t="str">
        <f t="shared" si="117"/>
        <v>Buy</v>
      </c>
      <c r="L933" t="str">
        <f t="shared" si="118"/>
        <v>Buy</v>
      </c>
      <c r="M933" t="str">
        <f t="shared" si="119"/>
        <v>Buy</v>
      </c>
    </row>
    <row r="934" spans="1:13">
      <c r="A934" s="132">
        <v>43767</v>
      </c>
      <c r="B934">
        <v>28.89</v>
      </c>
      <c r="C934">
        <v>29.42</v>
      </c>
      <c r="D934">
        <v>28.76</v>
      </c>
      <c r="E934">
        <v>29.31</v>
      </c>
      <c r="F934">
        <f t="shared" si="113"/>
        <v>28.042481259456238</v>
      </c>
      <c r="G934">
        <f t="shared" si="115"/>
        <v>27.371360485677496</v>
      </c>
      <c r="H934">
        <f t="shared" si="114"/>
        <v>0.67112077377874257</v>
      </c>
      <c r="I934">
        <f t="shared" si="120"/>
        <v>0.44913485248672397</v>
      </c>
      <c r="J934">
        <f t="shared" si="116"/>
        <v>0.22198592129201861</v>
      </c>
      <c r="K934" t="str">
        <f t="shared" si="117"/>
        <v>Buy</v>
      </c>
      <c r="L934" t="str">
        <f t="shared" si="118"/>
        <v>Buy</v>
      </c>
      <c r="M934" t="str">
        <f t="shared" si="119"/>
        <v>Buy</v>
      </c>
    </row>
    <row r="935" spans="1:13">
      <c r="A935" s="132">
        <v>43768</v>
      </c>
      <c r="B935">
        <v>29.26</v>
      </c>
      <c r="C935">
        <v>29.57</v>
      </c>
      <c r="D935">
        <v>28.96</v>
      </c>
      <c r="E935">
        <v>29.56</v>
      </c>
      <c r="F935">
        <f t="shared" si="113"/>
        <v>28.275945681078355</v>
      </c>
      <c r="G935">
        <f t="shared" si="115"/>
        <v>27.533481931182866</v>
      </c>
      <c r="H935">
        <f t="shared" si="114"/>
        <v>0.74246374989548869</v>
      </c>
      <c r="I935">
        <f t="shared" si="120"/>
        <v>0.50780063196847691</v>
      </c>
      <c r="J935">
        <f t="shared" si="116"/>
        <v>0.23466311792701178</v>
      </c>
      <c r="K935" t="str">
        <f t="shared" si="117"/>
        <v>Buy</v>
      </c>
      <c r="L935" t="str">
        <f t="shared" si="118"/>
        <v>Buy</v>
      </c>
      <c r="M935" t="str">
        <f t="shared" si="119"/>
        <v>Buy</v>
      </c>
    </row>
    <row r="936" spans="1:13">
      <c r="A936" s="132">
        <v>43769</v>
      </c>
      <c r="B936">
        <v>29.35</v>
      </c>
      <c r="C936">
        <v>29.94</v>
      </c>
      <c r="D936">
        <v>29.13</v>
      </c>
      <c r="E936">
        <v>29.87</v>
      </c>
      <c r="F936">
        <f t="shared" si="113"/>
        <v>28.521184807066302</v>
      </c>
      <c r="G936">
        <f t="shared" si="115"/>
        <v>27.706557343687837</v>
      </c>
      <c r="H936">
        <f t="shared" si="114"/>
        <v>0.81462746337846426</v>
      </c>
      <c r="I936">
        <f t="shared" si="120"/>
        <v>0.56916599825047443</v>
      </c>
      <c r="J936">
        <f t="shared" si="116"/>
        <v>0.24546146512798983</v>
      </c>
      <c r="K936" t="str">
        <f t="shared" si="117"/>
        <v>Buy</v>
      </c>
      <c r="L936" t="str">
        <f t="shared" si="118"/>
        <v>Buy</v>
      </c>
      <c r="M936" t="str">
        <f t="shared" si="119"/>
        <v>Buy</v>
      </c>
    </row>
    <row r="937" spans="1:13">
      <c r="A937" s="132">
        <v>43770</v>
      </c>
      <c r="B937">
        <v>30.06</v>
      </c>
      <c r="C937">
        <v>30.69</v>
      </c>
      <c r="D937">
        <v>29.33</v>
      </c>
      <c r="E937">
        <v>29.91</v>
      </c>
      <c r="F937">
        <f t="shared" si="113"/>
        <v>28.734848682902257</v>
      </c>
      <c r="G937">
        <f t="shared" si="115"/>
        <v>27.869775318229479</v>
      </c>
      <c r="H937">
        <f t="shared" si="114"/>
        <v>0.86507336467277796</v>
      </c>
      <c r="I937">
        <f t="shared" si="120"/>
        <v>0.62834747153493509</v>
      </c>
      <c r="J937">
        <f t="shared" si="116"/>
        <v>0.23672589313784287</v>
      </c>
      <c r="K937" t="str">
        <f t="shared" si="117"/>
        <v>Buy</v>
      </c>
      <c r="L937" t="str">
        <f t="shared" si="118"/>
        <v>Buy</v>
      </c>
      <c r="M937" t="str">
        <f t="shared" si="119"/>
        <v>Buy</v>
      </c>
    </row>
    <row r="938" spans="1:13">
      <c r="A938" s="132">
        <v>43773</v>
      </c>
      <c r="B938">
        <v>30.36</v>
      </c>
      <c r="C938">
        <v>30.68</v>
      </c>
      <c r="D938">
        <v>29.44</v>
      </c>
      <c r="E938">
        <v>29.84</v>
      </c>
      <c r="F938">
        <f t="shared" si="113"/>
        <v>28.904871962455754</v>
      </c>
      <c r="G938">
        <f t="shared" si="115"/>
        <v>28.015717887249519</v>
      </c>
      <c r="H938">
        <f t="shared" si="114"/>
        <v>0.88915407520623546</v>
      </c>
      <c r="I938">
        <f t="shared" si="120"/>
        <v>0.68050879226919514</v>
      </c>
      <c r="J938">
        <f t="shared" si="116"/>
        <v>0.20864528293704032</v>
      </c>
      <c r="K938" t="str">
        <f t="shared" si="117"/>
        <v>Buy</v>
      </c>
      <c r="L938" t="str">
        <f t="shared" si="118"/>
        <v>Buy</v>
      </c>
      <c r="M938" t="str">
        <f t="shared" si="119"/>
        <v>Buy</v>
      </c>
    </row>
    <row r="939" spans="1:13">
      <c r="A939" s="132">
        <v>43774</v>
      </c>
      <c r="B939">
        <v>29.89</v>
      </c>
      <c r="C939">
        <v>30.07</v>
      </c>
      <c r="D939">
        <v>29.07</v>
      </c>
      <c r="E939">
        <v>29.14</v>
      </c>
      <c r="F939">
        <f t="shared" si="113"/>
        <v>28.941045506693332</v>
      </c>
      <c r="G939">
        <f t="shared" si="115"/>
        <v>28.098998043749553</v>
      </c>
      <c r="H939">
        <f t="shared" si="114"/>
        <v>0.84204746294377841</v>
      </c>
      <c r="I939">
        <f t="shared" si="120"/>
        <v>0.71281652640411175</v>
      </c>
      <c r="J939">
        <f t="shared" si="116"/>
        <v>0.12923093653966666</v>
      </c>
      <c r="K939" t="str">
        <f t="shared" si="117"/>
        <v>Buy</v>
      </c>
      <c r="L939" t="str">
        <f t="shared" si="118"/>
        <v>Buy</v>
      </c>
      <c r="M939" t="str">
        <f t="shared" si="119"/>
        <v>Buy</v>
      </c>
    </row>
    <row r="940" spans="1:13">
      <c r="A940" s="132">
        <v>43775</v>
      </c>
      <c r="B940">
        <v>29.53</v>
      </c>
      <c r="C940">
        <v>30.17</v>
      </c>
      <c r="D940">
        <v>27.62</v>
      </c>
      <c r="E940">
        <v>29.2</v>
      </c>
      <c r="F940">
        <f t="shared" si="113"/>
        <v>28.980884659509741</v>
      </c>
      <c r="G940">
        <f t="shared" si="115"/>
        <v>28.180553744212549</v>
      </c>
      <c r="H940">
        <f t="shared" si="114"/>
        <v>0.80033091529719158</v>
      </c>
      <c r="I940">
        <f t="shared" si="120"/>
        <v>0.73031940418272767</v>
      </c>
      <c r="J940">
        <f t="shared" si="116"/>
        <v>7.0011511114463909E-2</v>
      </c>
      <c r="K940" t="str">
        <f t="shared" si="117"/>
        <v>Buy</v>
      </c>
      <c r="L940" t="str">
        <f t="shared" si="118"/>
        <v>Buy</v>
      </c>
      <c r="M940" t="str">
        <f t="shared" si="119"/>
        <v>Buy</v>
      </c>
    </row>
    <row r="941" spans="1:13">
      <c r="A941" s="132">
        <v>43776</v>
      </c>
      <c r="B941">
        <v>29.48</v>
      </c>
      <c r="C941">
        <v>30.53</v>
      </c>
      <c r="D941">
        <v>29.03</v>
      </c>
      <c r="E941">
        <v>30.37</v>
      </c>
      <c r="F941">
        <f t="shared" si="113"/>
        <v>29.194594711892858</v>
      </c>
      <c r="G941">
        <f t="shared" si="115"/>
        <v>28.342734948344955</v>
      </c>
      <c r="H941">
        <f t="shared" si="114"/>
        <v>0.85185976354790327</v>
      </c>
      <c r="I941">
        <f t="shared" si="120"/>
        <v>0.75462747605576275</v>
      </c>
      <c r="J941">
        <f t="shared" si="116"/>
        <v>9.7232287492140523E-2</v>
      </c>
      <c r="K941" t="str">
        <f t="shared" si="117"/>
        <v>Buy</v>
      </c>
      <c r="L941" t="str">
        <f t="shared" si="118"/>
        <v>Buy</v>
      </c>
      <c r="M941" t="str">
        <f t="shared" si="119"/>
        <v>Buy</v>
      </c>
    </row>
    <row r="942" spans="1:13">
      <c r="A942" s="132">
        <v>43777</v>
      </c>
      <c r="B942">
        <v>29.93</v>
      </c>
      <c r="C942">
        <v>30.26</v>
      </c>
      <c r="D942">
        <v>29.41</v>
      </c>
      <c r="E942">
        <v>29.5</v>
      </c>
      <c r="F942">
        <f t="shared" si="113"/>
        <v>29.241580140832419</v>
      </c>
      <c r="G942">
        <f t="shared" si="115"/>
        <v>28.428458285504586</v>
      </c>
      <c r="H942">
        <f t="shared" si="114"/>
        <v>0.81312185532783232</v>
      </c>
      <c r="I942">
        <f t="shared" si="120"/>
        <v>0.76632635191017662</v>
      </c>
      <c r="J942">
        <f t="shared" si="116"/>
        <v>4.6795503417655704E-2</v>
      </c>
      <c r="K942" t="str">
        <f t="shared" si="117"/>
        <v>Buy</v>
      </c>
      <c r="L942" t="str">
        <f t="shared" si="118"/>
        <v>Buy</v>
      </c>
      <c r="M942" t="str">
        <f t="shared" si="119"/>
        <v>Buy</v>
      </c>
    </row>
    <row r="943" spans="1:13">
      <c r="A943" s="132">
        <v>43780</v>
      </c>
      <c r="B943">
        <v>29.34</v>
      </c>
      <c r="C943">
        <v>29.93</v>
      </c>
      <c r="D943">
        <v>29.28</v>
      </c>
      <c r="E943">
        <v>29.93</v>
      </c>
      <c r="F943">
        <f t="shared" si="113"/>
        <v>29.347490888396663</v>
      </c>
      <c r="G943">
        <f t="shared" si="115"/>
        <v>28.539683597689432</v>
      </c>
      <c r="H943">
        <f t="shared" si="114"/>
        <v>0.80780729070723112</v>
      </c>
      <c r="I943">
        <f t="shared" si="120"/>
        <v>0.7746225396695875</v>
      </c>
      <c r="J943">
        <f t="shared" si="116"/>
        <v>3.3184751037643623E-2</v>
      </c>
      <c r="K943" t="str">
        <f t="shared" si="117"/>
        <v>Buy</v>
      </c>
      <c r="L943" t="str">
        <f t="shared" si="118"/>
        <v>Buy</v>
      </c>
      <c r="M943" t="str">
        <f t="shared" si="119"/>
        <v>Buy</v>
      </c>
    </row>
    <row r="944" spans="1:13">
      <c r="A944" s="132">
        <v>43781</v>
      </c>
      <c r="B944">
        <v>29.69</v>
      </c>
      <c r="C944">
        <v>30.25</v>
      </c>
      <c r="D944">
        <v>29.66</v>
      </c>
      <c r="E944">
        <v>29.67</v>
      </c>
      <c r="F944">
        <f t="shared" si="113"/>
        <v>29.397107674797176</v>
      </c>
      <c r="G944">
        <f t="shared" si="115"/>
        <v>28.623410738601326</v>
      </c>
      <c r="H944">
        <f t="shared" si="114"/>
        <v>0.77369693619585078</v>
      </c>
      <c r="I944">
        <f t="shared" si="120"/>
        <v>0.7744374189748402</v>
      </c>
      <c r="J944">
        <f t="shared" si="116"/>
        <v>-7.4048277898941528E-4</v>
      </c>
      <c r="K944" t="str">
        <f t="shared" si="117"/>
        <v>Buy</v>
      </c>
      <c r="L944" t="str">
        <f t="shared" si="118"/>
        <v>Sell</v>
      </c>
      <c r="M944" t="str">
        <f t="shared" si="119"/>
        <v/>
      </c>
    </row>
    <row r="945" spans="1:13">
      <c r="A945" s="132">
        <v>43782</v>
      </c>
      <c r="B945">
        <v>29.6</v>
      </c>
      <c r="C945">
        <v>29.78</v>
      </c>
      <c r="D945">
        <v>29.26</v>
      </c>
      <c r="E945">
        <v>29.55</v>
      </c>
      <c r="F945">
        <f t="shared" si="113"/>
        <v>29.420629570982225</v>
      </c>
      <c r="G945">
        <f t="shared" si="115"/>
        <v>28.692046980186412</v>
      </c>
      <c r="H945">
        <f t="shared" si="114"/>
        <v>0.72858259079581345</v>
      </c>
      <c r="I945">
        <f t="shared" si="120"/>
        <v>0.76526645333903487</v>
      </c>
      <c r="J945">
        <f t="shared" si="116"/>
        <v>-3.6683862543221424E-2</v>
      </c>
      <c r="K945" t="str">
        <f t="shared" si="117"/>
        <v>Buy</v>
      </c>
      <c r="L945" t="str">
        <f t="shared" si="118"/>
        <v>Sell</v>
      </c>
      <c r="M945" t="str">
        <f t="shared" si="119"/>
        <v/>
      </c>
    </row>
    <row r="946" spans="1:13">
      <c r="A946" s="132">
        <v>43783</v>
      </c>
      <c r="B946">
        <v>29.53</v>
      </c>
      <c r="C946">
        <v>29.75</v>
      </c>
      <c r="D946">
        <v>28.93</v>
      </c>
      <c r="E946">
        <v>28.96</v>
      </c>
      <c r="F946">
        <f t="shared" si="113"/>
        <v>29.349763483138805</v>
      </c>
      <c r="G946">
        <f t="shared" si="115"/>
        <v>28.711895352024456</v>
      </c>
      <c r="H946">
        <f t="shared" si="114"/>
        <v>0.63786813111434881</v>
      </c>
      <c r="I946">
        <f t="shared" si="120"/>
        <v>0.73978678889409766</v>
      </c>
      <c r="J946">
        <f t="shared" si="116"/>
        <v>-0.10191865777974884</v>
      </c>
      <c r="K946" t="str">
        <f t="shared" si="117"/>
        <v>Buy</v>
      </c>
      <c r="L946" t="str">
        <f t="shared" si="118"/>
        <v>Sell</v>
      </c>
      <c r="M946" t="str">
        <f t="shared" si="119"/>
        <v/>
      </c>
    </row>
    <row r="947" spans="1:13">
      <c r="A947" s="132">
        <v>43787</v>
      </c>
      <c r="B947">
        <v>29.35</v>
      </c>
      <c r="C947">
        <v>29.5</v>
      </c>
      <c r="D947">
        <v>28.73</v>
      </c>
      <c r="E947">
        <v>28.74</v>
      </c>
      <c r="F947">
        <f t="shared" si="113"/>
        <v>29.255953716502066</v>
      </c>
      <c r="G947">
        <f t="shared" si="115"/>
        <v>28.713977177800423</v>
      </c>
      <c r="H947">
        <f t="shared" si="114"/>
        <v>0.54197653870164331</v>
      </c>
      <c r="I947">
        <f t="shared" si="120"/>
        <v>0.70022473885560677</v>
      </c>
      <c r="J947">
        <f t="shared" si="116"/>
        <v>-0.15824820015396346</v>
      </c>
      <c r="K947" t="str">
        <f t="shared" si="117"/>
        <v>Buy</v>
      </c>
      <c r="L947" t="str">
        <f t="shared" si="118"/>
        <v>Sell</v>
      </c>
      <c r="M947" t="str">
        <f t="shared" si="119"/>
        <v/>
      </c>
    </row>
    <row r="948" spans="1:13">
      <c r="A948" s="132">
        <v>43788</v>
      </c>
      <c r="B948">
        <v>28.91</v>
      </c>
      <c r="C948">
        <v>29.15</v>
      </c>
      <c r="D948">
        <v>28.39</v>
      </c>
      <c r="E948">
        <v>28.44</v>
      </c>
      <c r="F948">
        <f t="shared" si="113"/>
        <v>29.130422375501748</v>
      </c>
      <c r="G948">
        <f t="shared" si="115"/>
        <v>28.693682572037428</v>
      </c>
      <c r="H948">
        <f t="shared" si="114"/>
        <v>0.43673980346432018</v>
      </c>
      <c r="I948">
        <f t="shared" si="120"/>
        <v>0.64752775177734945</v>
      </c>
      <c r="J948">
        <f t="shared" si="116"/>
        <v>-0.21078794831302927</v>
      </c>
      <c r="K948" t="str">
        <f t="shared" si="117"/>
        <v>Buy</v>
      </c>
      <c r="L948" t="str">
        <f t="shared" si="118"/>
        <v>Sell</v>
      </c>
      <c r="M948" t="str">
        <f t="shared" si="119"/>
        <v/>
      </c>
    </row>
    <row r="949" spans="1:13">
      <c r="A949" s="132">
        <v>43790</v>
      </c>
      <c r="B949">
        <v>28.59</v>
      </c>
      <c r="C949">
        <v>29.5</v>
      </c>
      <c r="D949">
        <v>28.54</v>
      </c>
      <c r="E949">
        <v>29.5</v>
      </c>
      <c r="F949">
        <f t="shared" si="113"/>
        <v>29.187280471578401</v>
      </c>
      <c r="G949">
        <f t="shared" si="115"/>
        <v>28.753409788923545</v>
      </c>
      <c r="H949">
        <f t="shared" si="114"/>
        <v>0.43387068265485595</v>
      </c>
      <c r="I949">
        <f t="shared" si="120"/>
        <v>0.6047963379528507</v>
      </c>
      <c r="J949">
        <f t="shared" si="116"/>
        <v>-0.17092565529799475</v>
      </c>
      <c r="K949" t="str">
        <f t="shared" si="117"/>
        <v>Buy</v>
      </c>
      <c r="L949" t="str">
        <f t="shared" si="118"/>
        <v>Sell</v>
      </c>
      <c r="M949" t="str">
        <f t="shared" si="119"/>
        <v/>
      </c>
    </row>
    <row r="950" spans="1:13">
      <c r="A950" s="132">
        <v>43791</v>
      </c>
      <c r="B950">
        <v>29.41</v>
      </c>
      <c r="C950">
        <v>29.99</v>
      </c>
      <c r="D950">
        <v>29.21</v>
      </c>
      <c r="E950">
        <v>29.63</v>
      </c>
      <c r="F950">
        <f t="shared" si="113"/>
        <v>29.255391168258647</v>
      </c>
      <c r="G950">
        <f t="shared" si="115"/>
        <v>28.818342397151429</v>
      </c>
      <c r="H950">
        <f t="shared" si="114"/>
        <v>0.43704877110721796</v>
      </c>
      <c r="I950">
        <f t="shared" si="120"/>
        <v>0.57124682458372411</v>
      </c>
      <c r="J950">
        <f t="shared" si="116"/>
        <v>-0.13419805347650615</v>
      </c>
      <c r="K950" t="str">
        <f t="shared" si="117"/>
        <v>Buy</v>
      </c>
      <c r="L950" t="str">
        <f t="shared" si="118"/>
        <v>Sell</v>
      </c>
      <c r="M950" t="str">
        <f t="shared" si="119"/>
        <v/>
      </c>
    </row>
    <row r="951" spans="1:13">
      <c r="A951" s="132">
        <v>43794</v>
      </c>
      <c r="B951">
        <v>29.57</v>
      </c>
      <c r="C951">
        <v>29.75</v>
      </c>
      <c r="D951">
        <v>29.28</v>
      </c>
      <c r="E951">
        <v>29.38</v>
      </c>
      <c r="F951">
        <f t="shared" si="113"/>
        <v>29.274561757757319</v>
      </c>
      <c r="G951">
        <f t="shared" si="115"/>
        <v>28.859946664029103</v>
      </c>
      <c r="H951">
        <f t="shared" si="114"/>
        <v>0.41461509372821581</v>
      </c>
      <c r="I951">
        <f t="shared" si="120"/>
        <v>0.53992047841262247</v>
      </c>
      <c r="J951">
        <f t="shared" si="116"/>
        <v>-0.12530538468440666</v>
      </c>
      <c r="K951" t="str">
        <f t="shared" si="117"/>
        <v>Buy</v>
      </c>
      <c r="L951" t="str">
        <f t="shared" si="118"/>
        <v>Sell</v>
      </c>
      <c r="M951" t="str">
        <f t="shared" si="119"/>
        <v/>
      </c>
    </row>
    <row r="952" spans="1:13">
      <c r="A952" s="132">
        <v>43795</v>
      </c>
      <c r="B952">
        <v>29.27</v>
      </c>
      <c r="C952">
        <v>29.38</v>
      </c>
      <c r="D952">
        <v>28.76</v>
      </c>
      <c r="E952">
        <v>28.85</v>
      </c>
      <c r="F952">
        <f t="shared" si="113"/>
        <v>29.209244564256192</v>
      </c>
      <c r="G952">
        <f t="shared" si="115"/>
        <v>28.859209874101023</v>
      </c>
      <c r="H952">
        <f t="shared" si="114"/>
        <v>0.35003469015516941</v>
      </c>
      <c r="I952">
        <f t="shared" si="120"/>
        <v>0.50194332076113191</v>
      </c>
      <c r="J952">
        <f t="shared" si="116"/>
        <v>-0.15190863060596249</v>
      </c>
      <c r="K952" t="str">
        <f t="shared" si="117"/>
        <v>Buy</v>
      </c>
      <c r="L952" t="str">
        <f t="shared" si="118"/>
        <v>Sell</v>
      </c>
      <c r="M952" t="str">
        <f t="shared" si="119"/>
        <v/>
      </c>
    </row>
    <row r="953" spans="1:13">
      <c r="A953" s="132">
        <v>43796</v>
      </c>
      <c r="B953">
        <v>29.01</v>
      </c>
      <c r="C953">
        <v>29.3</v>
      </c>
      <c r="D953">
        <v>28.8</v>
      </c>
      <c r="E953">
        <v>28.99</v>
      </c>
      <c r="F953">
        <f t="shared" si="113"/>
        <v>29.175514631293701</v>
      </c>
      <c r="G953">
        <f t="shared" si="115"/>
        <v>28.868898031575021</v>
      </c>
      <c r="H953">
        <f t="shared" si="114"/>
        <v>0.30661659971868005</v>
      </c>
      <c r="I953">
        <f t="shared" si="120"/>
        <v>0.46287797655264151</v>
      </c>
      <c r="J953">
        <f t="shared" si="116"/>
        <v>-0.15626137683396146</v>
      </c>
      <c r="K953" t="str">
        <f t="shared" si="117"/>
        <v>Buy</v>
      </c>
      <c r="L953" t="str">
        <f t="shared" si="118"/>
        <v>Sell</v>
      </c>
      <c r="M953" t="str">
        <f t="shared" si="119"/>
        <v/>
      </c>
    </row>
    <row r="954" spans="1:13">
      <c r="A954" s="132">
        <v>43797</v>
      </c>
      <c r="B954">
        <v>28.98</v>
      </c>
      <c r="C954">
        <v>29.19</v>
      </c>
      <c r="D954">
        <v>28.47</v>
      </c>
      <c r="E954">
        <v>29.18</v>
      </c>
      <c r="F954">
        <f t="shared" si="113"/>
        <v>29.176204688017748</v>
      </c>
      <c r="G954">
        <f t="shared" si="115"/>
        <v>28.891942621828722</v>
      </c>
      <c r="H954">
        <f t="shared" si="114"/>
        <v>0.28426206618902583</v>
      </c>
      <c r="I954">
        <f t="shared" si="120"/>
        <v>0.42715479447991839</v>
      </c>
      <c r="J954">
        <f t="shared" si="116"/>
        <v>-0.14289272829089256</v>
      </c>
      <c r="K954" t="str">
        <f t="shared" si="117"/>
        <v>Buy</v>
      </c>
      <c r="L954" t="str">
        <f t="shared" si="118"/>
        <v>Sell</v>
      </c>
      <c r="M954" t="str">
        <f t="shared" si="119"/>
        <v/>
      </c>
    </row>
    <row r="955" spans="1:13">
      <c r="A955" s="132">
        <v>43798</v>
      </c>
      <c r="B955">
        <v>29.15</v>
      </c>
      <c r="C955">
        <v>29.21</v>
      </c>
      <c r="D955">
        <v>28.67</v>
      </c>
      <c r="E955">
        <v>28.81</v>
      </c>
      <c r="F955">
        <f t="shared" si="113"/>
        <v>29.119865505245787</v>
      </c>
      <c r="G955">
        <f t="shared" si="115"/>
        <v>28.885872797989556</v>
      </c>
      <c r="H955">
        <f t="shared" si="114"/>
        <v>0.23399270725623111</v>
      </c>
      <c r="I955">
        <f t="shared" si="120"/>
        <v>0.38852237703518094</v>
      </c>
      <c r="J955">
        <f t="shared" si="116"/>
        <v>-0.15452966977894983</v>
      </c>
      <c r="K955" t="str">
        <f t="shared" si="117"/>
        <v>Buy</v>
      </c>
      <c r="L955" t="str">
        <f t="shared" si="118"/>
        <v>Sell</v>
      </c>
      <c r="M955" t="str">
        <f t="shared" si="119"/>
        <v/>
      </c>
    </row>
    <row r="956" spans="1:13">
      <c r="A956" s="132">
        <v>43801</v>
      </c>
      <c r="B956">
        <v>29.06</v>
      </c>
      <c r="C956">
        <v>29.15</v>
      </c>
      <c r="D956">
        <v>28.73</v>
      </c>
      <c r="E956">
        <v>28.73</v>
      </c>
      <c r="F956">
        <f t="shared" si="113"/>
        <v>29.059886196746437</v>
      </c>
      <c r="G956">
        <f t="shared" si="115"/>
        <v>28.874326664805146</v>
      </c>
      <c r="H956">
        <f t="shared" si="114"/>
        <v>0.1855595319412906</v>
      </c>
      <c r="I956">
        <f t="shared" si="120"/>
        <v>0.34792980801640289</v>
      </c>
      <c r="J956">
        <f t="shared" si="116"/>
        <v>-0.16237027607511229</v>
      </c>
      <c r="K956" t="str">
        <f t="shared" si="117"/>
        <v>Buy</v>
      </c>
      <c r="L956" t="str">
        <f t="shared" si="118"/>
        <v>Sell</v>
      </c>
      <c r="M956" t="str">
        <f t="shared" si="119"/>
        <v/>
      </c>
    </row>
    <row r="957" spans="1:13">
      <c r="A957" s="132">
        <v>43802</v>
      </c>
      <c r="B957">
        <v>28.83</v>
      </c>
      <c r="C957">
        <v>28.85</v>
      </c>
      <c r="D957">
        <v>28.39</v>
      </c>
      <c r="E957">
        <v>28.64</v>
      </c>
      <c r="F957">
        <f t="shared" si="113"/>
        <v>28.995288320323908</v>
      </c>
      <c r="G957">
        <f t="shared" si="115"/>
        <v>28.856969134078838</v>
      </c>
      <c r="H957">
        <f t="shared" si="114"/>
        <v>0.13831918624507011</v>
      </c>
      <c r="I957">
        <f t="shared" si="120"/>
        <v>0.30600768366213632</v>
      </c>
      <c r="J957">
        <f t="shared" si="116"/>
        <v>-0.16768849741706621</v>
      </c>
      <c r="K957" t="str">
        <f t="shared" si="117"/>
        <v>Buy</v>
      </c>
      <c r="L957" t="str">
        <f t="shared" si="118"/>
        <v>Sell</v>
      </c>
      <c r="M957" t="str">
        <f t="shared" si="119"/>
        <v/>
      </c>
    </row>
    <row r="958" spans="1:13">
      <c r="A958" s="132">
        <v>43803</v>
      </c>
      <c r="B958">
        <v>28.92</v>
      </c>
      <c r="C958">
        <v>29.31</v>
      </c>
      <c r="D958">
        <v>28.77</v>
      </c>
      <c r="E958">
        <v>29.31</v>
      </c>
      <c r="F958">
        <f t="shared" si="113"/>
        <v>29.043705501812539</v>
      </c>
      <c r="G958">
        <f t="shared" si="115"/>
        <v>28.890526975998924</v>
      </c>
      <c r="H958">
        <f t="shared" si="114"/>
        <v>0.15317852581361535</v>
      </c>
      <c r="I958">
        <f t="shared" si="120"/>
        <v>0.2754418520924321</v>
      </c>
      <c r="J958">
        <f t="shared" si="116"/>
        <v>-0.12226332627881675</v>
      </c>
      <c r="K958" t="str">
        <f t="shared" si="117"/>
        <v>Buy</v>
      </c>
      <c r="L958" t="str">
        <f t="shared" si="118"/>
        <v>Sell</v>
      </c>
      <c r="M958" t="str">
        <f t="shared" si="119"/>
        <v/>
      </c>
    </row>
    <row r="959" spans="1:13">
      <c r="A959" s="132">
        <v>43804</v>
      </c>
      <c r="B959">
        <v>29.29</v>
      </c>
      <c r="C959">
        <v>30.03</v>
      </c>
      <c r="D959">
        <v>29.17</v>
      </c>
      <c r="E959">
        <v>29.7</v>
      </c>
      <c r="F959">
        <f t="shared" si="113"/>
        <v>29.144673886149072</v>
      </c>
      <c r="G959">
        <f t="shared" si="115"/>
        <v>28.950487940739745</v>
      </c>
      <c r="H959">
        <f t="shared" si="114"/>
        <v>0.19418594540932688</v>
      </c>
      <c r="I959">
        <f t="shared" si="120"/>
        <v>0.25919067075581104</v>
      </c>
      <c r="J959">
        <f t="shared" si="116"/>
        <v>-6.500472534648416E-2</v>
      </c>
      <c r="K959" t="str">
        <f t="shared" si="117"/>
        <v>Buy</v>
      </c>
      <c r="L959" t="str">
        <f t="shared" si="118"/>
        <v>Sell</v>
      </c>
      <c r="M959" t="str">
        <f t="shared" si="119"/>
        <v/>
      </c>
    </row>
    <row r="960" spans="1:13">
      <c r="A960" s="132">
        <v>43805</v>
      </c>
      <c r="B960">
        <v>29.8</v>
      </c>
      <c r="C960">
        <v>30.23</v>
      </c>
      <c r="D960">
        <v>29.78</v>
      </c>
      <c r="E960">
        <v>29.99</v>
      </c>
      <c r="F960">
        <f t="shared" si="113"/>
        <v>29.274724057510753</v>
      </c>
      <c r="G960">
        <f t="shared" si="115"/>
        <v>29.027488834018282</v>
      </c>
      <c r="H960">
        <f t="shared" si="114"/>
        <v>0.24723522349247062</v>
      </c>
      <c r="I960">
        <f t="shared" si="120"/>
        <v>0.25679958130314295</v>
      </c>
      <c r="J960">
        <f t="shared" si="116"/>
        <v>-9.5643578106723304E-3</v>
      </c>
      <c r="K960" t="str">
        <f t="shared" si="117"/>
        <v>Buy</v>
      </c>
      <c r="L960" t="str">
        <f t="shared" si="118"/>
        <v>Sell</v>
      </c>
      <c r="M960" t="str">
        <f t="shared" si="119"/>
        <v/>
      </c>
    </row>
    <row r="961" spans="1:13">
      <c r="A961" s="132">
        <v>43808</v>
      </c>
      <c r="B961">
        <v>29.95</v>
      </c>
      <c r="C961">
        <v>30.12</v>
      </c>
      <c r="D961">
        <v>29.77</v>
      </c>
      <c r="E961">
        <v>29.86</v>
      </c>
      <c r="F961">
        <f t="shared" si="113"/>
        <v>29.364766510201406</v>
      </c>
      <c r="G961">
        <f t="shared" si="115"/>
        <v>29.089156327794704</v>
      </c>
      <c r="H961">
        <f t="shared" si="114"/>
        <v>0.27561018240670165</v>
      </c>
      <c r="I961">
        <f t="shared" si="120"/>
        <v>0.26056170152385472</v>
      </c>
      <c r="J961">
        <f t="shared" si="116"/>
        <v>1.5048480882846937E-2</v>
      </c>
      <c r="K961" t="str">
        <f t="shared" si="117"/>
        <v>Buy</v>
      </c>
      <c r="L961" t="str">
        <f t="shared" si="118"/>
        <v>Buy</v>
      </c>
      <c r="M961" t="str">
        <f t="shared" si="119"/>
        <v>Buy</v>
      </c>
    </row>
    <row r="962" spans="1:13">
      <c r="A962" s="132">
        <v>43809</v>
      </c>
      <c r="B962">
        <v>29.75</v>
      </c>
      <c r="C962">
        <v>30.08</v>
      </c>
      <c r="D962">
        <v>29.55</v>
      </c>
      <c r="E962">
        <v>30.08</v>
      </c>
      <c r="F962">
        <f t="shared" si="113"/>
        <v>29.474802431708881</v>
      </c>
      <c r="G962">
        <f t="shared" si="115"/>
        <v>29.162552155365468</v>
      </c>
      <c r="H962">
        <f t="shared" si="114"/>
        <v>0.31225027634341274</v>
      </c>
      <c r="I962">
        <f t="shared" si="120"/>
        <v>0.27089941648776633</v>
      </c>
      <c r="J962">
        <f t="shared" si="116"/>
        <v>4.1350859855646405E-2</v>
      </c>
      <c r="K962" t="str">
        <f t="shared" si="117"/>
        <v>Buy</v>
      </c>
      <c r="L962" t="str">
        <f t="shared" si="118"/>
        <v>Buy</v>
      </c>
      <c r="M962" t="str">
        <f t="shared" si="119"/>
        <v>Buy</v>
      </c>
    </row>
    <row r="963" spans="1:13">
      <c r="A963" s="132">
        <v>43810</v>
      </c>
      <c r="B963">
        <v>30.15</v>
      </c>
      <c r="C963">
        <v>30.35</v>
      </c>
      <c r="D963">
        <v>29.91</v>
      </c>
      <c r="E963">
        <v>30.04</v>
      </c>
      <c r="F963">
        <f t="shared" si="113"/>
        <v>29.561755903753667</v>
      </c>
      <c r="G963">
        <f t="shared" si="115"/>
        <v>29.227548292005064</v>
      </c>
      <c r="H963">
        <f t="shared" si="114"/>
        <v>0.33420761174860303</v>
      </c>
      <c r="I963">
        <f t="shared" si="120"/>
        <v>0.28356105553993366</v>
      </c>
      <c r="J963">
        <f t="shared" si="116"/>
        <v>5.0646556208669369E-2</v>
      </c>
      <c r="K963" t="str">
        <f t="shared" si="117"/>
        <v>Buy</v>
      </c>
      <c r="L963" t="str">
        <f t="shared" si="118"/>
        <v>Buy</v>
      </c>
      <c r="M963" t="str">
        <f t="shared" si="119"/>
        <v>Buy</v>
      </c>
    </row>
    <row r="964" spans="1:13">
      <c r="A964" s="132">
        <v>43811</v>
      </c>
      <c r="B964">
        <v>30.28</v>
      </c>
      <c r="C964">
        <v>30.69</v>
      </c>
      <c r="D964">
        <v>30.12</v>
      </c>
      <c r="E964">
        <v>30.61</v>
      </c>
      <c r="F964">
        <f t="shared" si="113"/>
        <v>29.723024226253102</v>
      </c>
      <c r="G964">
        <f t="shared" si="115"/>
        <v>29.32995212222691</v>
      </c>
      <c r="H964">
        <f t="shared" si="114"/>
        <v>0.39307210402619219</v>
      </c>
      <c r="I964">
        <f t="shared" si="120"/>
        <v>0.30546326523718537</v>
      </c>
      <c r="J964">
        <f t="shared" si="116"/>
        <v>8.7608838789006827E-2</v>
      </c>
      <c r="K964" t="str">
        <f t="shared" si="117"/>
        <v>Buy</v>
      </c>
      <c r="L964" t="str">
        <f t="shared" si="118"/>
        <v>Buy</v>
      </c>
      <c r="M964" t="str">
        <f t="shared" si="119"/>
        <v>Buy</v>
      </c>
    </row>
    <row r="965" spans="1:13">
      <c r="A965" s="132">
        <v>43812</v>
      </c>
      <c r="B965">
        <v>30.53</v>
      </c>
      <c r="C965">
        <v>30.61</v>
      </c>
      <c r="D965">
        <v>29.52</v>
      </c>
      <c r="E965">
        <v>29.63</v>
      </c>
      <c r="F965">
        <f t="shared" si="113"/>
        <v>29.708712806829549</v>
      </c>
      <c r="G965">
        <f t="shared" si="115"/>
        <v>29.352177890950841</v>
      </c>
      <c r="H965">
        <f t="shared" si="114"/>
        <v>0.35653491587870789</v>
      </c>
      <c r="I965">
        <f t="shared" si="120"/>
        <v>0.31567759536548989</v>
      </c>
      <c r="J965">
        <f t="shared" si="116"/>
        <v>4.0857320513217998E-2</v>
      </c>
      <c r="K965" t="str">
        <f t="shared" si="117"/>
        <v>Buy</v>
      </c>
      <c r="L965" t="str">
        <f t="shared" si="118"/>
        <v>Buy</v>
      </c>
      <c r="M965" t="str">
        <f t="shared" si="119"/>
        <v>Buy</v>
      </c>
    </row>
    <row r="966" spans="1:13">
      <c r="A966" s="132">
        <v>43815</v>
      </c>
      <c r="B966">
        <v>29.7</v>
      </c>
      <c r="C966">
        <v>29.82</v>
      </c>
      <c r="D966">
        <v>29.07</v>
      </c>
      <c r="E966">
        <v>29.07</v>
      </c>
      <c r="F966">
        <f t="shared" si="113"/>
        <v>29.610449298086543</v>
      </c>
      <c r="G966">
        <f t="shared" si="115"/>
        <v>29.331275824954481</v>
      </c>
      <c r="H966">
        <f t="shared" si="114"/>
        <v>0.27917347313206164</v>
      </c>
      <c r="I966">
        <f t="shared" si="120"/>
        <v>0.30837677091880422</v>
      </c>
      <c r="J966">
        <f t="shared" si="116"/>
        <v>-2.9203297786742577E-2</v>
      </c>
      <c r="K966" t="str">
        <f t="shared" si="117"/>
        <v>Buy</v>
      </c>
      <c r="L966" t="str">
        <f t="shared" si="118"/>
        <v>Sell</v>
      </c>
      <c r="M966" t="str">
        <f t="shared" si="119"/>
        <v/>
      </c>
    </row>
    <row r="967" spans="1:13">
      <c r="A967" s="132">
        <v>43816</v>
      </c>
      <c r="B967">
        <v>29.29</v>
      </c>
      <c r="C967">
        <v>29.55</v>
      </c>
      <c r="D967">
        <v>29.09</v>
      </c>
      <c r="E967">
        <v>29.5</v>
      </c>
      <c r="F967">
        <f t="shared" si="113"/>
        <v>29.59345709838092</v>
      </c>
      <c r="G967">
        <f t="shared" si="115"/>
        <v>29.343773911994891</v>
      </c>
      <c r="H967">
        <f t="shared" si="114"/>
        <v>0.24968318638602938</v>
      </c>
      <c r="I967">
        <f t="shared" si="120"/>
        <v>0.29663805401224924</v>
      </c>
      <c r="J967">
        <f t="shared" si="116"/>
        <v>-4.6954867626219865E-2</v>
      </c>
      <c r="K967" t="str">
        <f t="shared" si="117"/>
        <v>Buy</v>
      </c>
      <c r="L967" t="str">
        <f t="shared" si="118"/>
        <v>Sell</v>
      </c>
      <c r="M967" t="str">
        <f t="shared" si="119"/>
        <v/>
      </c>
    </row>
    <row r="968" spans="1:13">
      <c r="A968" s="132">
        <v>43817</v>
      </c>
      <c r="B968">
        <v>29.4</v>
      </c>
      <c r="C968">
        <v>30.21</v>
      </c>
      <c r="D968">
        <v>29.35</v>
      </c>
      <c r="E968">
        <v>30.18</v>
      </c>
      <c r="F968">
        <f t="shared" si="113"/>
        <v>29.683694467860779</v>
      </c>
      <c r="G968">
        <f t="shared" si="115"/>
        <v>29.405716585180453</v>
      </c>
      <c r="H968">
        <f t="shared" si="114"/>
        <v>0.27797788268032519</v>
      </c>
      <c r="I968">
        <f t="shared" si="120"/>
        <v>0.29290601974586444</v>
      </c>
      <c r="J968">
        <f t="shared" si="116"/>
        <v>-1.4928137065539249E-2</v>
      </c>
      <c r="K968" t="str">
        <f t="shared" si="117"/>
        <v>Buy</v>
      </c>
      <c r="L968" t="str">
        <f t="shared" si="118"/>
        <v>Sell</v>
      </c>
      <c r="M968" t="str">
        <f t="shared" si="119"/>
        <v/>
      </c>
    </row>
    <row r="969" spans="1:13">
      <c r="A969" s="132">
        <v>43818</v>
      </c>
      <c r="B969">
        <v>30.09</v>
      </c>
      <c r="C969">
        <v>30.39</v>
      </c>
      <c r="D969">
        <v>30.06</v>
      </c>
      <c r="E969">
        <v>30.25</v>
      </c>
      <c r="F969">
        <f t="shared" si="113"/>
        <v>29.770818395882198</v>
      </c>
      <c r="G969">
        <f t="shared" si="115"/>
        <v>29.468256097389308</v>
      </c>
      <c r="H969">
        <f t="shared" si="114"/>
        <v>0.30256229849289085</v>
      </c>
      <c r="I969">
        <f t="shared" si="120"/>
        <v>0.29483727549526972</v>
      </c>
      <c r="J969">
        <f t="shared" si="116"/>
        <v>7.7250229976211227E-3</v>
      </c>
      <c r="K969" t="str">
        <f t="shared" si="117"/>
        <v>Buy</v>
      </c>
      <c r="L969" t="str">
        <f t="shared" si="118"/>
        <v>Buy</v>
      </c>
      <c r="M969" t="str">
        <f t="shared" si="119"/>
        <v>Buy</v>
      </c>
    </row>
    <row r="970" spans="1:13">
      <c r="A970" s="132">
        <v>43819</v>
      </c>
      <c r="B970">
        <v>30.24</v>
      </c>
      <c r="C970">
        <v>30.24</v>
      </c>
      <c r="D970">
        <v>29.67</v>
      </c>
      <c r="E970">
        <v>29.91</v>
      </c>
      <c r="F970">
        <f t="shared" si="113"/>
        <v>29.792230950361859</v>
      </c>
      <c r="G970">
        <f t="shared" si="115"/>
        <v>29.500977867953061</v>
      </c>
      <c r="H970">
        <f t="shared" si="114"/>
        <v>0.29125308240879733</v>
      </c>
      <c r="I970">
        <f t="shared" si="120"/>
        <v>0.29412043687797523</v>
      </c>
      <c r="J970">
        <f t="shared" si="116"/>
        <v>-2.8673544691779074E-3</v>
      </c>
      <c r="K970" t="str">
        <f t="shared" si="117"/>
        <v>Buy</v>
      </c>
      <c r="L970" t="str">
        <f t="shared" si="118"/>
        <v>Sell</v>
      </c>
      <c r="M970" t="str">
        <f t="shared" si="119"/>
        <v/>
      </c>
    </row>
    <row r="971" spans="1:13">
      <c r="A971" s="132">
        <v>43822</v>
      </c>
      <c r="B971">
        <v>29.84</v>
      </c>
      <c r="C971">
        <v>30.14</v>
      </c>
      <c r="D971">
        <v>29.68</v>
      </c>
      <c r="E971">
        <v>30.14</v>
      </c>
      <c r="F971">
        <f t="shared" si="113"/>
        <v>29.845733881075418</v>
      </c>
      <c r="G971">
        <f t="shared" si="115"/>
        <v>29.548312840697278</v>
      </c>
      <c r="H971">
        <f t="shared" si="114"/>
        <v>0.29742104037813988</v>
      </c>
      <c r="I971">
        <f t="shared" si="120"/>
        <v>0.29478055757800814</v>
      </c>
      <c r="J971">
        <f t="shared" si="116"/>
        <v>2.6404828001317382E-3</v>
      </c>
      <c r="K971" t="str">
        <f t="shared" si="117"/>
        <v>Buy</v>
      </c>
      <c r="L971" t="str">
        <f t="shared" si="118"/>
        <v>Buy</v>
      </c>
      <c r="M971" t="str">
        <f t="shared" si="119"/>
        <v>Buy</v>
      </c>
    </row>
    <row r="972" spans="1:13">
      <c r="A972" s="132">
        <v>43825</v>
      </c>
      <c r="B972">
        <v>30.23</v>
      </c>
      <c r="C972">
        <v>30.57</v>
      </c>
      <c r="D972">
        <v>30.14</v>
      </c>
      <c r="E972">
        <v>30.55</v>
      </c>
      <c r="F972">
        <f t="shared" si="113"/>
        <v>29.954082514756124</v>
      </c>
      <c r="G972">
        <f t="shared" si="115"/>
        <v>29.622511889534518</v>
      </c>
      <c r="H972">
        <f t="shared" si="114"/>
        <v>0.3315706252216053</v>
      </c>
      <c r="I972">
        <f t="shared" si="120"/>
        <v>0.30213857110672759</v>
      </c>
      <c r="J972">
        <f t="shared" si="116"/>
        <v>2.9432054114877704E-2</v>
      </c>
      <c r="K972" t="str">
        <f t="shared" si="117"/>
        <v>Buy</v>
      </c>
      <c r="L972" t="str">
        <f t="shared" si="118"/>
        <v>Buy</v>
      </c>
      <c r="M972" t="str">
        <f t="shared" si="119"/>
        <v>Buy</v>
      </c>
    </row>
    <row r="973" spans="1:13">
      <c r="A973" s="132">
        <v>43826</v>
      </c>
      <c r="B973">
        <v>30.69</v>
      </c>
      <c r="C973">
        <v>30.92</v>
      </c>
      <c r="D973">
        <v>30.29</v>
      </c>
      <c r="E973">
        <v>30.52</v>
      </c>
      <c r="F973">
        <f t="shared" si="113"/>
        <v>30.041146743255183</v>
      </c>
      <c r="G973">
        <f t="shared" si="115"/>
        <v>29.68899249030974</v>
      </c>
      <c r="H973">
        <f t="shared" si="114"/>
        <v>0.35215425294544289</v>
      </c>
      <c r="I973">
        <f t="shared" si="120"/>
        <v>0.31214170747447068</v>
      </c>
      <c r="J973">
        <f t="shared" si="116"/>
        <v>4.0012545470972216E-2</v>
      </c>
      <c r="K973" t="str">
        <f t="shared" si="117"/>
        <v>Buy</v>
      </c>
      <c r="L973" t="str">
        <f t="shared" si="118"/>
        <v>Buy</v>
      </c>
      <c r="M973" t="str">
        <f t="shared" si="119"/>
        <v>Buy</v>
      </c>
    </row>
    <row r="974" spans="1:13">
      <c r="A974" s="132">
        <v>43829</v>
      </c>
      <c r="B974">
        <v>30.55</v>
      </c>
      <c r="C974">
        <v>30.71</v>
      </c>
      <c r="D974">
        <v>30.15</v>
      </c>
      <c r="E974">
        <v>30.18</v>
      </c>
      <c r="F974">
        <f t="shared" ref="F974:F1037" si="121">((E974-F973)*$Q$8)+F973</f>
        <v>30.062508782754385</v>
      </c>
      <c r="G974">
        <f t="shared" si="115"/>
        <v>29.725363416953464</v>
      </c>
      <c r="H974">
        <f t="shared" si="114"/>
        <v>0.33714536580092158</v>
      </c>
      <c r="I974">
        <f t="shared" si="120"/>
        <v>0.31714243913976087</v>
      </c>
      <c r="J974">
        <f t="shared" si="116"/>
        <v>2.0002926661160714E-2</v>
      </c>
      <c r="K974" t="str">
        <f t="shared" si="117"/>
        <v>Buy</v>
      </c>
      <c r="L974" t="str">
        <f t="shared" si="118"/>
        <v>Buy</v>
      </c>
      <c r="M974" t="str">
        <f t="shared" si="119"/>
        <v>Buy</v>
      </c>
    </row>
    <row r="975" spans="1:13">
      <c r="A975" s="132">
        <v>43832</v>
      </c>
      <c r="B975">
        <v>30.51</v>
      </c>
      <c r="C975">
        <v>30.7</v>
      </c>
      <c r="D975">
        <v>30.31</v>
      </c>
      <c r="E975">
        <v>30.7</v>
      </c>
      <c r="F975">
        <f t="shared" si="121"/>
        <v>30.160584354638324</v>
      </c>
      <c r="G975">
        <f t="shared" si="115"/>
        <v>29.797558719401355</v>
      </c>
      <c r="H975">
        <f t="shared" si="114"/>
        <v>0.36302563523696918</v>
      </c>
      <c r="I975">
        <f t="shared" si="120"/>
        <v>0.32631907835920254</v>
      </c>
      <c r="J975">
        <f t="shared" si="116"/>
        <v>3.6706556877766638E-2</v>
      </c>
      <c r="K975" t="str">
        <f t="shared" si="117"/>
        <v>Buy</v>
      </c>
      <c r="L975" t="str">
        <f t="shared" si="118"/>
        <v>Buy</v>
      </c>
      <c r="M975" t="str">
        <f t="shared" si="119"/>
        <v>Buy</v>
      </c>
    </row>
    <row r="976" spans="1:13">
      <c r="A976" s="132">
        <v>43833</v>
      </c>
      <c r="B976">
        <v>30.88</v>
      </c>
      <c r="C976">
        <v>31.24</v>
      </c>
      <c r="D976">
        <v>30.45</v>
      </c>
      <c r="E976">
        <v>30.45</v>
      </c>
      <c r="F976">
        <f t="shared" si="121"/>
        <v>30.205109838540121</v>
      </c>
      <c r="G976">
        <f t="shared" si="115"/>
        <v>29.845887703149401</v>
      </c>
      <c r="H976">
        <f t="shared" si="114"/>
        <v>0.3592221353907199</v>
      </c>
      <c r="I976">
        <f t="shared" si="120"/>
        <v>0.33289968976550599</v>
      </c>
      <c r="J976">
        <f t="shared" si="116"/>
        <v>2.6322445625213908E-2</v>
      </c>
      <c r="K976" t="str">
        <f t="shared" si="117"/>
        <v>Buy</v>
      </c>
      <c r="L976" t="str">
        <f t="shared" si="118"/>
        <v>Buy</v>
      </c>
      <c r="M976" t="str">
        <f t="shared" si="119"/>
        <v>Buy</v>
      </c>
    </row>
    <row r="977" spans="1:13">
      <c r="A977" s="132">
        <v>43836</v>
      </c>
      <c r="B977">
        <v>30.43</v>
      </c>
      <c r="C977">
        <v>30.94</v>
      </c>
      <c r="D977">
        <v>29.95</v>
      </c>
      <c r="E977">
        <v>30.81</v>
      </c>
      <c r="F977">
        <f t="shared" si="121"/>
        <v>30.298169863380103</v>
      </c>
      <c r="G977">
        <f t="shared" si="115"/>
        <v>29.91730342884204</v>
      </c>
      <c r="H977">
        <f t="shared" si="114"/>
        <v>0.38086643453806346</v>
      </c>
      <c r="I977">
        <f t="shared" si="120"/>
        <v>0.34249303872001746</v>
      </c>
      <c r="J977">
        <f t="shared" si="116"/>
        <v>3.8373395818045997E-2</v>
      </c>
      <c r="K977" t="str">
        <f t="shared" si="117"/>
        <v>Buy</v>
      </c>
      <c r="L977" t="str">
        <f t="shared" si="118"/>
        <v>Buy</v>
      </c>
      <c r="M977" t="str">
        <f t="shared" si="119"/>
        <v>Buy</v>
      </c>
    </row>
    <row r="978" spans="1:13">
      <c r="A978" s="132">
        <v>43837</v>
      </c>
      <c r="B978">
        <v>30.82</v>
      </c>
      <c r="C978">
        <v>30.88</v>
      </c>
      <c r="D978">
        <v>30.47</v>
      </c>
      <c r="E978">
        <v>30.69</v>
      </c>
      <c r="F978">
        <f t="shared" si="121"/>
        <v>30.358451422860089</v>
      </c>
      <c r="G978">
        <f t="shared" si="115"/>
        <v>29.974540211890776</v>
      </c>
      <c r="H978">
        <f t="shared" si="114"/>
        <v>0.38391121096931258</v>
      </c>
      <c r="I978">
        <f t="shared" si="120"/>
        <v>0.35077667316987649</v>
      </c>
      <c r="J978">
        <f t="shared" si="116"/>
        <v>3.3134537799436092E-2</v>
      </c>
      <c r="K978" t="str">
        <f t="shared" si="117"/>
        <v>Buy</v>
      </c>
      <c r="L978" t="str">
        <f t="shared" si="118"/>
        <v>Buy</v>
      </c>
      <c r="M978" t="str">
        <f t="shared" si="119"/>
        <v>Buy</v>
      </c>
    </row>
    <row r="979" spans="1:13">
      <c r="A979" s="132">
        <v>43838</v>
      </c>
      <c r="B979">
        <v>30.69</v>
      </c>
      <c r="C979">
        <v>30.77</v>
      </c>
      <c r="D979">
        <v>30.24</v>
      </c>
      <c r="E979">
        <v>30.5</v>
      </c>
      <c r="F979">
        <f t="shared" si="121"/>
        <v>30.380228127035458</v>
      </c>
      <c r="G979">
        <f t="shared" si="115"/>
        <v>30.013463159158125</v>
      </c>
      <c r="H979">
        <f t="shared" si="114"/>
        <v>0.3667649678773337</v>
      </c>
      <c r="I979">
        <f t="shared" si="120"/>
        <v>0.35397433211136792</v>
      </c>
      <c r="J979">
        <f t="shared" si="116"/>
        <v>1.2790635765965785E-2</v>
      </c>
      <c r="K979" t="str">
        <f t="shared" si="117"/>
        <v>Buy</v>
      </c>
      <c r="L979" t="str">
        <f t="shared" si="118"/>
        <v>Buy</v>
      </c>
      <c r="M979" t="str">
        <f t="shared" si="119"/>
        <v>Buy</v>
      </c>
    </row>
    <row r="980" spans="1:13">
      <c r="A980" s="132">
        <v>43839</v>
      </c>
      <c r="B980">
        <v>30.47</v>
      </c>
      <c r="C980">
        <v>30.62</v>
      </c>
      <c r="D980">
        <v>30.25</v>
      </c>
      <c r="E980">
        <v>30.4</v>
      </c>
      <c r="F980">
        <f t="shared" si="121"/>
        <v>30.383269953645389</v>
      </c>
      <c r="G980">
        <f t="shared" si="115"/>
        <v>30.042095517739003</v>
      </c>
      <c r="H980">
        <f t="shared" si="114"/>
        <v>0.3411744359063853</v>
      </c>
      <c r="I980">
        <f t="shared" si="120"/>
        <v>0.35141435287037137</v>
      </c>
      <c r="J980">
        <f t="shared" si="116"/>
        <v>-1.0239916963986073E-2</v>
      </c>
      <c r="K980" t="str">
        <f t="shared" si="117"/>
        <v>Buy</v>
      </c>
      <c r="L980" t="str">
        <f t="shared" si="118"/>
        <v>Sell</v>
      </c>
      <c r="M980" t="str">
        <f t="shared" si="119"/>
        <v/>
      </c>
    </row>
    <row r="981" spans="1:13">
      <c r="A981" s="132">
        <v>43840</v>
      </c>
      <c r="B981">
        <v>30.39</v>
      </c>
      <c r="C981">
        <v>30.44</v>
      </c>
      <c r="D981">
        <v>30.13</v>
      </c>
      <c r="E981">
        <v>30.27</v>
      </c>
      <c r="F981">
        <f t="shared" si="121"/>
        <v>30.365843806930712</v>
      </c>
      <c r="G981">
        <f t="shared" si="115"/>
        <v>30.058977331239817</v>
      </c>
      <c r="H981">
        <f t="shared" si="114"/>
        <v>0.30686647569089587</v>
      </c>
      <c r="I981">
        <f t="shared" si="120"/>
        <v>0.34250477743447627</v>
      </c>
      <c r="J981">
        <f t="shared" si="116"/>
        <v>-3.5638301743580403E-2</v>
      </c>
      <c r="K981" t="str">
        <f t="shared" si="117"/>
        <v>Buy</v>
      </c>
      <c r="L981" t="str">
        <f t="shared" si="118"/>
        <v>Sell</v>
      </c>
      <c r="M981" t="str">
        <f t="shared" si="119"/>
        <v/>
      </c>
    </row>
    <row r="982" spans="1:13">
      <c r="A982" s="132">
        <v>43843</v>
      </c>
      <c r="B982">
        <v>30.35</v>
      </c>
      <c r="C982">
        <v>30.43</v>
      </c>
      <c r="D982">
        <v>30.21</v>
      </c>
      <c r="E982">
        <v>30.33</v>
      </c>
      <c r="F982">
        <f t="shared" si="121"/>
        <v>30.360329375095219</v>
      </c>
      <c r="G982">
        <f t="shared" si="115"/>
        <v>30.079053084481313</v>
      </c>
      <c r="H982">
        <f t="shared" si="114"/>
        <v>0.28127629061390635</v>
      </c>
      <c r="I982">
        <f t="shared" si="120"/>
        <v>0.33025908007036231</v>
      </c>
      <c r="J982">
        <f t="shared" si="116"/>
        <v>-4.8982789456455955E-2</v>
      </c>
      <c r="K982" t="str">
        <f t="shared" si="117"/>
        <v>Buy</v>
      </c>
      <c r="L982" t="str">
        <f t="shared" si="118"/>
        <v>Sell</v>
      </c>
      <c r="M982" t="str">
        <f t="shared" si="119"/>
        <v/>
      </c>
    </row>
    <row r="983" spans="1:13">
      <c r="A983" s="132">
        <v>43844</v>
      </c>
      <c r="B983">
        <v>30.23</v>
      </c>
      <c r="C983">
        <v>30.27</v>
      </c>
      <c r="D983">
        <v>29.77</v>
      </c>
      <c r="E983">
        <v>30</v>
      </c>
      <c r="F983">
        <f t="shared" si="121"/>
        <v>30.304894086619033</v>
      </c>
      <c r="G983">
        <f t="shared" si="115"/>
        <v>30.07319730044566</v>
      </c>
      <c r="H983">
        <f t="shared" si="114"/>
        <v>0.23169678617337297</v>
      </c>
      <c r="I983">
        <f t="shared" si="120"/>
        <v>0.31054662129096444</v>
      </c>
      <c r="J983">
        <f t="shared" si="116"/>
        <v>-7.8849835117591471E-2</v>
      </c>
      <c r="K983" t="str">
        <f t="shared" si="117"/>
        <v>Buy</v>
      </c>
      <c r="L983" t="str">
        <f t="shared" si="118"/>
        <v>Sell</v>
      </c>
      <c r="M983" t="str">
        <f t="shared" si="119"/>
        <v/>
      </c>
    </row>
    <row r="984" spans="1:13">
      <c r="A984" s="132">
        <v>43845</v>
      </c>
      <c r="B984">
        <v>29.9</v>
      </c>
      <c r="C984">
        <v>29.93</v>
      </c>
      <c r="D984">
        <v>29.54</v>
      </c>
      <c r="E984">
        <v>29.55</v>
      </c>
      <c r="F984">
        <f t="shared" si="121"/>
        <v>30.188756534831491</v>
      </c>
      <c r="G984">
        <f t="shared" si="115"/>
        <v>30.034441944857093</v>
      </c>
      <c r="H984">
        <f t="shared" si="114"/>
        <v>0.15431458997439762</v>
      </c>
      <c r="I984">
        <f t="shared" si="120"/>
        <v>0.27930021502765107</v>
      </c>
      <c r="J984">
        <f t="shared" si="116"/>
        <v>-0.12498562505325345</v>
      </c>
      <c r="K984" t="str">
        <f t="shared" si="117"/>
        <v>Buy</v>
      </c>
      <c r="L984" t="str">
        <f t="shared" si="118"/>
        <v>Sell</v>
      </c>
      <c r="M984" t="str">
        <f t="shared" si="119"/>
        <v/>
      </c>
    </row>
    <row r="985" spans="1:13">
      <c r="A985" s="132">
        <v>43846</v>
      </c>
      <c r="B985">
        <v>29.6</v>
      </c>
      <c r="C985">
        <v>29.7</v>
      </c>
      <c r="D985">
        <v>29.33</v>
      </c>
      <c r="E985">
        <v>29.52</v>
      </c>
      <c r="F985">
        <f t="shared" si="121"/>
        <v>30.085870914088183</v>
      </c>
      <c r="G985">
        <f t="shared" si="115"/>
        <v>29.996335134126937</v>
      </c>
      <c r="H985">
        <f t="shared" si="114"/>
        <v>8.953577996124551E-2</v>
      </c>
      <c r="I985">
        <f t="shared" si="120"/>
        <v>0.24134732801436995</v>
      </c>
      <c r="J985">
        <f t="shared" si="116"/>
        <v>-0.15181154805312444</v>
      </c>
      <c r="K985" t="str">
        <f t="shared" si="117"/>
        <v>Buy</v>
      </c>
      <c r="L985" t="str">
        <f t="shared" si="118"/>
        <v>Sell</v>
      </c>
      <c r="M985" t="str">
        <f t="shared" si="119"/>
        <v/>
      </c>
    </row>
    <row r="986" spans="1:13">
      <c r="A986" s="132">
        <v>43847</v>
      </c>
      <c r="B986">
        <v>29.72</v>
      </c>
      <c r="C986">
        <v>29.85</v>
      </c>
      <c r="D986">
        <v>29.54</v>
      </c>
      <c r="E986">
        <v>29.85</v>
      </c>
      <c r="F986">
        <f t="shared" si="121"/>
        <v>30.049583081151539</v>
      </c>
      <c r="G986">
        <f t="shared" si="115"/>
        <v>29.985495494561977</v>
      </c>
      <c r="H986">
        <f t="shared" si="114"/>
        <v>6.4087586589561596E-2</v>
      </c>
      <c r="I986">
        <f t="shared" si="120"/>
        <v>0.20589537972940827</v>
      </c>
      <c r="J986">
        <f t="shared" si="116"/>
        <v>-0.14180779313984668</v>
      </c>
      <c r="K986" t="str">
        <f t="shared" si="117"/>
        <v>Buy</v>
      </c>
      <c r="L986" t="str">
        <f t="shared" si="118"/>
        <v>Sell</v>
      </c>
      <c r="M986" t="str">
        <f t="shared" si="119"/>
        <v/>
      </c>
    </row>
    <row r="987" spans="1:13">
      <c r="A987" s="132">
        <v>43850</v>
      </c>
      <c r="B987">
        <v>29.7</v>
      </c>
      <c r="C987">
        <v>30.1</v>
      </c>
      <c r="D987">
        <v>29.65</v>
      </c>
      <c r="E987">
        <v>30</v>
      </c>
      <c r="F987">
        <f t="shared" si="121"/>
        <v>30.041954914820533</v>
      </c>
      <c r="G987">
        <f t="shared" si="115"/>
        <v>29.986569902372203</v>
      </c>
      <c r="H987">
        <f t="shared" si="114"/>
        <v>5.5385012448329718E-2</v>
      </c>
      <c r="I987">
        <f t="shared" si="120"/>
        <v>0.17579330627319256</v>
      </c>
      <c r="J987">
        <f t="shared" si="116"/>
        <v>-0.12040829382486284</v>
      </c>
      <c r="K987" t="str">
        <f t="shared" si="117"/>
        <v>Buy</v>
      </c>
      <c r="L987" t="str">
        <f t="shared" si="118"/>
        <v>Sell</v>
      </c>
      <c r="M987" t="str">
        <f t="shared" si="119"/>
        <v/>
      </c>
    </row>
    <row r="988" spans="1:13">
      <c r="A988" s="132">
        <v>43851</v>
      </c>
      <c r="B988">
        <v>29.8</v>
      </c>
      <c r="C988">
        <v>29.94</v>
      </c>
      <c r="D988">
        <v>29.55</v>
      </c>
      <c r="E988">
        <v>29.62</v>
      </c>
      <c r="F988">
        <f t="shared" si="121"/>
        <v>29.977038774078913</v>
      </c>
      <c r="G988">
        <f t="shared" si="115"/>
        <v>29.959416576270559</v>
      </c>
      <c r="H988">
        <f t="shared" ref="H988:H1043" si="122">F988-G988</f>
        <v>1.7622197808353945E-2</v>
      </c>
      <c r="I988">
        <f t="shared" si="120"/>
        <v>0.14415908458022483</v>
      </c>
      <c r="J988">
        <f t="shared" si="116"/>
        <v>-0.12653688677187089</v>
      </c>
      <c r="K988" t="str">
        <f t="shared" si="117"/>
        <v>Buy</v>
      </c>
      <c r="L988" t="str">
        <f t="shared" si="118"/>
        <v>Sell</v>
      </c>
      <c r="M988" t="str">
        <f t="shared" si="119"/>
        <v/>
      </c>
    </row>
    <row r="989" spans="1:13">
      <c r="A989" s="132">
        <v>43852</v>
      </c>
      <c r="B989">
        <v>29.73</v>
      </c>
      <c r="C989">
        <v>29.81</v>
      </c>
      <c r="D989">
        <v>29.27</v>
      </c>
      <c r="E989">
        <v>29.29</v>
      </c>
      <c r="F989">
        <f t="shared" si="121"/>
        <v>29.871340501143695</v>
      </c>
      <c r="G989">
        <f t="shared" ref="G989:G1043" si="123">((E989-G988)*$Q$9)+G988</f>
        <v>29.909830163213481</v>
      </c>
      <c r="H989">
        <f t="shared" si="122"/>
        <v>-3.8489662069785879E-2</v>
      </c>
      <c r="I989">
        <f t="shared" si="120"/>
        <v>0.1076293352502227</v>
      </c>
      <c r="J989">
        <f t="shared" si="116"/>
        <v>-0.14611899732000858</v>
      </c>
      <c r="K989" t="str">
        <f t="shared" si="117"/>
        <v>Sell</v>
      </c>
      <c r="L989" t="str">
        <f t="shared" si="118"/>
        <v>Sell</v>
      </c>
      <c r="M989" t="str">
        <f t="shared" si="119"/>
        <v>Sell</v>
      </c>
    </row>
    <row r="990" spans="1:13">
      <c r="A990" s="132">
        <v>43853</v>
      </c>
      <c r="B990">
        <v>29.09</v>
      </c>
      <c r="C990">
        <v>29.76</v>
      </c>
      <c r="D990">
        <v>28.82</v>
      </c>
      <c r="E990">
        <v>29.6</v>
      </c>
      <c r="F990">
        <f t="shared" si="121"/>
        <v>29.829595808660049</v>
      </c>
      <c r="G990">
        <f t="shared" si="123"/>
        <v>29.886879780753222</v>
      </c>
      <c r="H990">
        <f t="shared" si="122"/>
        <v>-5.7283972093173929E-2</v>
      </c>
      <c r="I990">
        <f t="shared" si="120"/>
        <v>7.4646673781543368E-2</v>
      </c>
      <c r="J990">
        <f t="shared" si="116"/>
        <v>-0.13193064587471731</v>
      </c>
      <c r="K990" t="str">
        <f t="shared" si="117"/>
        <v>Sell</v>
      </c>
      <c r="L990" t="str">
        <f t="shared" si="118"/>
        <v>Sell</v>
      </c>
      <c r="M990" t="str">
        <f t="shared" si="119"/>
        <v>Sell</v>
      </c>
    </row>
    <row r="991" spans="1:13">
      <c r="A991" s="132">
        <v>43854</v>
      </c>
      <c r="B991">
        <v>29.56</v>
      </c>
      <c r="C991">
        <v>29.78</v>
      </c>
      <c r="D991">
        <v>29.14</v>
      </c>
      <c r="E991">
        <v>29.3</v>
      </c>
      <c r="F991">
        <f t="shared" si="121"/>
        <v>29.748119530404658</v>
      </c>
      <c r="G991">
        <f t="shared" si="123"/>
        <v>29.843407204401132</v>
      </c>
      <c r="H991">
        <f t="shared" si="122"/>
        <v>-9.5287673996473643E-2</v>
      </c>
      <c r="I991">
        <f t="shared" si="120"/>
        <v>4.0659804225939962E-2</v>
      </c>
      <c r="J991">
        <f t="shared" si="116"/>
        <v>-0.1359474782224136</v>
      </c>
      <c r="K991" t="str">
        <f t="shared" si="117"/>
        <v>Sell</v>
      </c>
      <c r="L991" t="str">
        <f t="shared" si="118"/>
        <v>Sell</v>
      </c>
      <c r="M991" t="str">
        <f t="shared" si="119"/>
        <v>Sell</v>
      </c>
    </row>
    <row r="992" spans="1:13">
      <c r="A992" s="132">
        <v>43857</v>
      </c>
      <c r="B992">
        <v>28.63</v>
      </c>
      <c r="C992">
        <v>28.64</v>
      </c>
      <c r="D992">
        <v>27.67</v>
      </c>
      <c r="E992">
        <v>28.03</v>
      </c>
      <c r="F992">
        <f t="shared" si="121"/>
        <v>29.48379344880394</v>
      </c>
      <c r="G992">
        <f t="shared" si="123"/>
        <v>29.709080744815864</v>
      </c>
      <c r="H992">
        <f t="shared" si="122"/>
        <v>-0.2252872960119241</v>
      </c>
      <c r="I992">
        <f t="shared" si="120"/>
        <v>-1.2529615821632853E-2</v>
      </c>
      <c r="J992">
        <f t="shared" si="116"/>
        <v>-0.21275768019029123</v>
      </c>
      <c r="K992" t="str">
        <f t="shared" si="117"/>
        <v>Sell</v>
      </c>
      <c r="L992" t="str">
        <f t="shared" si="118"/>
        <v>Sell</v>
      </c>
      <c r="M992" t="str">
        <f t="shared" si="119"/>
        <v>Sell</v>
      </c>
    </row>
    <row r="993" spans="1:13">
      <c r="A993" s="132">
        <v>43858</v>
      </c>
      <c r="B993">
        <v>28.43</v>
      </c>
      <c r="C993">
        <v>29.14</v>
      </c>
      <c r="D993">
        <v>28.42</v>
      </c>
      <c r="E993">
        <v>28.8</v>
      </c>
      <c r="F993">
        <f t="shared" si="121"/>
        <v>29.378594456680258</v>
      </c>
      <c r="G993">
        <f t="shared" si="123"/>
        <v>29.641741430385061</v>
      </c>
      <c r="H993">
        <f t="shared" si="122"/>
        <v>-0.26314697370480289</v>
      </c>
      <c r="I993">
        <f t="shared" si="120"/>
        <v>-6.265308739826686E-2</v>
      </c>
      <c r="J993">
        <f t="shared" si="116"/>
        <v>-0.20049388630653603</v>
      </c>
      <c r="K993" t="str">
        <f t="shared" si="117"/>
        <v>Sell</v>
      </c>
      <c r="L993" t="str">
        <f t="shared" si="118"/>
        <v>Sell</v>
      </c>
      <c r="M993" t="str">
        <f t="shared" si="119"/>
        <v>Sell</v>
      </c>
    </row>
    <row r="994" spans="1:13">
      <c r="A994" s="132">
        <v>43859</v>
      </c>
      <c r="B994">
        <v>29</v>
      </c>
      <c r="C994">
        <v>29.08</v>
      </c>
      <c r="D994">
        <v>28.67</v>
      </c>
      <c r="E994">
        <v>28.85</v>
      </c>
      <c r="F994">
        <f t="shared" si="121"/>
        <v>29.297272232575605</v>
      </c>
      <c r="G994">
        <f t="shared" si="123"/>
        <v>29.583093917023206</v>
      </c>
      <c r="H994">
        <f t="shared" si="122"/>
        <v>-0.28582168444760114</v>
      </c>
      <c r="I994">
        <f t="shared" si="120"/>
        <v>-0.10728680680813371</v>
      </c>
      <c r="J994">
        <f t="shared" si="116"/>
        <v>-0.17853487763946743</v>
      </c>
      <c r="K994" t="str">
        <f t="shared" si="117"/>
        <v>Sell</v>
      </c>
      <c r="L994" t="str">
        <f t="shared" si="118"/>
        <v>Sell</v>
      </c>
      <c r="M994" t="str">
        <f t="shared" si="119"/>
        <v>Sell</v>
      </c>
    </row>
    <row r="995" spans="1:13">
      <c r="A995" s="132">
        <v>43860</v>
      </c>
      <c r="B995">
        <v>28.28</v>
      </c>
      <c r="C995">
        <v>29.04</v>
      </c>
      <c r="D995">
        <v>28.18</v>
      </c>
      <c r="E995">
        <v>28.94</v>
      </c>
      <c r="F995">
        <f t="shared" si="121"/>
        <v>29.24230727371782</v>
      </c>
      <c r="G995">
        <f t="shared" si="123"/>
        <v>29.535457330577042</v>
      </c>
      <c r="H995">
        <f t="shared" si="122"/>
        <v>-0.29315005685922202</v>
      </c>
      <c r="I995">
        <f t="shared" si="120"/>
        <v>-0.14445945681835137</v>
      </c>
      <c r="J995">
        <f t="shared" si="116"/>
        <v>-0.14869060004087065</v>
      </c>
      <c r="K995" t="str">
        <f t="shared" si="117"/>
        <v>Sell</v>
      </c>
      <c r="L995" t="str">
        <f t="shared" si="118"/>
        <v>Sell</v>
      </c>
      <c r="M995" t="str">
        <f t="shared" si="119"/>
        <v>Sell</v>
      </c>
    </row>
    <row r="996" spans="1:13">
      <c r="A996" s="132">
        <v>43861</v>
      </c>
      <c r="B996">
        <v>28.63</v>
      </c>
      <c r="C996">
        <v>28.84</v>
      </c>
      <c r="D996">
        <v>28.31</v>
      </c>
      <c r="E996">
        <v>28.45</v>
      </c>
      <c r="F996">
        <f t="shared" si="121"/>
        <v>29.120413846992001</v>
      </c>
      <c r="G996">
        <f t="shared" si="123"/>
        <v>29.455053083867632</v>
      </c>
      <c r="H996">
        <f t="shared" si="122"/>
        <v>-0.33463923687563124</v>
      </c>
      <c r="I996">
        <f t="shared" si="120"/>
        <v>-0.18249541282980736</v>
      </c>
      <c r="J996">
        <f t="shared" ref="J996:J1043" si="124">H996-I996</f>
        <v>-0.15214382404582388</v>
      </c>
      <c r="K996" t="str">
        <f t="shared" ref="K996:K1043" si="125">IF(H996&gt;0,"Buy","Sell")</f>
        <v>Sell</v>
      </c>
      <c r="L996" t="str">
        <f t="shared" ref="L996:L1043" si="126">IF(J996&gt;0,"Buy","Sell")</f>
        <v>Sell</v>
      </c>
      <c r="M996" t="str">
        <f t="shared" ref="M996:M1043" si="127">IF(K996=L996,K996,"")</f>
        <v>Sell</v>
      </c>
    </row>
    <row r="997" spans="1:13">
      <c r="A997" s="132">
        <v>43864</v>
      </c>
      <c r="B997">
        <v>28.52</v>
      </c>
      <c r="C997">
        <v>28.73</v>
      </c>
      <c r="D997">
        <v>28.16</v>
      </c>
      <c r="E997">
        <v>28.18</v>
      </c>
      <c r="F997">
        <f t="shared" si="121"/>
        <v>28.975734793608616</v>
      </c>
      <c r="G997">
        <f t="shared" si="123"/>
        <v>29.360604707284846</v>
      </c>
      <c r="H997">
        <f t="shared" si="122"/>
        <v>-0.38486991367622991</v>
      </c>
      <c r="I997">
        <f t="shared" ref="I997:I1043" si="128">((H997-I996)*$Q$10)+I996</f>
        <v>-0.22297031299909187</v>
      </c>
      <c r="J997">
        <f t="shared" si="124"/>
        <v>-0.16189960067713804</v>
      </c>
      <c r="K997" t="str">
        <f t="shared" si="125"/>
        <v>Sell</v>
      </c>
      <c r="L997" t="str">
        <f t="shared" si="126"/>
        <v>Sell</v>
      </c>
      <c r="M997" t="str">
        <f t="shared" si="127"/>
        <v>Sell</v>
      </c>
    </row>
    <row r="998" spans="1:13">
      <c r="A998" s="132">
        <v>43865</v>
      </c>
      <c r="B998">
        <v>28.65</v>
      </c>
      <c r="C998">
        <v>29.04</v>
      </c>
      <c r="D998">
        <v>28.56</v>
      </c>
      <c r="E998">
        <v>28.63</v>
      </c>
      <c r="F998">
        <f t="shared" si="121"/>
        <v>28.922544825361136</v>
      </c>
      <c r="G998">
        <f t="shared" si="123"/>
        <v>29.306485840078562</v>
      </c>
      <c r="H998">
        <f t="shared" si="122"/>
        <v>-0.38394101471742559</v>
      </c>
      <c r="I998">
        <f t="shared" si="128"/>
        <v>-0.25516445334275861</v>
      </c>
      <c r="J998">
        <f t="shared" si="124"/>
        <v>-0.12877656137466698</v>
      </c>
      <c r="K998" t="str">
        <f t="shared" si="125"/>
        <v>Sell</v>
      </c>
      <c r="L998" t="str">
        <f t="shared" si="126"/>
        <v>Sell</v>
      </c>
      <c r="M998" t="str">
        <f t="shared" si="127"/>
        <v>Sell</v>
      </c>
    </row>
    <row r="999" spans="1:13">
      <c r="A999" s="132">
        <v>43866</v>
      </c>
      <c r="B999">
        <v>29.05</v>
      </c>
      <c r="C999">
        <v>29.22</v>
      </c>
      <c r="D999">
        <v>28.39</v>
      </c>
      <c r="E999">
        <v>28.39</v>
      </c>
      <c r="F999">
        <f t="shared" si="121"/>
        <v>28.840614852228654</v>
      </c>
      <c r="G999">
        <f t="shared" si="123"/>
        <v>29.238598000072741</v>
      </c>
      <c r="H999">
        <f t="shared" si="122"/>
        <v>-0.39798314784408717</v>
      </c>
      <c r="I999">
        <f t="shared" si="128"/>
        <v>-0.28372819224302431</v>
      </c>
      <c r="J999">
        <f t="shared" si="124"/>
        <v>-0.11425495560106286</v>
      </c>
      <c r="K999" t="str">
        <f t="shared" si="125"/>
        <v>Sell</v>
      </c>
      <c r="L999" t="str">
        <f t="shared" si="126"/>
        <v>Sell</v>
      </c>
      <c r="M999" t="str">
        <f t="shared" si="127"/>
        <v>Sell</v>
      </c>
    </row>
    <row r="1000" spans="1:13">
      <c r="A1000" s="132">
        <v>43867</v>
      </c>
      <c r="B1000">
        <v>28.7</v>
      </c>
      <c r="C1000">
        <v>29.51</v>
      </c>
      <c r="D1000">
        <v>28.12</v>
      </c>
      <c r="E1000">
        <v>29.18</v>
      </c>
      <c r="F1000">
        <f t="shared" si="121"/>
        <v>28.892827951885785</v>
      </c>
      <c r="G1000">
        <f t="shared" si="123"/>
        <v>29.234257407474761</v>
      </c>
      <c r="H1000">
        <f t="shared" si="122"/>
        <v>-0.34142945558897608</v>
      </c>
      <c r="I1000">
        <f t="shared" si="128"/>
        <v>-0.29526844491221466</v>
      </c>
      <c r="J1000">
        <f t="shared" si="124"/>
        <v>-4.6161010676761427E-2</v>
      </c>
      <c r="K1000" t="str">
        <f t="shared" si="125"/>
        <v>Sell</v>
      </c>
      <c r="L1000" t="str">
        <f t="shared" si="126"/>
        <v>Sell</v>
      </c>
      <c r="M1000" t="str">
        <f t="shared" si="127"/>
        <v>Sell</v>
      </c>
    </row>
    <row r="1001" spans="1:13">
      <c r="A1001" s="132">
        <v>43868</v>
      </c>
      <c r="B1001">
        <v>29</v>
      </c>
      <c r="C1001">
        <v>29.35</v>
      </c>
      <c r="D1001">
        <v>28.73</v>
      </c>
      <c r="E1001">
        <v>28.93</v>
      </c>
      <c r="F1001">
        <f t="shared" si="121"/>
        <v>28.898546728518742</v>
      </c>
      <c r="G1001">
        <f t="shared" si="123"/>
        <v>29.21171982173589</v>
      </c>
      <c r="H1001">
        <f t="shared" si="122"/>
        <v>-0.31317309321714859</v>
      </c>
      <c r="I1001">
        <f t="shared" si="128"/>
        <v>-0.29884937457320143</v>
      </c>
      <c r="J1001">
        <f t="shared" si="124"/>
        <v>-1.4323718643947159E-2</v>
      </c>
      <c r="K1001" t="str">
        <f t="shared" si="125"/>
        <v>Sell</v>
      </c>
      <c r="L1001" t="str">
        <f t="shared" si="126"/>
        <v>Sell</v>
      </c>
      <c r="M1001" t="str">
        <f t="shared" si="127"/>
        <v>Sell</v>
      </c>
    </row>
    <row r="1002" spans="1:13">
      <c r="A1002" s="132">
        <v>43871</v>
      </c>
      <c r="B1002">
        <v>28.89</v>
      </c>
      <c r="C1002">
        <v>29.13</v>
      </c>
      <c r="D1002">
        <v>28.64</v>
      </c>
      <c r="E1002">
        <v>29.13</v>
      </c>
      <c r="F1002">
        <f t="shared" si="121"/>
        <v>28.934154924131242</v>
      </c>
      <c r="G1002">
        <f t="shared" si="123"/>
        <v>29.205666501607308</v>
      </c>
      <c r="H1002">
        <f t="shared" si="122"/>
        <v>-0.27151157747606547</v>
      </c>
      <c r="I1002">
        <f t="shared" si="128"/>
        <v>-0.29338181515377426</v>
      </c>
      <c r="J1002">
        <f t="shared" si="124"/>
        <v>2.1870237677708793E-2</v>
      </c>
      <c r="K1002" t="str">
        <f t="shared" si="125"/>
        <v>Sell</v>
      </c>
      <c r="L1002" t="str">
        <f t="shared" si="126"/>
        <v>Buy</v>
      </c>
      <c r="M1002" t="str">
        <f t="shared" si="127"/>
        <v/>
      </c>
    </row>
    <row r="1003" spans="1:13">
      <c r="A1003" s="132">
        <v>43872</v>
      </c>
      <c r="B1003">
        <v>29.4</v>
      </c>
      <c r="C1003">
        <v>29.63</v>
      </c>
      <c r="D1003">
        <v>29.26</v>
      </c>
      <c r="E1003">
        <v>29.48</v>
      </c>
      <c r="F1003">
        <f t="shared" si="121"/>
        <v>29.018131089649511</v>
      </c>
      <c r="G1003">
        <f t="shared" si="123"/>
        <v>29.225987501488248</v>
      </c>
      <c r="H1003">
        <f t="shared" si="122"/>
        <v>-0.20785641183873693</v>
      </c>
      <c r="I1003">
        <f t="shared" si="128"/>
        <v>-0.27627673449076678</v>
      </c>
      <c r="J1003">
        <f t="shared" si="124"/>
        <v>6.8420322652029852E-2</v>
      </c>
      <c r="K1003" t="str">
        <f t="shared" si="125"/>
        <v>Sell</v>
      </c>
      <c r="L1003" t="str">
        <f t="shared" si="126"/>
        <v>Buy</v>
      </c>
      <c r="M1003" t="str">
        <f t="shared" si="127"/>
        <v/>
      </c>
    </row>
    <row r="1004" spans="1:13">
      <c r="A1004" s="132">
        <v>43873</v>
      </c>
      <c r="B1004">
        <v>29.64</v>
      </c>
      <c r="C1004">
        <v>30.28</v>
      </c>
      <c r="D1004">
        <v>29.63</v>
      </c>
      <c r="E1004">
        <v>30.13</v>
      </c>
      <c r="F1004">
        <f t="shared" si="121"/>
        <v>29.189187845088046</v>
      </c>
      <c r="G1004">
        <f t="shared" si="123"/>
        <v>29.292951390266897</v>
      </c>
      <c r="H1004">
        <f t="shared" si="122"/>
        <v>-0.10376354517885034</v>
      </c>
      <c r="I1004">
        <f t="shared" si="128"/>
        <v>-0.24177409662838351</v>
      </c>
      <c r="J1004">
        <f t="shared" si="124"/>
        <v>0.13801055144953317</v>
      </c>
      <c r="K1004" t="str">
        <f t="shared" si="125"/>
        <v>Sell</v>
      </c>
      <c r="L1004" t="str">
        <f t="shared" si="126"/>
        <v>Buy</v>
      </c>
      <c r="M1004" t="str">
        <f t="shared" si="127"/>
        <v/>
      </c>
    </row>
    <row r="1005" spans="1:13">
      <c r="A1005" s="132">
        <v>43874</v>
      </c>
      <c r="B1005">
        <v>29.77</v>
      </c>
      <c r="C1005">
        <v>30.21</v>
      </c>
      <c r="D1005">
        <v>29.64</v>
      </c>
      <c r="E1005">
        <v>29.72</v>
      </c>
      <c r="F1005">
        <f t="shared" si="121"/>
        <v>29.270851253536041</v>
      </c>
      <c r="G1005">
        <f t="shared" si="123"/>
        <v>29.324584620617497</v>
      </c>
      <c r="H1005">
        <f t="shared" si="122"/>
        <v>-5.3733367081456151E-2</v>
      </c>
      <c r="I1005">
        <f t="shared" si="128"/>
        <v>-0.20416595071899804</v>
      </c>
      <c r="J1005">
        <f t="shared" si="124"/>
        <v>0.15043258363754189</v>
      </c>
      <c r="K1005" t="str">
        <f t="shared" si="125"/>
        <v>Sell</v>
      </c>
      <c r="L1005" t="str">
        <f t="shared" si="126"/>
        <v>Buy</v>
      </c>
      <c r="M1005" t="str">
        <f t="shared" si="127"/>
        <v/>
      </c>
    </row>
    <row r="1006" spans="1:13">
      <c r="A1006" s="132">
        <v>43875</v>
      </c>
      <c r="B1006">
        <v>29.86</v>
      </c>
      <c r="C1006">
        <v>29.96</v>
      </c>
      <c r="D1006">
        <v>29.34</v>
      </c>
      <c r="E1006">
        <v>29.42</v>
      </c>
      <c r="F1006">
        <f t="shared" si="121"/>
        <v>29.293797214530496</v>
      </c>
      <c r="G1006">
        <f t="shared" si="123"/>
        <v>29.331652426497683</v>
      </c>
      <c r="H1006">
        <f t="shared" si="122"/>
        <v>-3.785521196718733E-2</v>
      </c>
      <c r="I1006">
        <f t="shared" si="128"/>
        <v>-0.17090380296863589</v>
      </c>
      <c r="J1006">
        <f t="shared" si="124"/>
        <v>0.13304859100144856</v>
      </c>
      <c r="K1006" t="str">
        <f t="shared" si="125"/>
        <v>Sell</v>
      </c>
      <c r="L1006" t="str">
        <f t="shared" si="126"/>
        <v>Buy</v>
      </c>
      <c r="M1006" t="str">
        <f t="shared" si="127"/>
        <v/>
      </c>
    </row>
    <row r="1007" spans="1:13">
      <c r="A1007" s="132">
        <v>43878</v>
      </c>
      <c r="B1007">
        <v>29.63</v>
      </c>
      <c r="C1007">
        <v>29.77</v>
      </c>
      <c r="D1007">
        <v>29.31</v>
      </c>
      <c r="E1007">
        <v>29.36</v>
      </c>
      <c r="F1007">
        <f t="shared" si="121"/>
        <v>29.30398225844888</v>
      </c>
      <c r="G1007">
        <f t="shared" si="123"/>
        <v>29.333752246757115</v>
      </c>
      <c r="H1007">
        <f t="shared" si="122"/>
        <v>-2.9769988308235185E-2</v>
      </c>
      <c r="I1007">
        <f t="shared" si="128"/>
        <v>-0.14267704003655574</v>
      </c>
      <c r="J1007">
        <f t="shared" si="124"/>
        <v>0.11290705172832055</v>
      </c>
      <c r="K1007" t="str">
        <f t="shared" si="125"/>
        <v>Sell</v>
      </c>
      <c r="L1007" t="str">
        <f t="shared" si="126"/>
        <v>Buy</v>
      </c>
      <c r="M1007" t="str">
        <f t="shared" si="127"/>
        <v/>
      </c>
    </row>
    <row r="1008" spans="1:13">
      <c r="A1008" s="132">
        <v>43879</v>
      </c>
      <c r="B1008">
        <v>29.06</v>
      </c>
      <c r="C1008">
        <v>29.77</v>
      </c>
      <c r="D1008">
        <v>28.95</v>
      </c>
      <c r="E1008">
        <v>29.75</v>
      </c>
      <c r="F1008">
        <f t="shared" si="121"/>
        <v>29.372600372533668</v>
      </c>
      <c r="G1008">
        <f t="shared" si="123"/>
        <v>29.364585413663995</v>
      </c>
      <c r="H1008">
        <f t="shared" si="122"/>
        <v>8.0149588696727392E-3</v>
      </c>
      <c r="I1008">
        <f t="shared" si="128"/>
        <v>-0.11253864025531005</v>
      </c>
      <c r="J1008">
        <f t="shared" si="124"/>
        <v>0.12055359912498279</v>
      </c>
      <c r="K1008" t="str">
        <f t="shared" si="125"/>
        <v>Buy</v>
      </c>
      <c r="L1008" t="str">
        <f t="shared" si="126"/>
        <v>Buy</v>
      </c>
      <c r="M1008" t="str">
        <f t="shared" si="127"/>
        <v>Buy</v>
      </c>
    </row>
    <row r="1009" spans="1:13">
      <c r="A1009" s="132">
        <v>43880</v>
      </c>
      <c r="B1009">
        <v>29.87</v>
      </c>
      <c r="C1009">
        <v>30.55</v>
      </c>
      <c r="D1009">
        <v>29.76</v>
      </c>
      <c r="E1009">
        <v>30.55</v>
      </c>
      <c r="F1009">
        <f t="shared" si="121"/>
        <v>29.553738776759257</v>
      </c>
      <c r="G1009">
        <f t="shared" si="123"/>
        <v>29.452393901540738</v>
      </c>
      <c r="H1009">
        <f t="shared" si="122"/>
        <v>0.10134487521851909</v>
      </c>
      <c r="I1009">
        <f t="shared" si="128"/>
        <v>-6.9761937160544213E-2</v>
      </c>
      <c r="J1009">
        <f t="shared" si="124"/>
        <v>0.17110681237906331</v>
      </c>
      <c r="K1009" t="str">
        <f t="shared" si="125"/>
        <v>Buy</v>
      </c>
      <c r="L1009" t="str">
        <f t="shared" si="126"/>
        <v>Buy</v>
      </c>
      <c r="M1009" t="str">
        <f t="shared" si="127"/>
        <v>Buy</v>
      </c>
    </row>
    <row r="1010" spans="1:13">
      <c r="A1010" s="132">
        <v>43881</v>
      </c>
      <c r="B1010">
        <v>30.8</v>
      </c>
      <c r="C1010">
        <v>30.89</v>
      </c>
      <c r="D1010">
        <v>29.75</v>
      </c>
      <c r="E1010">
        <v>29.92</v>
      </c>
      <c r="F1010">
        <f t="shared" si="121"/>
        <v>29.610086657257835</v>
      </c>
      <c r="G1010">
        <f t="shared" si="123"/>
        <v>29.487031390315497</v>
      </c>
      <c r="H1010">
        <f t="shared" si="122"/>
        <v>0.12305526694233748</v>
      </c>
      <c r="I1010">
        <f t="shared" si="128"/>
        <v>-3.1198496339967872E-2</v>
      </c>
      <c r="J1010">
        <f t="shared" si="124"/>
        <v>0.15425376328230536</v>
      </c>
      <c r="K1010" t="str">
        <f t="shared" si="125"/>
        <v>Buy</v>
      </c>
      <c r="L1010" t="str">
        <f t="shared" si="126"/>
        <v>Buy</v>
      </c>
      <c r="M1010" t="str">
        <f t="shared" si="127"/>
        <v>Buy</v>
      </c>
    </row>
    <row r="1011" spans="1:13">
      <c r="A1011" s="132">
        <v>43882</v>
      </c>
      <c r="B1011">
        <v>29.51</v>
      </c>
      <c r="C1011">
        <v>29.68</v>
      </c>
      <c r="D1011">
        <v>29.03</v>
      </c>
      <c r="E1011">
        <v>29.14</v>
      </c>
      <c r="F1011">
        <f t="shared" si="121"/>
        <v>29.537765633064321</v>
      </c>
      <c r="G1011">
        <f t="shared" si="123"/>
        <v>29.461325361403237</v>
      </c>
      <c r="H1011">
        <f t="shared" si="122"/>
        <v>7.644027166108458E-2</v>
      </c>
      <c r="I1011">
        <f t="shared" si="128"/>
        <v>-9.6707427397573799E-3</v>
      </c>
      <c r="J1011">
        <f t="shared" si="124"/>
        <v>8.6111014400841956E-2</v>
      </c>
      <c r="K1011" t="str">
        <f t="shared" si="125"/>
        <v>Buy</v>
      </c>
      <c r="L1011" t="str">
        <f t="shared" si="126"/>
        <v>Buy</v>
      </c>
      <c r="M1011" t="str">
        <f t="shared" si="127"/>
        <v>Buy</v>
      </c>
    </row>
    <row r="1012" spans="1:13">
      <c r="A1012" s="132">
        <v>43887</v>
      </c>
      <c r="B1012">
        <v>27.04</v>
      </c>
      <c r="C1012">
        <v>27.39</v>
      </c>
      <c r="D1012">
        <v>26.03</v>
      </c>
      <c r="E1012">
        <v>26.21</v>
      </c>
      <c r="F1012">
        <f t="shared" si="121"/>
        <v>29.025801689515966</v>
      </c>
      <c r="G1012">
        <f t="shared" si="123"/>
        <v>29.220486445743738</v>
      </c>
      <c r="H1012">
        <f t="shared" si="122"/>
        <v>-0.19468475622777248</v>
      </c>
      <c r="I1012">
        <f t="shared" si="128"/>
        <v>-4.6673545437360409E-2</v>
      </c>
      <c r="J1012">
        <f t="shared" si="124"/>
        <v>-0.14801121079041207</v>
      </c>
      <c r="K1012" t="str">
        <f t="shared" si="125"/>
        <v>Sell</v>
      </c>
      <c r="L1012" t="str">
        <f t="shared" si="126"/>
        <v>Sell</v>
      </c>
      <c r="M1012" t="str">
        <f t="shared" si="127"/>
        <v>Sell</v>
      </c>
    </row>
    <row r="1013" spans="1:13">
      <c r="A1013" s="132">
        <v>43888</v>
      </c>
      <c r="B1013">
        <v>25.72</v>
      </c>
      <c r="C1013">
        <v>26.53</v>
      </c>
      <c r="D1013">
        <v>24.89</v>
      </c>
      <c r="E1013">
        <v>25.3</v>
      </c>
      <c r="F1013">
        <f t="shared" si="121"/>
        <v>28.452601429590434</v>
      </c>
      <c r="G1013">
        <f t="shared" si="123"/>
        <v>28.930080042355314</v>
      </c>
      <c r="H1013">
        <f t="shared" si="122"/>
        <v>-0.47747861276488024</v>
      </c>
      <c r="I1013">
        <f t="shared" si="128"/>
        <v>-0.13283455890286439</v>
      </c>
      <c r="J1013">
        <f t="shared" si="124"/>
        <v>-0.34464405386201585</v>
      </c>
      <c r="K1013" t="str">
        <f t="shared" si="125"/>
        <v>Sell</v>
      </c>
      <c r="L1013" t="str">
        <f t="shared" si="126"/>
        <v>Sell</v>
      </c>
      <c r="M1013" t="str">
        <f t="shared" si="127"/>
        <v>Sell</v>
      </c>
    </row>
    <row r="1014" spans="1:13">
      <c r="A1014" s="132">
        <v>43889</v>
      </c>
      <c r="B1014">
        <v>25.16</v>
      </c>
      <c r="C1014">
        <v>25.56</v>
      </c>
      <c r="D1014">
        <v>24.62</v>
      </c>
      <c r="E1014">
        <v>25.34</v>
      </c>
      <c r="F1014">
        <f t="shared" si="121"/>
        <v>27.973739671191904</v>
      </c>
      <c r="G1014">
        <f t="shared" si="123"/>
        <v>28.664148187366031</v>
      </c>
      <c r="H1014">
        <f t="shared" si="122"/>
        <v>-0.69040851617412713</v>
      </c>
      <c r="I1014">
        <f t="shared" si="128"/>
        <v>-0.24434935035711697</v>
      </c>
      <c r="J1014">
        <f t="shared" si="124"/>
        <v>-0.44605916581701016</v>
      </c>
      <c r="K1014" t="str">
        <f t="shared" si="125"/>
        <v>Sell</v>
      </c>
      <c r="L1014" t="str">
        <f t="shared" si="126"/>
        <v>Sell</v>
      </c>
      <c r="M1014" t="str">
        <f t="shared" si="127"/>
        <v>Sell</v>
      </c>
    </row>
    <row r="1015" spans="1:13">
      <c r="A1015" s="132">
        <v>43892</v>
      </c>
      <c r="B1015">
        <v>25.5</v>
      </c>
      <c r="C1015">
        <v>26.75</v>
      </c>
      <c r="D1015">
        <v>25.48</v>
      </c>
      <c r="E1015">
        <v>26.53</v>
      </c>
      <c r="F1015">
        <f t="shared" si="121"/>
        <v>27.751625875623919</v>
      </c>
      <c r="G1015">
        <f t="shared" si="123"/>
        <v>28.506063136450027</v>
      </c>
      <c r="H1015">
        <f t="shared" si="122"/>
        <v>-0.75443726082610851</v>
      </c>
      <c r="I1015">
        <f t="shared" si="128"/>
        <v>-0.34636693245091527</v>
      </c>
      <c r="J1015">
        <f t="shared" si="124"/>
        <v>-0.40807032837519325</v>
      </c>
      <c r="K1015" t="str">
        <f t="shared" si="125"/>
        <v>Sell</v>
      </c>
      <c r="L1015" t="str">
        <f t="shared" si="126"/>
        <v>Sell</v>
      </c>
      <c r="M1015" t="str">
        <f t="shared" si="127"/>
        <v>Sell</v>
      </c>
    </row>
    <row r="1016" spans="1:13">
      <c r="A1016" s="132">
        <v>43893</v>
      </c>
      <c r="B1016">
        <v>26.57</v>
      </c>
      <c r="C1016">
        <v>27.48</v>
      </c>
      <c r="D1016">
        <v>25.76</v>
      </c>
      <c r="E1016">
        <v>26.05</v>
      </c>
      <c r="F1016">
        <f t="shared" si="121"/>
        <v>27.489837279374086</v>
      </c>
      <c r="G1016">
        <f t="shared" si="123"/>
        <v>28.324132533750024</v>
      </c>
      <c r="H1016">
        <f t="shared" si="122"/>
        <v>-0.8342952543759381</v>
      </c>
      <c r="I1016">
        <f t="shared" si="128"/>
        <v>-0.44395259683591981</v>
      </c>
      <c r="J1016">
        <f t="shared" si="124"/>
        <v>-0.39034265754001829</v>
      </c>
      <c r="K1016" t="str">
        <f t="shared" si="125"/>
        <v>Sell</v>
      </c>
      <c r="L1016" t="str">
        <f t="shared" si="126"/>
        <v>Sell</v>
      </c>
      <c r="M1016" t="str">
        <f t="shared" si="127"/>
        <v>Sell</v>
      </c>
    </row>
    <row r="1017" spans="1:13">
      <c r="A1017" s="132">
        <v>43894</v>
      </c>
      <c r="B1017">
        <v>26.91</v>
      </c>
      <c r="C1017">
        <v>26.94</v>
      </c>
      <c r="D1017">
        <v>26.24</v>
      </c>
      <c r="E1017">
        <v>26.89</v>
      </c>
      <c r="F1017">
        <f t="shared" si="121"/>
        <v>27.397554621008844</v>
      </c>
      <c r="G1017">
        <f t="shared" si="123"/>
        <v>28.217900494212987</v>
      </c>
      <c r="H1017">
        <f t="shared" si="122"/>
        <v>-0.82034587320414332</v>
      </c>
      <c r="I1017">
        <f t="shared" si="128"/>
        <v>-0.51923125210956456</v>
      </c>
      <c r="J1017">
        <f t="shared" si="124"/>
        <v>-0.30111462109457876</v>
      </c>
      <c r="K1017" t="str">
        <f t="shared" si="125"/>
        <v>Sell</v>
      </c>
      <c r="L1017" t="str">
        <f t="shared" si="126"/>
        <v>Sell</v>
      </c>
      <c r="M1017" t="str">
        <f t="shared" si="127"/>
        <v>Sell</v>
      </c>
    </row>
    <row r="1018" spans="1:13">
      <c r="A1018" s="132">
        <v>43895</v>
      </c>
      <c r="B1018">
        <v>26.33</v>
      </c>
      <c r="C1018">
        <v>26.67</v>
      </c>
      <c r="D1018">
        <v>24.71</v>
      </c>
      <c r="E1018">
        <v>25.29</v>
      </c>
      <c r="F1018">
        <f t="shared" si="121"/>
        <v>27.073315448545944</v>
      </c>
      <c r="G1018">
        <f t="shared" si="123"/>
        <v>28.001018976123135</v>
      </c>
      <c r="H1018">
        <f t="shared" si="122"/>
        <v>-0.9277035275771901</v>
      </c>
      <c r="I1018">
        <f t="shared" si="128"/>
        <v>-0.60092570720308969</v>
      </c>
      <c r="J1018">
        <f t="shared" si="124"/>
        <v>-0.32677782037410041</v>
      </c>
      <c r="K1018" t="str">
        <f t="shared" si="125"/>
        <v>Sell</v>
      </c>
      <c r="L1018" t="str">
        <f t="shared" si="126"/>
        <v>Sell</v>
      </c>
      <c r="M1018" t="str">
        <f t="shared" si="127"/>
        <v>Sell</v>
      </c>
    </row>
    <row r="1019" spans="1:13">
      <c r="A1019" s="132">
        <v>43896</v>
      </c>
      <c r="B1019">
        <v>24.1</v>
      </c>
      <c r="C1019">
        <v>24.13</v>
      </c>
      <c r="D1019">
        <v>22.55</v>
      </c>
      <c r="E1019">
        <v>22.83</v>
      </c>
      <c r="F1019">
        <f t="shared" si="121"/>
        <v>26.420497687231183</v>
      </c>
      <c r="G1019">
        <f t="shared" si="123"/>
        <v>27.617980533447348</v>
      </c>
      <c r="H1019">
        <f t="shared" si="122"/>
        <v>-1.1974828462161646</v>
      </c>
      <c r="I1019">
        <f t="shared" si="128"/>
        <v>-0.72023713500570463</v>
      </c>
      <c r="J1019">
        <f t="shared" si="124"/>
        <v>-0.47724571121046</v>
      </c>
      <c r="K1019" t="str">
        <f t="shared" si="125"/>
        <v>Sell</v>
      </c>
      <c r="L1019" t="str">
        <f t="shared" si="126"/>
        <v>Sell</v>
      </c>
      <c r="M1019" t="str">
        <f t="shared" si="127"/>
        <v>Sell</v>
      </c>
    </row>
    <row r="1020" spans="1:13">
      <c r="A1020" s="132">
        <v>43899</v>
      </c>
      <c r="B1020">
        <v>17.809999999999999</v>
      </c>
      <c r="C1020">
        <v>18.23</v>
      </c>
      <c r="D1020">
        <v>15.41</v>
      </c>
      <c r="E1020">
        <v>16.05</v>
      </c>
      <c r="F1020">
        <f t="shared" si="121"/>
        <v>24.825036504580233</v>
      </c>
      <c r="G1020">
        <f t="shared" si="123"/>
        <v>26.761093086525321</v>
      </c>
      <c r="H1020">
        <f t="shared" si="122"/>
        <v>-1.9360565819450883</v>
      </c>
      <c r="I1020">
        <f t="shared" si="128"/>
        <v>-0.96340102439358133</v>
      </c>
      <c r="J1020">
        <f t="shared" si="124"/>
        <v>-0.97265555755150701</v>
      </c>
      <c r="K1020" t="str">
        <f t="shared" si="125"/>
        <v>Sell</v>
      </c>
      <c r="L1020" t="str">
        <f t="shared" si="126"/>
        <v>Sell</v>
      </c>
      <c r="M1020" t="str">
        <f t="shared" si="127"/>
        <v>Sell</v>
      </c>
    </row>
    <row r="1021" spans="1:13">
      <c r="A1021" s="132">
        <v>43900</v>
      </c>
      <c r="B1021">
        <v>18.649999999999999</v>
      </c>
      <c r="C1021">
        <v>18.649999999999999</v>
      </c>
      <c r="D1021">
        <v>16.37</v>
      </c>
      <c r="E1021">
        <v>17.559999999999999</v>
      </c>
      <c r="F1021">
        <f t="shared" si="121"/>
        <v>23.707338580798659</v>
      </c>
      <c r="G1021">
        <f t="shared" si="123"/>
        <v>26.079530635671592</v>
      </c>
      <c r="H1021">
        <f t="shared" si="122"/>
        <v>-2.3721920548729329</v>
      </c>
      <c r="I1021">
        <f t="shared" si="128"/>
        <v>-1.2451592304894517</v>
      </c>
      <c r="J1021">
        <f t="shared" si="124"/>
        <v>-1.1270328243834813</v>
      </c>
      <c r="K1021" t="str">
        <f t="shared" si="125"/>
        <v>Sell</v>
      </c>
      <c r="L1021" t="str">
        <f t="shared" si="126"/>
        <v>Sell</v>
      </c>
      <c r="M1021" t="str">
        <f t="shared" si="127"/>
        <v>Sell</v>
      </c>
    </row>
    <row r="1022" spans="1:13">
      <c r="A1022" s="132">
        <v>43901</v>
      </c>
      <c r="B1022">
        <v>16.7</v>
      </c>
      <c r="C1022">
        <v>17.13</v>
      </c>
      <c r="D1022">
        <v>15</v>
      </c>
      <c r="E1022">
        <v>15.85</v>
      </c>
      <c r="F1022">
        <f t="shared" si="121"/>
        <v>22.49851726067579</v>
      </c>
      <c r="G1022">
        <f t="shared" si="123"/>
        <v>25.321787625621845</v>
      </c>
      <c r="H1022">
        <f t="shared" si="122"/>
        <v>-2.8232703649460547</v>
      </c>
      <c r="I1022">
        <f t="shared" si="128"/>
        <v>-1.5607814573807723</v>
      </c>
      <c r="J1022">
        <f t="shared" si="124"/>
        <v>-1.2624889075652823</v>
      </c>
      <c r="K1022" t="str">
        <f t="shared" si="125"/>
        <v>Sell</v>
      </c>
      <c r="L1022" t="str">
        <f t="shared" si="126"/>
        <v>Sell</v>
      </c>
      <c r="M1022" t="str">
        <f t="shared" si="127"/>
        <v>Sell</v>
      </c>
    </row>
    <row r="1023" spans="1:13">
      <c r="A1023" s="132">
        <v>43902</v>
      </c>
      <c r="B1023">
        <v>13.66</v>
      </c>
      <c r="C1023">
        <v>13.86</v>
      </c>
      <c r="D1023">
        <v>11.08</v>
      </c>
      <c r="E1023">
        <v>12.6</v>
      </c>
      <c r="F1023">
        <f t="shared" si="121"/>
        <v>20.975668451341054</v>
      </c>
      <c r="G1023">
        <f t="shared" si="123"/>
        <v>24.379432986686894</v>
      </c>
      <c r="H1023">
        <f t="shared" si="122"/>
        <v>-3.4037645353458394</v>
      </c>
      <c r="I1023">
        <f t="shared" si="128"/>
        <v>-1.9293780729737857</v>
      </c>
      <c r="J1023">
        <f t="shared" si="124"/>
        <v>-1.4743864623720537</v>
      </c>
      <c r="K1023" t="str">
        <f t="shared" si="125"/>
        <v>Sell</v>
      </c>
      <c r="L1023" t="str">
        <f t="shared" si="126"/>
        <v>Sell</v>
      </c>
      <c r="M1023" t="str">
        <f t="shared" si="127"/>
        <v>Sell</v>
      </c>
    </row>
    <row r="1024" spans="1:13">
      <c r="A1024" s="132">
        <v>43903</v>
      </c>
      <c r="B1024">
        <v>15.1</v>
      </c>
      <c r="C1024">
        <v>15.4</v>
      </c>
      <c r="D1024">
        <v>12.7</v>
      </c>
      <c r="E1024">
        <v>15.4</v>
      </c>
      <c r="F1024">
        <f t="shared" si="121"/>
        <v>20.117873304980893</v>
      </c>
      <c r="G1024">
        <f t="shared" si="123"/>
        <v>23.714289802487865</v>
      </c>
      <c r="H1024">
        <f t="shared" si="122"/>
        <v>-3.5964164975069721</v>
      </c>
      <c r="I1024">
        <f t="shared" si="128"/>
        <v>-2.2627857578804229</v>
      </c>
      <c r="J1024">
        <f t="shared" si="124"/>
        <v>-1.3336307396265492</v>
      </c>
      <c r="K1024" t="str">
        <f t="shared" si="125"/>
        <v>Sell</v>
      </c>
      <c r="L1024" t="str">
        <f t="shared" si="126"/>
        <v>Sell</v>
      </c>
      <c r="M1024" t="str">
        <f t="shared" si="127"/>
        <v>Sell</v>
      </c>
    </row>
    <row r="1025" spans="1:13">
      <c r="A1025" s="132">
        <v>43906</v>
      </c>
      <c r="B1025">
        <v>12.91</v>
      </c>
      <c r="C1025">
        <v>14.1</v>
      </c>
      <c r="D1025">
        <v>12.55</v>
      </c>
      <c r="E1025">
        <v>13.09</v>
      </c>
      <c r="F1025">
        <f t="shared" si="121"/>
        <v>19.036662027291523</v>
      </c>
      <c r="G1025">
        <f t="shared" si="123"/>
        <v>22.927305372673949</v>
      </c>
      <c r="H1025">
        <f t="shared" si="122"/>
        <v>-3.8906433453824256</v>
      </c>
      <c r="I1025">
        <f t="shared" si="128"/>
        <v>-2.5883572753808233</v>
      </c>
      <c r="J1025">
        <f t="shared" si="124"/>
        <v>-1.3022860700016023</v>
      </c>
      <c r="K1025" t="str">
        <f t="shared" si="125"/>
        <v>Sell</v>
      </c>
      <c r="L1025" t="str">
        <f t="shared" si="126"/>
        <v>Sell</v>
      </c>
      <c r="M1025" t="str">
        <f t="shared" si="127"/>
        <v>Sell</v>
      </c>
    </row>
    <row r="1026" spans="1:13">
      <c r="A1026" s="132">
        <v>43907</v>
      </c>
      <c r="B1026">
        <v>13.6</v>
      </c>
      <c r="C1026">
        <v>13.84</v>
      </c>
      <c r="D1026">
        <v>13</v>
      </c>
      <c r="E1026">
        <v>13</v>
      </c>
      <c r="F1026">
        <f t="shared" si="121"/>
        <v>18.107944792323597</v>
      </c>
      <c r="G1026">
        <f t="shared" si="123"/>
        <v>22.191949419142546</v>
      </c>
      <c r="H1026">
        <f t="shared" si="122"/>
        <v>-4.0840046268189489</v>
      </c>
      <c r="I1026">
        <f t="shared" si="128"/>
        <v>-2.8874867456684483</v>
      </c>
      <c r="J1026">
        <f t="shared" si="124"/>
        <v>-1.1965178811505006</v>
      </c>
      <c r="K1026" t="str">
        <f t="shared" si="125"/>
        <v>Sell</v>
      </c>
      <c r="L1026" t="str">
        <f t="shared" si="126"/>
        <v>Sell</v>
      </c>
      <c r="M1026" t="str">
        <f t="shared" si="127"/>
        <v>Sell</v>
      </c>
    </row>
    <row r="1027" spans="1:13">
      <c r="A1027" s="132">
        <v>43908</v>
      </c>
      <c r="B1027">
        <v>11.79</v>
      </c>
      <c r="C1027">
        <v>12.29</v>
      </c>
      <c r="D1027">
        <v>10.87</v>
      </c>
      <c r="E1027">
        <v>11.29</v>
      </c>
      <c r="F1027">
        <f t="shared" si="121"/>
        <v>17.059030208889197</v>
      </c>
      <c r="G1027">
        <f t="shared" si="123"/>
        <v>21.384397610317173</v>
      </c>
      <c r="H1027">
        <f t="shared" si="122"/>
        <v>-4.3253674014279753</v>
      </c>
      <c r="I1027">
        <f t="shared" si="128"/>
        <v>-3.1750628768203537</v>
      </c>
      <c r="J1027">
        <f t="shared" si="124"/>
        <v>-1.1503045246076216</v>
      </c>
      <c r="K1027" t="str">
        <f t="shared" si="125"/>
        <v>Sell</v>
      </c>
      <c r="L1027" t="str">
        <f t="shared" si="126"/>
        <v>Sell</v>
      </c>
      <c r="M1027" t="str">
        <f t="shared" si="127"/>
        <v>Sell</v>
      </c>
    </row>
    <row r="1028" spans="1:13">
      <c r="A1028" s="132">
        <v>43909</v>
      </c>
      <c r="B1028">
        <v>11.07</v>
      </c>
      <c r="C1028">
        <v>13.07</v>
      </c>
      <c r="D1028">
        <v>10.85</v>
      </c>
      <c r="E1028">
        <v>12.21</v>
      </c>
      <c r="F1028">
        <f t="shared" si="121"/>
        <v>16.313025561367784</v>
      </c>
      <c r="G1028">
        <f t="shared" si="123"/>
        <v>20.70481260214553</v>
      </c>
      <c r="H1028">
        <f t="shared" si="122"/>
        <v>-4.3917870407777464</v>
      </c>
      <c r="I1028">
        <f t="shared" si="128"/>
        <v>-3.4184077096118322</v>
      </c>
      <c r="J1028">
        <f t="shared" si="124"/>
        <v>-0.97337933116591424</v>
      </c>
      <c r="K1028" t="str">
        <f t="shared" si="125"/>
        <v>Sell</v>
      </c>
      <c r="L1028" t="str">
        <f t="shared" si="126"/>
        <v>Sell</v>
      </c>
      <c r="M1028" t="str">
        <f t="shared" si="127"/>
        <v>Sell</v>
      </c>
    </row>
    <row r="1029" spans="1:13">
      <c r="A1029" s="132">
        <v>43910</v>
      </c>
      <c r="B1029">
        <v>13.11</v>
      </c>
      <c r="C1029">
        <v>13.5</v>
      </c>
      <c r="D1029">
        <v>11.83</v>
      </c>
      <c r="E1029">
        <v>12</v>
      </c>
      <c r="F1029">
        <f t="shared" si="121"/>
        <v>15.649483167311201</v>
      </c>
      <c r="G1029">
        <f t="shared" si="123"/>
        <v>20.060011668653267</v>
      </c>
      <c r="H1029">
        <f t="shared" si="122"/>
        <v>-4.4105285013420659</v>
      </c>
      <c r="I1029">
        <f t="shared" si="128"/>
        <v>-3.6168318679578788</v>
      </c>
      <c r="J1029">
        <f t="shared" si="124"/>
        <v>-0.79369663338418706</v>
      </c>
      <c r="K1029" t="str">
        <f t="shared" si="125"/>
        <v>Sell</v>
      </c>
      <c r="L1029" t="str">
        <f t="shared" si="126"/>
        <v>Sell</v>
      </c>
      <c r="M1029" t="str">
        <f t="shared" si="127"/>
        <v>Sell</v>
      </c>
    </row>
    <row r="1030" spans="1:13">
      <c r="A1030" s="132">
        <v>43913</v>
      </c>
      <c r="B1030">
        <v>12.11</v>
      </c>
      <c r="C1030">
        <v>12.18</v>
      </c>
      <c r="D1030">
        <v>11.28</v>
      </c>
      <c r="E1030">
        <v>11.5</v>
      </c>
      <c r="F1030">
        <f t="shared" si="121"/>
        <v>15.011101141571016</v>
      </c>
      <c r="G1030">
        <f t="shared" si="123"/>
        <v>19.425936730234508</v>
      </c>
      <c r="H1030">
        <f t="shared" si="122"/>
        <v>-4.4148355886634914</v>
      </c>
      <c r="I1030">
        <f t="shared" si="128"/>
        <v>-3.7764326120990015</v>
      </c>
      <c r="J1030">
        <f t="shared" si="124"/>
        <v>-0.63840297656448985</v>
      </c>
      <c r="K1030" t="str">
        <f t="shared" si="125"/>
        <v>Sell</v>
      </c>
      <c r="L1030" t="str">
        <f t="shared" si="126"/>
        <v>Sell</v>
      </c>
      <c r="M1030" t="str">
        <f t="shared" si="127"/>
        <v>Sell</v>
      </c>
    </row>
    <row r="1031" spans="1:13">
      <c r="A1031" s="132">
        <v>43914</v>
      </c>
      <c r="B1031">
        <v>12.57</v>
      </c>
      <c r="C1031">
        <v>13.54</v>
      </c>
      <c r="D1031">
        <v>12.28</v>
      </c>
      <c r="E1031">
        <v>13.25</v>
      </c>
      <c r="F1031">
        <f t="shared" si="121"/>
        <v>14.740162504406245</v>
      </c>
      <c r="G1031">
        <f t="shared" si="123"/>
        <v>18.968459935402322</v>
      </c>
      <c r="H1031">
        <f t="shared" si="122"/>
        <v>-4.2282974309960775</v>
      </c>
      <c r="I1031">
        <f t="shared" si="128"/>
        <v>-3.8668055758784168</v>
      </c>
      <c r="J1031">
        <f t="shared" si="124"/>
        <v>-0.36149185511766069</v>
      </c>
      <c r="K1031" t="str">
        <f t="shared" si="125"/>
        <v>Sell</v>
      </c>
      <c r="L1031" t="str">
        <f t="shared" si="126"/>
        <v>Sell</v>
      </c>
      <c r="M1031" t="str">
        <f t="shared" si="127"/>
        <v>Sell</v>
      </c>
    </row>
    <row r="1032" spans="1:13">
      <c r="A1032" s="132">
        <v>43915</v>
      </c>
      <c r="B1032">
        <v>13.24</v>
      </c>
      <c r="C1032">
        <v>14.79</v>
      </c>
      <c r="D1032">
        <v>12.83</v>
      </c>
      <c r="E1032">
        <v>14.32</v>
      </c>
      <c r="F1032">
        <f t="shared" si="121"/>
        <v>14.675522119112976</v>
      </c>
      <c r="G1032">
        <f t="shared" si="123"/>
        <v>18.624129569816965</v>
      </c>
      <c r="H1032">
        <f t="shared" si="122"/>
        <v>-3.9486074507039888</v>
      </c>
      <c r="I1032">
        <f t="shared" si="128"/>
        <v>-3.883165950843531</v>
      </c>
      <c r="J1032">
        <f t="shared" si="124"/>
        <v>-6.5441499860457775E-2</v>
      </c>
      <c r="K1032" t="str">
        <f t="shared" si="125"/>
        <v>Sell</v>
      </c>
      <c r="L1032" t="str">
        <f t="shared" si="126"/>
        <v>Sell</v>
      </c>
      <c r="M1032" t="str">
        <f t="shared" si="127"/>
        <v>Sell</v>
      </c>
    </row>
    <row r="1033" spans="1:13">
      <c r="A1033" s="132">
        <v>43916</v>
      </c>
      <c r="B1033">
        <v>14.4</v>
      </c>
      <c r="C1033">
        <v>15.19</v>
      </c>
      <c r="D1033">
        <v>13.81</v>
      </c>
      <c r="E1033">
        <v>14.39</v>
      </c>
      <c r="F1033">
        <f t="shared" si="121"/>
        <v>14.631595639249442</v>
      </c>
      <c r="G1033">
        <f t="shared" si="123"/>
        <v>18.310490342423115</v>
      </c>
      <c r="H1033">
        <f t="shared" si="122"/>
        <v>-3.6788947031736736</v>
      </c>
      <c r="I1033">
        <f t="shared" si="128"/>
        <v>-3.8423117013095593</v>
      </c>
      <c r="J1033">
        <f t="shared" si="124"/>
        <v>0.16341699813588573</v>
      </c>
      <c r="K1033" t="str">
        <f t="shared" si="125"/>
        <v>Sell</v>
      </c>
      <c r="L1033" t="str">
        <f t="shared" si="126"/>
        <v>Buy</v>
      </c>
      <c r="M1033" t="str">
        <f t="shared" si="127"/>
        <v/>
      </c>
    </row>
    <row r="1034" spans="1:13">
      <c r="A1034" s="132">
        <v>43917</v>
      </c>
      <c r="B1034">
        <v>13.3</v>
      </c>
      <c r="C1034">
        <v>13.69</v>
      </c>
      <c r="D1034">
        <v>13.25</v>
      </c>
      <c r="E1034">
        <v>13.3</v>
      </c>
      <c r="F1034">
        <f t="shared" si="121"/>
        <v>14.426734771672605</v>
      </c>
      <c r="G1034">
        <f t="shared" si="123"/>
        <v>17.939342909651032</v>
      </c>
      <c r="H1034">
        <f t="shared" si="122"/>
        <v>-3.5126081379784271</v>
      </c>
      <c r="I1034">
        <f t="shared" si="128"/>
        <v>-3.776370988643333</v>
      </c>
      <c r="J1034">
        <f t="shared" si="124"/>
        <v>0.2637628506649059</v>
      </c>
      <c r="K1034" t="str">
        <f t="shared" si="125"/>
        <v>Sell</v>
      </c>
      <c r="L1034" t="str">
        <f t="shared" si="126"/>
        <v>Buy</v>
      </c>
      <c r="M1034" t="str">
        <f t="shared" si="127"/>
        <v/>
      </c>
    </row>
    <row r="1035" spans="1:13">
      <c r="A1035" s="132">
        <v>43920</v>
      </c>
      <c r="B1035">
        <v>13.15</v>
      </c>
      <c r="C1035">
        <v>13.74</v>
      </c>
      <c r="D1035">
        <v>12.83</v>
      </c>
      <c r="E1035">
        <v>13.38</v>
      </c>
      <c r="F1035">
        <f t="shared" si="121"/>
        <v>14.265698652953743</v>
      </c>
      <c r="G1035">
        <f t="shared" si="123"/>
        <v>17.601613805232436</v>
      </c>
      <c r="H1035">
        <f t="shared" si="122"/>
        <v>-3.3359151522786927</v>
      </c>
      <c r="I1035">
        <f t="shared" si="128"/>
        <v>-3.6882798213704051</v>
      </c>
      <c r="J1035">
        <f t="shared" si="124"/>
        <v>0.35236466909171238</v>
      </c>
      <c r="K1035" t="str">
        <f t="shared" si="125"/>
        <v>Sell</v>
      </c>
      <c r="L1035" t="str">
        <f t="shared" si="126"/>
        <v>Buy</v>
      </c>
      <c r="M1035" t="str">
        <f t="shared" si="127"/>
        <v/>
      </c>
    </row>
    <row r="1036" spans="1:13">
      <c r="A1036" s="132">
        <v>43921</v>
      </c>
      <c r="B1036">
        <v>13.6</v>
      </c>
      <c r="C1036">
        <v>14.54</v>
      </c>
      <c r="D1036">
        <v>13.6</v>
      </c>
      <c r="E1036">
        <v>13.99</v>
      </c>
      <c r="F1036">
        <f t="shared" si="121"/>
        <v>14.223283475576244</v>
      </c>
      <c r="G1036">
        <f t="shared" si="123"/>
        <v>17.3340868566967</v>
      </c>
      <c r="H1036">
        <f t="shared" si="122"/>
        <v>-3.1108033811204567</v>
      </c>
      <c r="I1036">
        <f t="shared" si="128"/>
        <v>-3.5727845333204153</v>
      </c>
      <c r="J1036">
        <f t="shared" si="124"/>
        <v>0.46198115219995861</v>
      </c>
      <c r="K1036" t="str">
        <f t="shared" si="125"/>
        <v>Sell</v>
      </c>
      <c r="L1036" t="str">
        <f t="shared" si="126"/>
        <v>Buy</v>
      </c>
      <c r="M1036" t="str">
        <f t="shared" si="127"/>
        <v/>
      </c>
    </row>
    <row r="1037" spans="1:13">
      <c r="A1037" s="132">
        <v>43922</v>
      </c>
      <c r="B1037">
        <v>13.45</v>
      </c>
      <c r="C1037">
        <v>14.55</v>
      </c>
      <c r="D1037">
        <v>13.32</v>
      </c>
      <c r="E1037">
        <v>14.3</v>
      </c>
      <c r="F1037">
        <f t="shared" si="121"/>
        <v>14.235086017795282</v>
      </c>
      <c r="G1037">
        <f t="shared" si="123"/>
        <v>17.109339682126574</v>
      </c>
      <c r="H1037">
        <f t="shared" si="122"/>
        <v>-2.8742536643312917</v>
      </c>
      <c r="I1037">
        <f t="shared" si="128"/>
        <v>-3.4330783595225904</v>
      </c>
      <c r="J1037">
        <f t="shared" si="124"/>
        <v>0.55882469519129874</v>
      </c>
      <c r="K1037" t="str">
        <f t="shared" si="125"/>
        <v>Sell</v>
      </c>
      <c r="L1037" t="str">
        <f t="shared" si="126"/>
        <v>Buy</v>
      </c>
      <c r="M1037" t="str">
        <f t="shared" si="127"/>
        <v/>
      </c>
    </row>
    <row r="1038" spans="1:13">
      <c r="A1038" s="132">
        <v>43923</v>
      </c>
      <c r="B1038">
        <v>15.4</v>
      </c>
      <c r="C1038">
        <v>16.55</v>
      </c>
      <c r="D1038">
        <v>15.01</v>
      </c>
      <c r="E1038">
        <v>15.51</v>
      </c>
      <c r="F1038">
        <f t="shared" ref="F1038:F1043" si="129">((E1038-F1037)*$Q$8)+F1037</f>
        <v>14.431226630442161</v>
      </c>
      <c r="G1038">
        <f t="shared" si="123"/>
        <v>16.990870076043123</v>
      </c>
      <c r="H1038">
        <f t="shared" si="122"/>
        <v>-2.5596434456009618</v>
      </c>
      <c r="I1038">
        <f t="shared" si="128"/>
        <v>-3.2583913767382646</v>
      </c>
      <c r="J1038">
        <f t="shared" si="124"/>
        <v>0.69874793113730282</v>
      </c>
      <c r="K1038" t="str">
        <f t="shared" si="125"/>
        <v>Sell</v>
      </c>
      <c r="L1038" t="str">
        <f t="shared" si="126"/>
        <v>Buy</v>
      </c>
      <c r="M1038" t="str">
        <f t="shared" si="127"/>
        <v/>
      </c>
    </row>
    <row r="1039" spans="1:13">
      <c r="A1039" s="132">
        <v>43924</v>
      </c>
      <c r="B1039">
        <v>16.3</v>
      </c>
      <c r="C1039">
        <v>16.36</v>
      </c>
      <c r="D1039">
        <v>14.93</v>
      </c>
      <c r="E1039">
        <v>15.34</v>
      </c>
      <c r="F1039">
        <f t="shared" si="129"/>
        <v>14.571037918066445</v>
      </c>
      <c r="G1039">
        <f t="shared" si="123"/>
        <v>16.868583403743632</v>
      </c>
      <c r="H1039">
        <f t="shared" si="122"/>
        <v>-2.2975454856771869</v>
      </c>
      <c r="I1039">
        <f t="shared" si="128"/>
        <v>-3.0662221985260492</v>
      </c>
      <c r="J1039">
        <f t="shared" si="124"/>
        <v>0.7686767128488623</v>
      </c>
      <c r="K1039" t="str">
        <f t="shared" si="125"/>
        <v>Sell</v>
      </c>
      <c r="L1039" t="str">
        <f t="shared" si="126"/>
        <v>Buy</v>
      </c>
      <c r="M1039" t="str">
        <f t="shared" si="127"/>
        <v/>
      </c>
    </row>
    <row r="1040" spans="1:13">
      <c r="A1040" s="132">
        <v>43927</v>
      </c>
      <c r="B1040">
        <v>16.05</v>
      </c>
      <c r="C1040">
        <v>16.100000000000001</v>
      </c>
      <c r="D1040">
        <v>15.18</v>
      </c>
      <c r="E1040">
        <v>15.77</v>
      </c>
      <c r="F1040">
        <f t="shared" si="129"/>
        <v>14.7554936229793</v>
      </c>
      <c r="G1040">
        <f t="shared" si="123"/>
        <v>16.787206855318178</v>
      </c>
      <c r="H1040">
        <f t="shared" si="122"/>
        <v>-2.0317132323388787</v>
      </c>
      <c r="I1040">
        <f t="shared" si="128"/>
        <v>-2.859320405288615</v>
      </c>
      <c r="J1040">
        <f t="shared" si="124"/>
        <v>0.82760717294973629</v>
      </c>
      <c r="K1040" t="str">
        <f t="shared" si="125"/>
        <v>Sell</v>
      </c>
      <c r="L1040" t="str">
        <f t="shared" si="126"/>
        <v>Buy</v>
      </c>
      <c r="M1040" t="str">
        <f t="shared" si="127"/>
        <v/>
      </c>
    </row>
    <row r="1041" spans="1:13">
      <c r="A1041" s="132">
        <v>43928</v>
      </c>
      <c r="B1041">
        <v>16.61</v>
      </c>
      <c r="C1041">
        <v>17.07</v>
      </c>
      <c r="D1041">
        <v>16.34</v>
      </c>
      <c r="E1041">
        <v>16.399999999999999</v>
      </c>
      <c r="F1041">
        <f t="shared" si="129"/>
        <v>15.008494604059408</v>
      </c>
      <c r="G1041">
        <f t="shared" si="123"/>
        <v>16.758524866035351</v>
      </c>
      <c r="H1041">
        <f t="shared" si="122"/>
        <v>-1.7500302619759438</v>
      </c>
      <c r="I1041">
        <f t="shared" si="128"/>
        <v>-2.6374623766260807</v>
      </c>
      <c r="J1041">
        <f t="shared" si="124"/>
        <v>0.88743211465013694</v>
      </c>
      <c r="K1041" t="str">
        <f t="shared" si="125"/>
        <v>Sell</v>
      </c>
      <c r="L1041" t="str">
        <f t="shared" si="126"/>
        <v>Buy</v>
      </c>
      <c r="M1041" t="str">
        <f t="shared" si="127"/>
        <v/>
      </c>
    </row>
    <row r="1042" spans="1:13">
      <c r="A1042" s="132">
        <v>43929</v>
      </c>
      <c r="B1042">
        <v>16.5</v>
      </c>
      <c r="C1042">
        <v>17.53</v>
      </c>
      <c r="D1042">
        <v>16.399999999999999</v>
      </c>
      <c r="E1042">
        <v>17.32</v>
      </c>
      <c r="F1042">
        <f t="shared" si="129"/>
        <v>15.364110818819499</v>
      </c>
      <c r="G1042">
        <f t="shared" si="123"/>
        <v>16.800115616699401</v>
      </c>
      <c r="H1042">
        <f t="shared" si="122"/>
        <v>-1.4360047978799013</v>
      </c>
      <c r="I1042">
        <f t="shared" si="128"/>
        <v>-2.3971708608768449</v>
      </c>
      <c r="J1042">
        <f t="shared" si="124"/>
        <v>0.96116606299694363</v>
      </c>
      <c r="K1042" t="str">
        <f t="shared" si="125"/>
        <v>Sell</v>
      </c>
      <c r="L1042" t="str">
        <f t="shared" si="126"/>
        <v>Buy</v>
      </c>
      <c r="M1042" t="str">
        <f t="shared" si="127"/>
        <v/>
      </c>
    </row>
    <row r="1043" spans="1:13">
      <c r="A1043" s="132">
        <v>43930</v>
      </c>
      <c r="B1043">
        <v>17.940000000000001</v>
      </c>
      <c r="C1043">
        <v>18.690000000000001</v>
      </c>
      <c r="D1043">
        <v>16.5</v>
      </c>
      <c r="E1043">
        <v>16.82</v>
      </c>
      <c r="F1043">
        <f t="shared" si="129"/>
        <v>15.588093769770346</v>
      </c>
      <c r="G1043">
        <f t="shared" si="123"/>
        <v>16.801588533980926</v>
      </c>
      <c r="H1043">
        <f t="shared" si="122"/>
        <v>-1.21349476421058</v>
      </c>
      <c r="I1043">
        <f t="shared" si="128"/>
        <v>-2.1604356415435921</v>
      </c>
      <c r="J1043">
        <f t="shared" si="124"/>
        <v>0.94694087733301213</v>
      </c>
      <c r="K1043" t="str">
        <f t="shared" si="125"/>
        <v>Sell</v>
      </c>
      <c r="L1043" t="str">
        <f t="shared" si="126"/>
        <v>Buy</v>
      </c>
      <c r="M1043" t="str">
        <f t="shared" si="127"/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541"/>
  <sheetViews>
    <sheetView showGridLines="0" workbookViewId="0">
      <selection activeCell="EY18" sqref="EY18"/>
    </sheetView>
  </sheetViews>
  <sheetFormatPr defaultColWidth="8.77734375" defaultRowHeight="14.4"/>
  <cols>
    <col min="1" max="1" width="15.33203125" customWidth="1"/>
    <col min="2" max="2" width="12.44140625" customWidth="1"/>
    <col min="3" max="3" width="14.109375" customWidth="1"/>
    <col min="4" max="4" width="22" customWidth="1"/>
    <col min="5" max="5" width="13.33203125" customWidth="1"/>
    <col min="6" max="6" width="13.44140625" customWidth="1"/>
    <col min="7" max="7" width="10.44140625" customWidth="1"/>
  </cols>
  <sheetData>
    <row r="3" spans="1:7">
      <c r="A3" s="3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2</v>
      </c>
    </row>
    <row r="4" spans="1:7">
      <c r="A4" s="5">
        <v>42458</v>
      </c>
      <c r="B4" s="6">
        <v>15000</v>
      </c>
      <c r="C4" s="7" t="s">
        <v>10</v>
      </c>
      <c r="D4" s="7" t="s">
        <v>11</v>
      </c>
      <c r="E4" s="6">
        <v>19465.259999999998</v>
      </c>
      <c r="F4" s="8">
        <v>1.2</v>
      </c>
      <c r="G4" s="9">
        <v>43131</v>
      </c>
    </row>
    <row r="5" spans="1:7">
      <c r="A5" s="5">
        <v>42658</v>
      </c>
      <c r="B5" s="6">
        <v>20000</v>
      </c>
      <c r="C5" s="7" t="s">
        <v>10</v>
      </c>
      <c r="D5" s="7" t="s">
        <v>11</v>
      </c>
      <c r="E5" s="6">
        <v>24098.74</v>
      </c>
      <c r="F5" s="8">
        <v>1.2</v>
      </c>
      <c r="G5" s="9">
        <v>43131</v>
      </c>
    </row>
    <row r="9" spans="1:7" ht="15" thickBot="1">
      <c r="A9" s="14" t="s">
        <v>16</v>
      </c>
      <c r="B9" s="14" t="s">
        <v>17</v>
      </c>
      <c r="C9" s="14" t="s">
        <v>18</v>
      </c>
      <c r="D9" s="14" t="s">
        <v>19</v>
      </c>
      <c r="E9" s="14" t="s">
        <v>20</v>
      </c>
      <c r="F9" s="14" t="s">
        <v>21</v>
      </c>
      <c r="G9" s="14" t="s">
        <v>22</v>
      </c>
    </row>
    <row r="10" spans="1:7">
      <c r="A10" s="15">
        <v>43903</v>
      </c>
      <c r="B10" s="16">
        <v>15.1</v>
      </c>
      <c r="C10" s="16">
        <v>15.4</v>
      </c>
      <c r="D10" s="16">
        <v>22.22</v>
      </c>
      <c r="E10" s="16">
        <v>12.7</v>
      </c>
      <c r="F10" s="16">
        <v>15.4</v>
      </c>
      <c r="G10" s="16" t="s">
        <v>23</v>
      </c>
    </row>
    <row r="11" spans="1:7">
      <c r="A11" s="15">
        <v>43902</v>
      </c>
      <c r="B11" s="16">
        <v>13.66</v>
      </c>
      <c r="C11" s="16">
        <v>12.6</v>
      </c>
      <c r="D11" s="16">
        <v>-20.5</v>
      </c>
      <c r="E11" s="16">
        <v>11.08</v>
      </c>
      <c r="F11" s="16">
        <v>13.86</v>
      </c>
      <c r="G11" s="16" t="s">
        <v>24</v>
      </c>
    </row>
    <row r="12" spans="1:7">
      <c r="A12" s="15">
        <v>43901</v>
      </c>
      <c r="B12" s="16">
        <v>16.7</v>
      </c>
      <c r="C12" s="16">
        <v>15.85</v>
      </c>
      <c r="D12" s="16">
        <v>-9.74</v>
      </c>
      <c r="E12" s="16">
        <v>15</v>
      </c>
      <c r="F12" s="16">
        <v>17.13</v>
      </c>
      <c r="G12" s="16" t="s">
        <v>25</v>
      </c>
    </row>
    <row r="13" spans="1:7">
      <c r="A13" s="15">
        <v>43900</v>
      </c>
      <c r="B13" s="16">
        <v>18.649999999999999</v>
      </c>
      <c r="C13" s="16">
        <v>17.559999999999999</v>
      </c>
      <c r="D13" s="16">
        <v>9.41</v>
      </c>
      <c r="E13" s="16">
        <v>16.37</v>
      </c>
      <c r="F13" s="16">
        <v>18.649999999999999</v>
      </c>
      <c r="G13" s="16" t="s">
        <v>26</v>
      </c>
    </row>
    <row r="14" spans="1:7">
      <c r="A14" s="15">
        <v>43899</v>
      </c>
      <c r="B14" s="16">
        <v>17.809999999999999</v>
      </c>
      <c r="C14" s="16">
        <v>16.05</v>
      </c>
      <c r="D14" s="16">
        <v>-29.7</v>
      </c>
      <c r="E14" s="16">
        <v>15.41</v>
      </c>
      <c r="F14" s="16">
        <v>18.23</v>
      </c>
      <c r="G14" s="16" t="s">
        <v>27</v>
      </c>
    </row>
    <row r="15" spans="1:7">
      <c r="A15" s="15">
        <v>43896</v>
      </c>
      <c r="B15" s="16">
        <v>24.1</v>
      </c>
      <c r="C15" s="16">
        <v>22.83</v>
      </c>
      <c r="D15" s="16">
        <v>-9.73</v>
      </c>
      <c r="E15" s="16">
        <v>22.55</v>
      </c>
      <c r="F15" s="16">
        <v>24.13</v>
      </c>
      <c r="G15" s="16" t="s">
        <v>28</v>
      </c>
    </row>
    <row r="16" spans="1:7">
      <c r="A16" s="15">
        <v>43895</v>
      </c>
      <c r="B16" s="16">
        <v>26.33</v>
      </c>
      <c r="C16" s="16">
        <v>25.29</v>
      </c>
      <c r="D16" s="16">
        <v>-5.95</v>
      </c>
      <c r="E16" s="16">
        <v>24.71</v>
      </c>
      <c r="F16" s="16">
        <v>26.67</v>
      </c>
      <c r="G16" s="16" t="s">
        <v>29</v>
      </c>
    </row>
    <row r="17" spans="1:7">
      <c r="A17" s="15">
        <v>43894</v>
      </c>
      <c r="B17" s="16">
        <v>26.91</v>
      </c>
      <c r="C17" s="16">
        <v>26.89</v>
      </c>
      <c r="D17" s="16">
        <v>3.22</v>
      </c>
      <c r="E17" s="16">
        <v>26.24</v>
      </c>
      <c r="F17" s="16">
        <v>26.94</v>
      </c>
      <c r="G17" s="16" t="s">
        <v>30</v>
      </c>
    </row>
    <row r="18" spans="1:7">
      <c r="A18" s="15">
        <v>43893</v>
      </c>
      <c r="B18" s="16">
        <v>26.57</v>
      </c>
      <c r="C18" s="16">
        <v>26.05</v>
      </c>
      <c r="D18" s="16">
        <v>-1.81</v>
      </c>
      <c r="E18" s="16">
        <v>25.76</v>
      </c>
      <c r="F18" s="16">
        <v>27.48</v>
      </c>
      <c r="G18" s="16" t="s">
        <v>31</v>
      </c>
    </row>
    <row r="19" spans="1:7">
      <c r="A19" s="15">
        <v>43892</v>
      </c>
      <c r="B19" s="16">
        <v>25.5</v>
      </c>
      <c r="C19" s="16">
        <v>26.53</v>
      </c>
      <c r="D19" s="16">
        <v>4.7</v>
      </c>
      <c r="E19" s="16">
        <v>25.48</v>
      </c>
      <c r="F19" s="16">
        <v>26.75</v>
      </c>
      <c r="G19" s="16" t="s">
        <v>32</v>
      </c>
    </row>
    <row r="20" spans="1:7">
      <c r="A20" s="15">
        <v>43889</v>
      </c>
      <c r="B20" s="16">
        <v>25.16</v>
      </c>
      <c r="C20" s="16">
        <v>25.34</v>
      </c>
      <c r="D20" s="16">
        <v>0.16</v>
      </c>
      <c r="E20" s="16">
        <v>24.62</v>
      </c>
      <c r="F20" s="16">
        <v>25.56</v>
      </c>
      <c r="G20" s="16" t="s">
        <v>33</v>
      </c>
    </row>
    <row r="21" spans="1:7">
      <c r="A21" s="15">
        <v>43888</v>
      </c>
      <c r="B21" s="16">
        <v>25.72</v>
      </c>
      <c r="C21" s="16">
        <v>25.3</v>
      </c>
      <c r="D21" s="16">
        <v>-3.47</v>
      </c>
      <c r="E21" s="16">
        <v>24.89</v>
      </c>
      <c r="F21" s="16">
        <v>26.53</v>
      </c>
      <c r="G21" s="16" t="s">
        <v>34</v>
      </c>
    </row>
    <row r="22" spans="1:7">
      <c r="A22" s="15">
        <v>43887</v>
      </c>
      <c r="B22" s="16">
        <v>27.04</v>
      </c>
      <c r="C22" s="16">
        <v>26.21</v>
      </c>
      <c r="D22" s="16">
        <v>-10.050000000000001</v>
      </c>
      <c r="E22" s="16">
        <v>26.03</v>
      </c>
      <c r="F22" s="16">
        <v>27.39</v>
      </c>
      <c r="G22" s="16" t="s">
        <v>35</v>
      </c>
    </row>
    <row r="23" spans="1:7">
      <c r="A23" s="15">
        <v>43882</v>
      </c>
      <c r="B23" s="16">
        <v>29.51</v>
      </c>
      <c r="C23" s="16">
        <v>29.14</v>
      </c>
      <c r="D23" s="16">
        <v>-2.61</v>
      </c>
      <c r="E23" s="16">
        <v>29.03</v>
      </c>
      <c r="F23" s="16">
        <v>29.68</v>
      </c>
      <c r="G23" s="16" t="s">
        <v>36</v>
      </c>
    </row>
    <row r="24" spans="1:7">
      <c r="A24" s="15">
        <v>43881</v>
      </c>
      <c r="B24" s="16">
        <v>30.8</v>
      </c>
      <c r="C24" s="16">
        <v>29.92</v>
      </c>
      <c r="D24" s="16">
        <v>-2.06</v>
      </c>
      <c r="E24" s="16">
        <v>29.75</v>
      </c>
      <c r="F24" s="16">
        <v>30.89</v>
      </c>
      <c r="G24" s="16" t="s">
        <v>37</v>
      </c>
    </row>
    <row r="25" spans="1:7">
      <c r="A25" s="15">
        <v>43880</v>
      </c>
      <c r="B25" s="16">
        <v>29.87</v>
      </c>
      <c r="C25" s="16">
        <v>30.55</v>
      </c>
      <c r="D25" s="16">
        <v>2.69</v>
      </c>
      <c r="E25" s="16">
        <v>29.76</v>
      </c>
      <c r="F25" s="16">
        <v>30.55</v>
      </c>
      <c r="G25" s="16" t="s">
        <v>38</v>
      </c>
    </row>
    <row r="26" spans="1:7">
      <c r="A26" s="15">
        <v>43879</v>
      </c>
      <c r="B26" s="16">
        <v>29.06</v>
      </c>
      <c r="C26" s="16">
        <v>29.75</v>
      </c>
      <c r="D26" s="16">
        <v>1.33</v>
      </c>
      <c r="E26" s="16">
        <v>28.95</v>
      </c>
      <c r="F26" s="16">
        <v>29.77</v>
      </c>
      <c r="G26" s="16" t="s">
        <v>39</v>
      </c>
    </row>
    <row r="27" spans="1:7">
      <c r="A27" s="15">
        <v>43878</v>
      </c>
      <c r="B27" s="16">
        <v>29.63</v>
      </c>
      <c r="C27" s="16">
        <v>29.36</v>
      </c>
      <c r="D27" s="16">
        <v>-0.2</v>
      </c>
      <c r="E27" s="16">
        <v>29.31</v>
      </c>
      <c r="F27" s="16">
        <v>29.77</v>
      </c>
      <c r="G27" s="16" t="s">
        <v>40</v>
      </c>
    </row>
    <row r="28" spans="1:7">
      <c r="A28" s="15">
        <v>43875</v>
      </c>
      <c r="B28" s="16">
        <v>29.86</v>
      </c>
      <c r="C28" s="16">
        <v>29.42</v>
      </c>
      <c r="D28" s="16">
        <v>-1.01</v>
      </c>
      <c r="E28" s="16">
        <v>29.34</v>
      </c>
      <c r="F28" s="16">
        <v>29.96</v>
      </c>
      <c r="G28" s="16" t="s">
        <v>41</v>
      </c>
    </row>
    <row r="29" spans="1:7">
      <c r="A29" s="15">
        <v>43874</v>
      </c>
      <c r="B29" s="16">
        <v>29.77</v>
      </c>
      <c r="C29" s="16">
        <v>29.72</v>
      </c>
      <c r="D29" s="16">
        <v>-1.36</v>
      </c>
      <c r="E29" s="16">
        <v>29.64</v>
      </c>
      <c r="F29" s="16">
        <v>30.21</v>
      </c>
      <c r="G29" s="16" t="s">
        <v>42</v>
      </c>
    </row>
    <row r="30" spans="1:7">
      <c r="A30" s="15">
        <v>43873</v>
      </c>
      <c r="B30" s="16">
        <v>29.64</v>
      </c>
      <c r="C30" s="16">
        <v>30.13</v>
      </c>
      <c r="D30" s="16">
        <v>2.2000000000000002</v>
      </c>
      <c r="E30" s="16">
        <v>29.63</v>
      </c>
      <c r="F30" s="16">
        <v>30.28</v>
      </c>
      <c r="G30" s="16" t="s">
        <v>43</v>
      </c>
    </row>
    <row r="31" spans="1:7">
      <c r="A31" s="15">
        <v>43872</v>
      </c>
      <c r="B31" s="16">
        <v>29.4</v>
      </c>
      <c r="C31" s="16">
        <v>29.48</v>
      </c>
      <c r="D31" s="16">
        <v>1.2</v>
      </c>
      <c r="E31" s="16">
        <v>29.26</v>
      </c>
      <c r="F31" s="16">
        <v>29.63</v>
      </c>
      <c r="G31" s="16" t="s">
        <v>44</v>
      </c>
    </row>
    <row r="32" spans="1:7">
      <c r="A32" s="15">
        <v>43871</v>
      </c>
      <c r="B32" s="16">
        <v>28.89</v>
      </c>
      <c r="C32" s="16">
        <v>29.13</v>
      </c>
      <c r="D32" s="16">
        <v>0.69</v>
      </c>
      <c r="E32" s="16">
        <v>28.64</v>
      </c>
      <c r="F32" s="16">
        <v>29.13</v>
      </c>
      <c r="G32" s="16" t="s">
        <v>45</v>
      </c>
    </row>
    <row r="33" spans="1:7">
      <c r="A33" s="15">
        <v>43868</v>
      </c>
      <c r="B33" s="16">
        <v>29</v>
      </c>
      <c r="C33" s="16">
        <v>28.93</v>
      </c>
      <c r="D33" s="16">
        <v>-0.86</v>
      </c>
      <c r="E33" s="16">
        <v>28.73</v>
      </c>
      <c r="F33" s="16">
        <v>29.35</v>
      </c>
      <c r="G33" s="16" t="s">
        <v>46</v>
      </c>
    </row>
    <row r="34" spans="1:7">
      <c r="A34" s="15">
        <v>43867</v>
      </c>
      <c r="B34" s="16">
        <v>28.7</v>
      </c>
      <c r="C34" s="16">
        <v>29.18</v>
      </c>
      <c r="D34" s="16">
        <v>2.78</v>
      </c>
      <c r="E34" s="16">
        <v>28.12</v>
      </c>
      <c r="F34" s="16">
        <v>29.51</v>
      </c>
      <c r="G34" s="16" t="s">
        <v>47</v>
      </c>
    </row>
    <row r="35" spans="1:7">
      <c r="A35" s="15">
        <v>43866</v>
      </c>
      <c r="B35" s="16">
        <v>29.05</v>
      </c>
      <c r="C35" s="16">
        <v>28.39</v>
      </c>
      <c r="D35" s="16">
        <v>-0.84</v>
      </c>
      <c r="E35" s="16">
        <v>28.39</v>
      </c>
      <c r="F35" s="16">
        <v>29.22</v>
      </c>
      <c r="G35" s="16" t="s">
        <v>43</v>
      </c>
    </row>
    <row r="36" spans="1:7">
      <c r="A36" s="15">
        <v>43865</v>
      </c>
      <c r="B36" s="16">
        <v>28.65</v>
      </c>
      <c r="C36" s="16">
        <v>28.63</v>
      </c>
      <c r="D36" s="16">
        <v>1.6</v>
      </c>
      <c r="E36" s="16">
        <v>28.56</v>
      </c>
      <c r="F36" s="16">
        <v>29.04</v>
      </c>
      <c r="G36" s="16" t="s">
        <v>48</v>
      </c>
    </row>
    <row r="37" spans="1:7">
      <c r="A37" s="15">
        <v>43864</v>
      </c>
      <c r="B37" s="16">
        <v>28.52</v>
      </c>
      <c r="C37" s="16">
        <v>28.18</v>
      </c>
      <c r="D37" s="16">
        <v>-0.95</v>
      </c>
      <c r="E37" s="16">
        <v>28.16</v>
      </c>
      <c r="F37" s="16">
        <v>28.73</v>
      </c>
      <c r="G37" s="16" t="s">
        <v>49</v>
      </c>
    </row>
    <row r="38" spans="1:7">
      <c r="A38" s="15">
        <v>43861</v>
      </c>
      <c r="B38" s="16">
        <v>28.63</v>
      </c>
      <c r="C38" s="16">
        <v>28.45</v>
      </c>
      <c r="D38" s="16">
        <v>-1.69</v>
      </c>
      <c r="E38" s="16">
        <v>28.31</v>
      </c>
      <c r="F38" s="16">
        <v>28.84</v>
      </c>
      <c r="G38" s="16" t="s">
        <v>50</v>
      </c>
    </row>
    <row r="39" spans="1:7">
      <c r="A39" s="15">
        <v>43860</v>
      </c>
      <c r="B39" s="16">
        <v>28.28</v>
      </c>
      <c r="C39" s="16">
        <v>28.94</v>
      </c>
      <c r="D39" s="16">
        <v>0.31</v>
      </c>
      <c r="E39" s="16">
        <v>28.18</v>
      </c>
      <c r="F39" s="16">
        <v>29.04</v>
      </c>
      <c r="G39" s="16" t="s">
        <v>51</v>
      </c>
    </row>
    <row r="40" spans="1:7">
      <c r="A40" s="15">
        <v>43859</v>
      </c>
      <c r="B40" s="16">
        <v>29</v>
      </c>
      <c r="C40" s="16">
        <v>28.85</v>
      </c>
      <c r="D40" s="16">
        <v>0.17</v>
      </c>
      <c r="E40" s="16">
        <v>28.67</v>
      </c>
      <c r="F40" s="16">
        <v>29.08</v>
      </c>
      <c r="G40" s="16" t="s">
        <v>52</v>
      </c>
    </row>
    <row r="41" spans="1:7">
      <c r="A41" s="15">
        <v>43858</v>
      </c>
      <c r="B41" s="16">
        <v>28.43</v>
      </c>
      <c r="C41" s="16">
        <v>28.8</v>
      </c>
      <c r="D41" s="16">
        <v>2.75</v>
      </c>
      <c r="E41" s="16">
        <v>28.42</v>
      </c>
      <c r="F41" s="16">
        <v>29.14</v>
      </c>
      <c r="G41" s="16" t="s">
        <v>53</v>
      </c>
    </row>
    <row r="42" spans="1:7">
      <c r="A42" s="15">
        <v>43857</v>
      </c>
      <c r="B42" s="16">
        <v>28.63</v>
      </c>
      <c r="C42" s="16">
        <v>28.03</v>
      </c>
      <c r="D42" s="16">
        <v>-4.33</v>
      </c>
      <c r="E42" s="16">
        <v>27.67</v>
      </c>
      <c r="F42" s="16">
        <v>28.64</v>
      </c>
      <c r="G42" s="16" t="s">
        <v>54</v>
      </c>
    </row>
    <row r="43" spans="1:7">
      <c r="A43" s="15">
        <v>43854</v>
      </c>
      <c r="B43" s="16">
        <v>29.56</v>
      </c>
      <c r="C43" s="16">
        <v>29.3</v>
      </c>
      <c r="D43" s="16">
        <v>-1.01</v>
      </c>
      <c r="E43" s="16">
        <v>29.14</v>
      </c>
      <c r="F43" s="16">
        <v>29.78</v>
      </c>
      <c r="G43" s="16" t="s">
        <v>55</v>
      </c>
    </row>
    <row r="44" spans="1:7">
      <c r="A44" s="15">
        <v>43853</v>
      </c>
      <c r="B44" s="16">
        <v>29.09</v>
      </c>
      <c r="C44" s="16">
        <v>29.6</v>
      </c>
      <c r="D44" s="16">
        <v>1.06</v>
      </c>
      <c r="E44" s="16">
        <v>28.82</v>
      </c>
      <c r="F44" s="16">
        <v>29.76</v>
      </c>
      <c r="G44" s="16" t="s">
        <v>50</v>
      </c>
    </row>
    <row r="45" spans="1:7">
      <c r="A45" s="15">
        <v>43852</v>
      </c>
      <c r="B45" s="16">
        <v>29.73</v>
      </c>
      <c r="C45" s="16">
        <v>29.29</v>
      </c>
      <c r="D45" s="16">
        <v>-1.1100000000000001</v>
      </c>
      <c r="E45" s="16">
        <v>29.27</v>
      </c>
      <c r="F45" s="16">
        <v>29.81</v>
      </c>
      <c r="G45" s="16" t="s">
        <v>56</v>
      </c>
    </row>
    <row r="46" spans="1:7">
      <c r="A46" s="15">
        <v>43851</v>
      </c>
      <c r="B46" s="16">
        <v>29.8</v>
      </c>
      <c r="C46" s="16">
        <v>29.62</v>
      </c>
      <c r="D46" s="16">
        <v>-1.27</v>
      </c>
      <c r="E46" s="16">
        <v>29.55</v>
      </c>
      <c r="F46" s="16">
        <v>29.94</v>
      </c>
      <c r="G46" s="16" t="s">
        <v>57</v>
      </c>
    </row>
    <row r="47" spans="1:7">
      <c r="A47" s="15">
        <v>43850</v>
      </c>
      <c r="B47" s="16">
        <v>29.7</v>
      </c>
      <c r="C47" s="16">
        <v>30</v>
      </c>
      <c r="D47" s="16">
        <v>0.5</v>
      </c>
      <c r="E47" s="16">
        <v>29.65</v>
      </c>
      <c r="F47" s="16">
        <v>30.1</v>
      </c>
      <c r="G47" s="16" t="s">
        <v>58</v>
      </c>
    </row>
    <row r="48" spans="1:7">
      <c r="A48" s="15">
        <v>43847</v>
      </c>
      <c r="B48" s="16">
        <v>29.72</v>
      </c>
      <c r="C48" s="16">
        <v>29.85</v>
      </c>
      <c r="D48" s="16">
        <v>1.1200000000000001</v>
      </c>
      <c r="E48" s="16">
        <v>29.54</v>
      </c>
      <c r="F48" s="16">
        <v>29.85</v>
      </c>
      <c r="G48" s="16" t="s">
        <v>59</v>
      </c>
    </row>
    <row r="49" spans="1:7">
      <c r="A49" s="15">
        <v>43846</v>
      </c>
      <c r="B49" s="16">
        <v>29.6</v>
      </c>
      <c r="C49" s="16">
        <v>29.52</v>
      </c>
      <c r="D49" s="16">
        <v>-0.1</v>
      </c>
      <c r="E49" s="16">
        <v>29.33</v>
      </c>
      <c r="F49" s="16">
        <v>29.7</v>
      </c>
      <c r="G49" s="16" t="s">
        <v>60</v>
      </c>
    </row>
    <row r="50" spans="1:7">
      <c r="A50" s="15">
        <v>43845</v>
      </c>
      <c r="B50" s="16">
        <v>29.9</v>
      </c>
      <c r="C50" s="16">
        <v>29.55</v>
      </c>
      <c r="D50" s="16">
        <v>-1.5</v>
      </c>
      <c r="E50" s="16">
        <v>29.54</v>
      </c>
      <c r="F50" s="16">
        <v>29.93</v>
      </c>
      <c r="G50" s="16" t="s">
        <v>61</v>
      </c>
    </row>
    <row r="51" spans="1:7">
      <c r="A51" s="15">
        <v>43844</v>
      </c>
      <c r="B51" s="16">
        <v>30.23</v>
      </c>
      <c r="C51" s="16">
        <v>30</v>
      </c>
      <c r="D51" s="16">
        <v>-1.0900000000000001</v>
      </c>
      <c r="E51" s="16">
        <v>29.77</v>
      </c>
      <c r="F51" s="16">
        <v>30.27</v>
      </c>
      <c r="G51" s="16" t="s">
        <v>62</v>
      </c>
    </row>
    <row r="52" spans="1:7">
      <c r="A52" s="15">
        <v>43843</v>
      </c>
      <c r="B52" s="16">
        <v>30.35</v>
      </c>
      <c r="C52" s="16">
        <v>30.33</v>
      </c>
      <c r="D52" s="16">
        <v>0.2</v>
      </c>
      <c r="E52" s="16">
        <v>30.21</v>
      </c>
      <c r="F52" s="16">
        <v>30.43</v>
      </c>
      <c r="G52" s="16" t="s">
        <v>63</v>
      </c>
    </row>
    <row r="53" spans="1:7">
      <c r="A53" s="15">
        <v>43840</v>
      </c>
      <c r="B53" s="16">
        <v>30.39</v>
      </c>
      <c r="C53" s="16">
        <v>30.27</v>
      </c>
      <c r="D53" s="16">
        <v>-0.43</v>
      </c>
      <c r="E53" s="16">
        <v>30.13</v>
      </c>
      <c r="F53" s="16">
        <v>30.44</v>
      </c>
      <c r="G53" s="16" t="s">
        <v>64</v>
      </c>
    </row>
    <row r="54" spans="1:7">
      <c r="A54" s="15">
        <v>43839</v>
      </c>
      <c r="B54" s="16">
        <v>30.47</v>
      </c>
      <c r="C54" s="16">
        <v>30.4</v>
      </c>
      <c r="D54" s="16">
        <v>-0.33</v>
      </c>
      <c r="E54" s="16">
        <v>30.25</v>
      </c>
      <c r="F54" s="16">
        <v>30.62</v>
      </c>
      <c r="G54" s="16" t="s">
        <v>65</v>
      </c>
    </row>
    <row r="55" spans="1:7">
      <c r="A55" s="15">
        <v>43838</v>
      </c>
      <c r="B55" s="16">
        <v>30.69</v>
      </c>
      <c r="C55" s="16">
        <v>30.5</v>
      </c>
      <c r="D55" s="16">
        <v>-0.62</v>
      </c>
      <c r="E55" s="16">
        <v>30.24</v>
      </c>
      <c r="F55" s="16">
        <v>30.77</v>
      </c>
      <c r="G55" s="16" t="s">
        <v>66</v>
      </c>
    </row>
    <row r="56" spans="1:7">
      <c r="A56" s="15">
        <v>43837</v>
      </c>
      <c r="B56" s="16">
        <v>30.82</v>
      </c>
      <c r="C56" s="16">
        <v>30.69</v>
      </c>
      <c r="D56" s="16">
        <v>-0.39</v>
      </c>
      <c r="E56" s="16">
        <v>30.47</v>
      </c>
      <c r="F56" s="16">
        <v>30.88</v>
      </c>
      <c r="G56" s="16" t="s">
        <v>67</v>
      </c>
    </row>
    <row r="57" spans="1:7">
      <c r="A57" s="15">
        <v>43836</v>
      </c>
      <c r="B57" s="16">
        <v>30.43</v>
      </c>
      <c r="C57" s="16">
        <v>30.81</v>
      </c>
      <c r="D57" s="16">
        <v>1.18</v>
      </c>
      <c r="E57" s="16">
        <v>29.95</v>
      </c>
      <c r="F57" s="16">
        <v>30.94</v>
      </c>
      <c r="G57" s="16" t="s">
        <v>68</v>
      </c>
    </row>
    <row r="58" spans="1:7">
      <c r="A58" s="15">
        <v>43833</v>
      </c>
      <c r="B58" s="16">
        <v>30.88</v>
      </c>
      <c r="C58" s="16">
        <v>30.45</v>
      </c>
      <c r="D58" s="16">
        <v>-0.81</v>
      </c>
      <c r="E58" s="16">
        <v>30.45</v>
      </c>
      <c r="F58" s="16">
        <v>31.24</v>
      </c>
      <c r="G58" s="16" t="s">
        <v>69</v>
      </c>
    </row>
    <row r="59" spans="1:7">
      <c r="A59" s="15">
        <v>43832</v>
      </c>
      <c r="B59" s="16">
        <v>30.51</v>
      </c>
      <c r="C59" s="16">
        <v>30.7</v>
      </c>
      <c r="D59" s="16">
        <v>1.72</v>
      </c>
      <c r="E59" s="16">
        <v>30.31</v>
      </c>
      <c r="F59" s="16">
        <v>30.7</v>
      </c>
      <c r="G59" s="16" t="s">
        <v>70</v>
      </c>
    </row>
    <row r="60" spans="1:7">
      <c r="A60" s="15">
        <v>43829</v>
      </c>
      <c r="B60" s="16">
        <v>30.55</v>
      </c>
      <c r="C60" s="16">
        <v>30.18</v>
      </c>
      <c r="D60" s="16">
        <v>-1.1100000000000001</v>
      </c>
      <c r="E60" s="16">
        <v>30.15</v>
      </c>
      <c r="F60" s="16">
        <v>30.71</v>
      </c>
      <c r="G60" s="16" t="s">
        <v>71</v>
      </c>
    </row>
    <row r="61" spans="1:7">
      <c r="A61" s="15">
        <v>43826</v>
      </c>
      <c r="B61" s="16">
        <v>30.69</v>
      </c>
      <c r="C61" s="16">
        <v>30.52</v>
      </c>
      <c r="D61" s="16">
        <v>-0.09</v>
      </c>
      <c r="E61" s="16">
        <v>30.29</v>
      </c>
      <c r="F61" s="16">
        <v>30.92</v>
      </c>
      <c r="G61" s="16" t="s">
        <v>72</v>
      </c>
    </row>
    <row r="62" spans="1:7">
      <c r="A62" s="15">
        <v>43825</v>
      </c>
      <c r="B62" s="16">
        <v>30.23</v>
      </c>
      <c r="C62" s="16">
        <v>30.55</v>
      </c>
      <c r="D62" s="16">
        <v>1.34</v>
      </c>
      <c r="E62" s="16">
        <v>30.14</v>
      </c>
      <c r="F62" s="16">
        <v>30.57</v>
      </c>
      <c r="G62" s="16" t="s">
        <v>73</v>
      </c>
    </row>
    <row r="63" spans="1:7">
      <c r="A63" s="15">
        <v>43822</v>
      </c>
      <c r="B63" s="16">
        <v>29.84</v>
      </c>
      <c r="C63" s="16">
        <v>30.14</v>
      </c>
      <c r="D63" s="16">
        <v>0.79</v>
      </c>
      <c r="E63" s="16">
        <v>29.68</v>
      </c>
      <c r="F63" s="16">
        <v>30.14</v>
      </c>
      <c r="G63" s="16" t="s">
        <v>74</v>
      </c>
    </row>
    <row r="64" spans="1:7">
      <c r="A64" s="15">
        <v>43819</v>
      </c>
      <c r="B64" s="16">
        <v>30.24</v>
      </c>
      <c r="C64" s="16">
        <v>29.91</v>
      </c>
      <c r="D64" s="16">
        <v>-1.1399999999999999</v>
      </c>
      <c r="E64" s="16">
        <v>29.67</v>
      </c>
      <c r="F64" s="16">
        <v>30.24</v>
      </c>
      <c r="G64" s="16" t="s">
        <v>75</v>
      </c>
    </row>
    <row r="65" spans="1:7">
      <c r="A65" s="15">
        <v>43818</v>
      </c>
      <c r="B65" s="16">
        <v>30.09</v>
      </c>
      <c r="C65" s="16">
        <v>30.25</v>
      </c>
      <c r="D65" s="16">
        <v>0.23</v>
      </c>
      <c r="E65" s="16">
        <v>30.06</v>
      </c>
      <c r="F65" s="16">
        <v>30.39</v>
      </c>
      <c r="G65" s="16" t="s">
        <v>76</v>
      </c>
    </row>
    <row r="66" spans="1:7">
      <c r="A66" s="15">
        <v>43817</v>
      </c>
      <c r="B66" s="16">
        <v>29.4</v>
      </c>
      <c r="C66" s="16">
        <v>30.18</v>
      </c>
      <c r="D66" s="16">
        <v>2.31</v>
      </c>
      <c r="E66" s="16">
        <v>29.35</v>
      </c>
      <c r="F66" s="16">
        <v>30.21</v>
      </c>
      <c r="G66" s="16" t="s">
        <v>77</v>
      </c>
    </row>
    <row r="67" spans="1:7">
      <c r="A67" s="15">
        <v>43816</v>
      </c>
      <c r="B67" s="16">
        <v>29.29</v>
      </c>
      <c r="C67" s="16">
        <v>29.5</v>
      </c>
      <c r="D67" s="16">
        <v>1.5</v>
      </c>
      <c r="E67" s="16">
        <v>29.09</v>
      </c>
      <c r="F67" s="16">
        <v>29.55</v>
      </c>
      <c r="G67" s="16" t="s">
        <v>62</v>
      </c>
    </row>
    <row r="68" spans="1:7">
      <c r="A68" s="15">
        <v>43815</v>
      </c>
      <c r="B68" s="16">
        <v>29.7</v>
      </c>
      <c r="C68" s="16">
        <v>29.07</v>
      </c>
      <c r="D68" s="16">
        <v>-1.9</v>
      </c>
      <c r="E68" s="16">
        <v>29.07</v>
      </c>
      <c r="F68" s="16">
        <v>29.82</v>
      </c>
      <c r="G68" s="16" t="s">
        <v>78</v>
      </c>
    </row>
    <row r="69" spans="1:7">
      <c r="A69" s="15">
        <v>43812</v>
      </c>
      <c r="B69" s="16">
        <v>30.53</v>
      </c>
      <c r="C69" s="16">
        <v>29.63</v>
      </c>
      <c r="D69" s="16">
        <v>-3.2</v>
      </c>
      <c r="E69" s="16">
        <v>29.52</v>
      </c>
      <c r="F69" s="16">
        <v>30.61</v>
      </c>
      <c r="G69" s="16" t="s">
        <v>79</v>
      </c>
    </row>
    <row r="70" spans="1:7">
      <c r="A70" s="15">
        <v>43811</v>
      </c>
      <c r="B70" s="16">
        <v>30.28</v>
      </c>
      <c r="C70" s="16">
        <v>30.61</v>
      </c>
      <c r="D70" s="16">
        <v>1.88</v>
      </c>
      <c r="E70" s="16">
        <v>30.12</v>
      </c>
      <c r="F70" s="16">
        <v>30.69</v>
      </c>
      <c r="G70" s="16" t="s">
        <v>80</v>
      </c>
    </row>
    <row r="71" spans="1:7">
      <c r="A71" s="15">
        <v>43810</v>
      </c>
      <c r="B71" s="16">
        <v>30.15</v>
      </c>
      <c r="C71" s="16">
        <v>30.04</v>
      </c>
      <c r="D71" s="16">
        <v>-0.13</v>
      </c>
      <c r="E71" s="16">
        <v>29.91</v>
      </c>
      <c r="F71" s="16">
        <v>30.35</v>
      </c>
      <c r="G71" s="16" t="s">
        <v>81</v>
      </c>
    </row>
    <row r="72" spans="1:7">
      <c r="A72" s="15">
        <v>43809</v>
      </c>
      <c r="B72" s="16">
        <v>29.75</v>
      </c>
      <c r="C72" s="16">
        <v>30.08</v>
      </c>
      <c r="D72" s="16">
        <v>0.76</v>
      </c>
      <c r="E72" s="16">
        <v>29.55</v>
      </c>
      <c r="F72" s="16">
        <v>30.08</v>
      </c>
      <c r="G72" s="16" t="s">
        <v>82</v>
      </c>
    </row>
    <row r="73" spans="1:7">
      <c r="A73" s="15">
        <v>43808</v>
      </c>
      <c r="B73" s="16">
        <v>29.95</v>
      </c>
      <c r="C73" s="16">
        <v>29.86</v>
      </c>
      <c r="D73" s="16">
        <v>-0.46</v>
      </c>
      <c r="E73" s="16">
        <v>29.77</v>
      </c>
      <c r="F73" s="16">
        <v>30.12</v>
      </c>
      <c r="G73" s="16" t="s">
        <v>59</v>
      </c>
    </row>
    <row r="74" spans="1:7">
      <c r="A74" s="15">
        <v>43805</v>
      </c>
      <c r="B74" s="16">
        <v>29.8</v>
      </c>
      <c r="C74" s="16">
        <v>29.99</v>
      </c>
      <c r="D74" s="16">
        <v>1</v>
      </c>
      <c r="E74" s="16">
        <v>29.78</v>
      </c>
      <c r="F74" s="16">
        <v>30.23</v>
      </c>
      <c r="G74" s="16" t="s">
        <v>38</v>
      </c>
    </row>
    <row r="75" spans="1:7">
      <c r="A75" s="15">
        <v>43804</v>
      </c>
      <c r="B75" s="16">
        <v>29.29</v>
      </c>
      <c r="C75" s="16">
        <v>29.7</v>
      </c>
      <c r="D75" s="16">
        <v>1.31</v>
      </c>
      <c r="E75" s="16">
        <v>29.17</v>
      </c>
      <c r="F75" s="16">
        <v>30.03</v>
      </c>
      <c r="G75" s="16" t="s">
        <v>83</v>
      </c>
    </row>
    <row r="76" spans="1:7">
      <c r="A76" s="15">
        <v>43803</v>
      </c>
      <c r="B76" s="16">
        <v>28.92</v>
      </c>
      <c r="C76" s="16">
        <v>29.31</v>
      </c>
      <c r="D76" s="16">
        <v>2.35</v>
      </c>
      <c r="E76" s="16">
        <v>28.77</v>
      </c>
      <c r="F76" s="16">
        <v>29.31</v>
      </c>
      <c r="G76" s="16" t="s">
        <v>45</v>
      </c>
    </row>
    <row r="77" spans="1:7">
      <c r="A77" s="15">
        <v>43802</v>
      </c>
      <c r="B77" s="16">
        <v>28.83</v>
      </c>
      <c r="C77" s="16">
        <v>28.64</v>
      </c>
      <c r="D77" s="16">
        <v>-0.31</v>
      </c>
      <c r="E77" s="16">
        <v>28.39</v>
      </c>
      <c r="F77" s="16">
        <v>28.85</v>
      </c>
      <c r="G77" s="16" t="s">
        <v>84</v>
      </c>
    </row>
    <row r="78" spans="1:7">
      <c r="A78" s="15">
        <v>43801</v>
      </c>
      <c r="B78" s="16">
        <v>29.06</v>
      </c>
      <c r="C78" s="16">
        <v>28.73</v>
      </c>
      <c r="D78" s="16">
        <v>-0.27</v>
      </c>
      <c r="E78" s="16">
        <v>28.73</v>
      </c>
      <c r="F78" s="16">
        <v>29.15</v>
      </c>
      <c r="G78" s="16" t="s">
        <v>85</v>
      </c>
    </row>
    <row r="79" spans="1:7">
      <c r="A79" s="15">
        <v>43798</v>
      </c>
      <c r="B79" s="16">
        <v>29.15</v>
      </c>
      <c r="C79" s="16">
        <v>28.81</v>
      </c>
      <c r="D79" s="16">
        <v>-1.29</v>
      </c>
      <c r="E79" s="16">
        <v>28.67</v>
      </c>
      <c r="F79" s="16">
        <v>29.21</v>
      </c>
      <c r="G79" s="16" t="s">
        <v>86</v>
      </c>
    </row>
    <row r="80" spans="1:7">
      <c r="A80" s="15">
        <v>43797</v>
      </c>
      <c r="B80" s="16">
        <v>28.98</v>
      </c>
      <c r="C80" s="16">
        <v>29.18</v>
      </c>
      <c r="D80" s="16">
        <v>0.68</v>
      </c>
      <c r="E80" s="16">
        <v>28.47</v>
      </c>
      <c r="F80" s="16">
        <v>29.19</v>
      </c>
      <c r="G80" s="16" t="s">
        <v>87</v>
      </c>
    </row>
    <row r="81" spans="1:7">
      <c r="A81" s="15">
        <v>43796</v>
      </c>
      <c r="B81" s="16">
        <v>29.01</v>
      </c>
      <c r="C81" s="16">
        <v>28.99</v>
      </c>
      <c r="D81" s="16">
        <v>0.48</v>
      </c>
      <c r="E81" s="16">
        <v>28.8</v>
      </c>
      <c r="F81" s="16">
        <v>29.3</v>
      </c>
      <c r="G81" s="16" t="s">
        <v>88</v>
      </c>
    </row>
    <row r="82" spans="1:7">
      <c r="A82" s="15">
        <v>43795</v>
      </c>
      <c r="B82" s="16">
        <v>29.27</v>
      </c>
      <c r="C82" s="16">
        <v>28.85</v>
      </c>
      <c r="D82" s="16">
        <v>-1.82</v>
      </c>
      <c r="E82" s="16">
        <v>28.76</v>
      </c>
      <c r="F82" s="16">
        <v>29.38</v>
      </c>
      <c r="G82" s="16" t="s">
        <v>89</v>
      </c>
    </row>
    <row r="83" spans="1:7">
      <c r="A83" s="15">
        <v>43794</v>
      </c>
      <c r="B83" s="16">
        <v>29.57</v>
      </c>
      <c r="C83" s="16">
        <v>29.38</v>
      </c>
      <c r="D83" s="16">
        <v>-0.83</v>
      </c>
      <c r="E83" s="16">
        <v>29.28</v>
      </c>
      <c r="F83" s="16">
        <v>29.75</v>
      </c>
      <c r="G83" s="16" t="s">
        <v>90</v>
      </c>
    </row>
    <row r="84" spans="1:7">
      <c r="A84" s="15">
        <v>43791</v>
      </c>
      <c r="B84" s="16">
        <v>29.41</v>
      </c>
      <c r="C84" s="16">
        <v>29.63</v>
      </c>
      <c r="D84" s="16">
        <v>0.44</v>
      </c>
      <c r="E84" s="16">
        <v>29.21</v>
      </c>
      <c r="F84" s="16">
        <v>29.99</v>
      </c>
      <c r="G84" s="16" t="s">
        <v>91</v>
      </c>
    </row>
    <row r="85" spans="1:7">
      <c r="A85" s="15">
        <v>43790</v>
      </c>
      <c r="B85" s="16">
        <v>28.59</v>
      </c>
      <c r="C85" s="16">
        <v>29.5</v>
      </c>
      <c r="D85" s="16">
        <v>3.72</v>
      </c>
      <c r="E85" s="16">
        <v>28.54</v>
      </c>
      <c r="F85" s="16">
        <v>29.5</v>
      </c>
      <c r="G85" s="16" t="s">
        <v>92</v>
      </c>
    </row>
    <row r="86" spans="1:7">
      <c r="A86" s="15">
        <v>43788</v>
      </c>
      <c r="B86" s="16">
        <v>28.91</v>
      </c>
      <c r="C86" s="16">
        <v>28.44</v>
      </c>
      <c r="D86" s="16">
        <v>-1.03</v>
      </c>
      <c r="E86" s="16">
        <v>28.39</v>
      </c>
      <c r="F86" s="16">
        <v>29.15</v>
      </c>
      <c r="G86" s="16" t="s">
        <v>93</v>
      </c>
    </row>
    <row r="87" spans="1:7">
      <c r="A87" s="15">
        <v>43787</v>
      </c>
      <c r="B87" s="16">
        <v>29.35</v>
      </c>
      <c r="C87" s="16">
        <v>28.74</v>
      </c>
      <c r="D87" s="16">
        <v>-0.75</v>
      </c>
      <c r="E87" s="16">
        <v>28.73</v>
      </c>
      <c r="F87" s="16">
        <v>29.5</v>
      </c>
      <c r="G87" s="16" t="s">
        <v>50</v>
      </c>
    </row>
    <row r="88" spans="1:7">
      <c r="A88" s="15">
        <v>43783</v>
      </c>
      <c r="B88" s="16">
        <v>29.53</v>
      </c>
      <c r="C88" s="16">
        <v>28.96</v>
      </c>
      <c r="D88" s="16">
        <v>-2.0099999999999998</v>
      </c>
      <c r="E88" s="16">
        <v>28.93</v>
      </c>
      <c r="F88" s="16">
        <v>29.75</v>
      </c>
      <c r="G88" s="16" t="s">
        <v>45</v>
      </c>
    </row>
    <row r="89" spans="1:7">
      <c r="A89" s="15">
        <v>43782</v>
      </c>
      <c r="B89" s="16">
        <v>29.6</v>
      </c>
      <c r="C89" s="16">
        <v>29.55</v>
      </c>
      <c r="D89" s="16">
        <v>-0.4</v>
      </c>
      <c r="E89" s="16">
        <v>29.26</v>
      </c>
      <c r="F89" s="16">
        <v>29.78</v>
      </c>
      <c r="G89" s="16" t="s">
        <v>94</v>
      </c>
    </row>
    <row r="90" spans="1:7">
      <c r="A90" s="15">
        <v>43781</v>
      </c>
      <c r="B90" s="16">
        <v>29.69</v>
      </c>
      <c r="C90" s="16">
        <v>29.67</v>
      </c>
      <c r="D90" s="16">
        <v>-0.86</v>
      </c>
      <c r="E90" s="16">
        <v>29.66</v>
      </c>
      <c r="F90" s="16">
        <v>30.25</v>
      </c>
      <c r="G90" s="16" t="s">
        <v>95</v>
      </c>
    </row>
    <row r="91" spans="1:7">
      <c r="A91" s="15">
        <v>43780</v>
      </c>
      <c r="B91" s="16">
        <v>29.34</v>
      </c>
      <c r="C91" s="16">
        <v>29.93</v>
      </c>
      <c r="D91" s="16">
        <v>1.43</v>
      </c>
      <c r="E91" s="16">
        <v>29.28</v>
      </c>
      <c r="F91" s="16">
        <v>29.93</v>
      </c>
      <c r="G91" s="16" t="s">
        <v>96</v>
      </c>
    </row>
    <row r="92" spans="1:7">
      <c r="A92" s="15">
        <v>43777</v>
      </c>
      <c r="B92" s="16">
        <v>29.93</v>
      </c>
      <c r="C92" s="16">
        <v>29.5</v>
      </c>
      <c r="D92" s="16">
        <v>-2.85</v>
      </c>
      <c r="E92" s="16">
        <v>29.41</v>
      </c>
      <c r="F92" s="16">
        <v>30.26</v>
      </c>
      <c r="G92" s="16" t="s">
        <v>97</v>
      </c>
    </row>
    <row r="93" spans="1:7">
      <c r="A93" s="15">
        <v>43776</v>
      </c>
      <c r="B93" s="16">
        <v>29.48</v>
      </c>
      <c r="C93" s="16">
        <v>30.37</v>
      </c>
      <c r="D93" s="16">
        <v>4.01</v>
      </c>
      <c r="E93" s="16">
        <v>29.03</v>
      </c>
      <c r="F93" s="16">
        <v>30.53</v>
      </c>
      <c r="G93" s="16" t="s">
        <v>98</v>
      </c>
    </row>
    <row r="94" spans="1:7">
      <c r="A94" s="15">
        <v>43775</v>
      </c>
      <c r="B94" s="16">
        <v>29.53</v>
      </c>
      <c r="C94" s="16">
        <v>29.2</v>
      </c>
      <c r="D94" s="16">
        <v>0.2</v>
      </c>
      <c r="E94" s="16">
        <v>27.62</v>
      </c>
      <c r="F94" s="16">
        <v>30.17</v>
      </c>
      <c r="G94" s="16" t="s">
        <v>99</v>
      </c>
    </row>
    <row r="95" spans="1:7">
      <c r="A95" s="15">
        <v>43774</v>
      </c>
      <c r="B95" s="16">
        <v>29.89</v>
      </c>
      <c r="C95" s="16">
        <v>29.14</v>
      </c>
      <c r="D95" s="16">
        <v>-2.34</v>
      </c>
      <c r="E95" s="16">
        <v>29.07</v>
      </c>
      <c r="F95" s="16">
        <v>30.07</v>
      </c>
      <c r="G95" s="16" t="s">
        <v>100</v>
      </c>
    </row>
    <row r="96" spans="1:7">
      <c r="A96" s="15">
        <v>43773</v>
      </c>
      <c r="B96" s="16">
        <v>30.36</v>
      </c>
      <c r="C96" s="16">
        <v>29.84</v>
      </c>
      <c r="D96" s="16">
        <v>-0.23</v>
      </c>
      <c r="E96" s="16">
        <v>29.44</v>
      </c>
      <c r="F96" s="16">
        <v>30.68</v>
      </c>
      <c r="G96" s="16" t="s">
        <v>101</v>
      </c>
    </row>
    <row r="97" spans="1:7">
      <c r="A97" s="15">
        <v>43770</v>
      </c>
      <c r="B97" s="16">
        <v>30.06</v>
      </c>
      <c r="C97" s="16">
        <v>29.91</v>
      </c>
      <c r="D97" s="16">
        <v>0.13</v>
      </c>
      <c r="E97" s="16">
        <v>29.33</v>
      </c>
      <c r="F97" s="16">
        <v>30.69</v>
      </c>
      <c r="G97" s="16" t="s">
        <v>102</v>
      </c>
    </row>
    <row r="98" spans="1:7">
      <c r="A98" s="15">
        <v>43769</v>
      </c>
      <c r="B98" s="16">
        <v>29.35</v>
      </c>
      <c r="C98" s="16">
        <v>29.87</v>
      </c>
      <c r="D98" s="16">
        <v>1.03</v>
      </c>
      <c r="E98" s="16">
        <v>29.13</v>
      </c>
      <c r="F98" s="16">
        <v>29.94</v>
      </c>
      <c r="G98" s="16" t="s">
        <v>103</v>
      </c>
    </row>
    <row r="99" spans="1:7">
      <c r="A99" s="15">
        <v>43768</v>
      </c>
      <c r="B99" s="16">
        <v>29.26</v>
      </c>
      <c r="C99" s="16">
        <v>29.56</v>
      </c>
      <c r="D99" s="16">
        <v>0.87</v>
      </c>
      <c r="E99" s="16">
        <v>28.96</v>
      </c>
      <c r="F99" s="16">
        <v>29.57</v>
      </c>
      <c r="G99" s="16" t="s">
        <v>104</v>
      </c>
    </row>
    <row r="100" spans="1:7">
      <c r="A100" s="15">
        <v>43767</v>
      </c>
      <c r="B100" s="16">
        <v>28.89</v>
      </c>
      <c r="C100" s="16">
        <v>29.31</v>
      </c>
      <c r="D100" s="16">
        <v>0.74</v>
      </c>
      <c r="E100" s="16">
        <v>28.76</v>
      </c>
      <c r="F100" s="16">
        <v>29.42</v>
      </c>
      <c r="G100" s="16" t="s">
        <v>80</v>
      </c>
    </row>
    <row r="101" spans="1:7">
      <c r="A101" s="15">
        <v>43766</v>
      </c>
      <c r="B101" s="16">
        <v>28.72</v>
      </c>
      <c r="C101" s="16">
        <v>29.09</v>
      </c>
      <c r="D101" s="16">
        <v>1.2</v>
      </c>
      <c r="E101" s="16">
        <v>28.62</v>
      </c>
      <c r="F101" s="16">
        <v>29.15</v>
      </c>
      <c r="G101" s="16" t="s">
        <v>55</v>
      </c>
    </row>
    <row r="102" spans="1:7">
      <c r="A102" s="15">
        <v>43763</v>
      </c>
      <c r="B102" s="16">
        <v>28.7</v>
      </c>
      <c r="C102" s="16">
        <v>28.75</v>
      </c>
      <c r="D102" s="16">
        <v>3.28</v>
      </c>
      <c r="E102" s="16">
        <v>28.51</v>
      </c>
      <c r="F102" s="16">
        <v>29.04</v>
      </c>
      <c r="G102" s="16" t="s">
        <v>105</v>
      </c>
    </row>
    <row r="103" spans="1:7">
      <c r="A103" s="15">
        <v>43762</v>
      </c>
      <c r="B103" s="16">
        <v>28.65</v>
      </c>
      <c r="C103" s="16">
        <v>27.83</v>
      </c>
      <c r="D103" s="16">
        <v>-2.1800000000000002</v>
      </c>
      <c r="E103" s="16">
        <v>27.74</v>
      </c>
      <c r="F103" s="16">
        <v>28.75</v>
      </c>
      <c r="G103" s="16" t="s">
        <v>106</v>
      </c>
    </row>
    <row r="104" spans="1:7">
      <c r="A104" s="15">
        <v>43761</v>
      </c>
      <c r="B104" s="16">
        <v>28.04</v>
      </c>
      <c r="C104" s="16">
        <v>28.45</v>
      </c>
      <c r="D104" s="16">
        <v>1.33</v>
      </c>
      <c r="E104" s="16">
        <v>27.96</v>
      </c>
      <c r="F104" s="16">
        <v>28.58</v>
      </c>
      <c r="G104" s="16" t="s">
        <v>107</v>
      </c>
    </row>
    <row r="105" spans="1:7">
      <c r="A105" s="15">
        <v>43760</v>
      </c>
      <c r="B105" s="16">
        <v>27.32</v>
      </c>
      <c r="C105" s="16">
        <v>28.08</v>
      </c>
      <c r="D105" s="16">
        <v>2.88</v>
      </c>
      <c r="E105" s="16">
        <v>27.29</v>
      </c>
      <c r="F105" s="16">
        <v>28.19</v>
      </c>
      <c r="G105" s="16" t="s">
        <v>108</v>
      </c>
    </row>
    <row r="106" spans="1:7">
      <c r="A106" s="15">
        <v>43759</v>
      </c>
      <c r="B106" s="16">
        <v>27.27</v>
      </c>
      <c r="C106" s="16">
        <v>27.29</v>
      </c>
      <c r="D106" s="16">
        <v>0.62</v>
      </c>
      <c r="E106" s="16">
        <v>27.12</v>
      </c>
      <c r="F106" s="16">
        <v>27.33</v>
      </c>
      <c r="G106" s="16" t="s">
        <v>109</v>
      </c>
    </row>
    <row r="107" spans="1:7">
      <c r="A107" s="15">
        <v>43756</v>
      </c>
      <c r="B107" s="16">
        <v>27.41</v>
      </c>
      <c r="C107" s="16">
        <v>27.12</v>
      </c>
      <c r="D107" s="16">
        <v>-0.22</v>
      </c>
      <c r="E107" s="16">
        <v>27.12</v>
      </c>
      <c r="F107" s="16">
        <v>27.51</v>
      </c>
      <c r="G107" s="16" t="s">
        <v>110</v>
      </c>
    </row>
    <row r="108" spans="1:7">
      <c r="A108" s="15">
        <v>43755</v>
      </c>
      <c r="B108" s="16">
        <v>27.45</v>
      </c>
      <c r="C108" s="16">
        <v>27.18</v>
      </c>
      <c r="D108" s="16">
        <v>-0.97</v>
      </c>
      <c r="E108" s="16">
        <v>27.11</v>
      </c>
      <c r="F108" s="16">
        <v>27.52</v>
      </c>
      <c r="G108" s="16" t="s">
        <v>111</v>
      </c>
    </row>
    <row r="109" spans="1:7">
      <c r="A109" s="15">
        <v>43754</v>
      </c>
      <c r="B109" s="16">
        <v>27.08</v>
      </c>
      <c r="C109" s="16">
        <v>27.45</v>
      </c>
      <c r="D109" s="16">
        <v>1.2</v>
      </c>
      <c r="E109" s="16">
        <v>26.89</v>
      </c>
      <c r="F109" s="16">
        <v>27.49</v>
      </c>
      <c r="G109" s="16" t="s">
        <v>112</v>
      </c>
    </row>
    <row r="110" spans="1:7">
      <c r="A110" s="15">
        <v>43753</v>
      </c>
      <c r="B110" s="16">
        <v>26.84</v>
      </c>
      <c r="C110" s="16">
        <v>27.12</v>
      </c>
      <c r="D110" s="16">
        <v>1.06</v>
      </c>
      <c r="E110" s="16">
        <v>26.84</v>
      </c>
      <c r="F110" s="16">
        <v>27.4</v>
      </c>
      <c r="G110" s="16" t="s">
        <v>113</v>
      </c>
    </row>
    <row r="111" spans="1:7">
      <c r="A111" s="15">
        <v>43752</v>
      </c>
      <c r="B111" s="16">
        <v>26.57</v>
      </c>
      <c r="C111" s="16">
        <v>26.84</v>
      </c>
      <c r="D111" s="16">
        <v>0.18</v>
      </c>
      <c r="E111" s="16">
        <v>26.48</v>
      </c>
      <c r="F111" s="16">
        <v>26.86</v>
      </c>
      <c r="G111" s="16" t="s">
        <v>114</v>
      </c>
    </row>
    <row r="112" spans="1:7">
      <c r="A112" s="15">
        <v>43749</v>
      </c>
      <c r="B112" s="16">
        <v>26.47</v>
      </c>
      <c r="C112" s="16">
        <v>26.79</v>
      </c>
      <c r="D112" s="16">
        <v>1.94</v>
      </c>
      <c r="E112" s="16">
        <v>26.47</v>
      </c>
      <c r="F112" s="16">
        <v>26.89</v>
      </c>
      <c r="G112" s="16" t="s">
        <v>115</v>
      </c>
    </row>
    <row r="113" spans="1:7">
      <c r="A113" s="15">
        <v>43748</v>
      </c>
      <c r="B113" s="16">
        <v>26.13</v>
      </c>
      <c r="C113" s="16">
        <v>26.28</v>
      </c>
      <c r="D113" s="16">
        <v>0.83</v>
      </c>
      <c r="E113" s="16">
        <v>26.08</v>
      </c>
      <c r="F113" s="16">
        <v>26.42</v>
      </c>
      <c r="G113" s="16" t="s">
        <v>116</v>
      </c>
    </row>
    <row r="114" spans="1:7">
      <c r="A114" s="15">
        <v>43747</v>
      </c>
      <c r="B114" s="16">
        <v>25.9</v>
      </c>
      <c r="C114" s="16">
        <v>26.06</v>
      </c>
      <c r="D114" s="16">
        <v>1.92</v>
      </c>
      <c r="E114" s="16">
        <v>25.7</v>
      </c>
      <c r="F114" s="16">
        <v>26.25</v>
      </c>
      <c r="G114" s="16" t="s">
        <v>117</v>
      </c>
    </row>
    <row r="115" spans="1:7">
      <c r="A115" s="15">
        <v>43746</v>
      </c>
      <c r="B115" s="16">
        <v>25.72</v>
      </c>
      <c r="C115" s="16">
        <v>25.57</v>
      </c>
      <c r="D115" s="16">
        <v>-0.56999999999999995</v>
      </c>
      <c r="E115" s="16">
        <v>25.5</v>
      </c>
      <c r="F115" s="16">
        <v>25.98</v>
      </c>
      <c r="G115" s="16" t="s">
        <v>118</v>
      </c>
    </row>
    <row r="116" spans="1:7">
      <c r="A116" s="15">
        <v>43745</v>
      </c>
      <c r="B116" s="16">
        <v>25.92</v>
      </c>
      <c r="C116" s="16">
        <v>25.72</v>
      </c>
      <c r="D116" s="16">
        <v>-1.28</v>
      </c>
      <c r="E116" s="16">
        <v>25.65</v>
      </c>
      <c r="F116" s="16">
        <v>26.14</v>
      </c>
      <c r="G116" s="16" t="s">
        <v>119</v>
      </c>
    </row>
    <row r="117" spans="1:7">
      <c r="A117" s="15">
        <v>43742</v>
      </c>
      <c r="B117" s="16">
        <v>26.39</v>
      </c>
      <c r="C117" s="16">
        <v>26.05</v>
      </c>
      <c r="D117" s="16">
        <v>-0.86</v>
      </c>
      <c r="E117" s="16">
        <v>25.82</v>
      </c>
      <c r="F117" s="16">
        <v>26.46</v>
      </c>
      <c r="G117" s="16" t="s">
        <v>120</v>
      </c>
    </row>
    <row r="118" spans="1:7">
      <c r="A118" s="15">
        <v>43741</v>
      </c>
      <c r="B118" s="16">
        <v>26.28</v>
      </c>
      <c r="C118" s="16">
        <v>26.28</v>
      </c>
      <c r="D118" s="16">
        <v>0.08</v>
      </c>
      <c r="E118" s="16">
        <v>25.83</v>
      </c>
      <c r="F118" s="16">
        <v>26.35</v>
      </c>
      <c r="G118" s="16" t="s">
        <v>76</v>
      </c>
    </row>
    <row r="119" spans="1:7">
      <c r="A119" s="15">
        <v>43740</v>
      </c>
      <c r="B119" s="16">
        <v>26.26</v>
      </c>
      <c r="C119" s="16">
        <v>26.26</v>
      </c>
      <c r="D119" s="16">
        <v>-2.87</v>
      </c>
      <c r="E119" s="16">
        <v>26.15</v>
      </c>
      <c r="F119" s="16">
        <v>26.79</v>
      </c>
      <c r="G119" s="16" t="s">
        <v>87</v>
      </c>
    </row>
    <row r="120" spans="1:7">
      <c r="A120" s="15">
        <v>43739</v>
      </c>
      <c r="B120" s="16">
        <v>27.04</v>
      </c>
      <c r="C120" s="16">
        <v>27.04</v>
      </c>
      <c r="D120" s="16">
        <v>-0.15</v>
      </c>
      <c r="E120" s="16">
        <v>26.89</v>
      </c>
      <c r="F120" s="16">
        <v>27.25</v>
      </c>
      <c r="G120" s="16" t="s">
        <v>121</v>
      </c>
    </row>
    <row r="121" spans="1:7">
      <c r="A121" s="15">
        <v>43738</v>
      </c>
      <c r="B121" s="16">
        <v>27.08</v>
      </c>
      <c r="C121" s="16">
        <v>27.08</v>
      </c>
      <c r="D121" s="16">
        <v>-0.4</v>
      </c>
      <c r="E121" s="16">
        <v>26.93</v>
      </c>
      <c r="F121" s="16">
        <v>27.16</v>
      </c>
      <c r="G121" s="16" t="s">
        <v>122</v>
      </c>
    </row>
    <row r="122" spans="1:7">
      <c r="A122" s="15">
        <v>43735</v>
      </c>
      <c r="B122" s="16">
        <v>27.18</v>
      </c>
      <c r="C122" s="16">
        <v>27.18</v>
      </c>
      <c r="D122" s="16">
        <v>-0.14000000000000001</v>
      </c>
      <c r="E122" s="16">
        <v>27.05</v>
      </c>
      <c r="F122" s="16">
        <v>27.47</v>
      </c>
      <c r="G122" s="16" t="s">
        <v>123</v>
      </c>
    </row>
    <row r="123" spans="1:7">
      <c r="A123" s="15">
        <v>43734</v>
      </c>
      <c r="B123" s="16">
        <v>27.22</v>
      </c>
      <c r="C123" s="16">
        <v>27.22</v>
      </c>
      <c r="D123" s="16">
        <v>1.32</v>
      </c>
      <c r="E123" s="16">
        <v>26.76</v>
      </c>
      <c r="F123" s="16">
        <v>27.22</v>
      </c>
      <c r="G123" s="16" t="s">
        <v>124</v>
      </c>
    </row>
    <row r="124" spans="1:7">
      <c r="A124" s="15">
        <v>43733</v>
      </c>
      <c r="B124" s="16">
        <v>26.87</v>
      </c>
      <c r="C124" s="16">
        <v>26.87</v>
      </c>
      <c r="D124" s="16">
        <v>0.26</v>
      </c>
      <c r="E124" s="16">
        <v>26.32</v>
      </c>
      <c r="F124" s="16">
        <v>26.88</v>
      </c>
      <c r="G124" s="16" t="s">
        <v>125</v>
      </c>
    </row>
    <row r="125" spans="1:7">
      <c r="A125" s="15">
        <v>43732</v>
      </c>
      <c r="B125" s="16">
        <v>26.8</v>
      </c>
      <c r="C125" s="16">
        <v>26.8</v>
      </c>
      <c r="D125" s="16">
        <v>-0.76</v>
      </c>
      <c r="E125" s="16">
        <v>26.68</v>
      </c>
      <c r="F125" s="16">
        <v>27.07</v>
      </c>
      <c r="G125" s="16" t="s">
        <v>126</v>
      </c>
    </row>
    <row r="126" spans="1:7">
      <c r="A126" s="15">
        <v>43731</v>
      </c>
      <c r="B126" s="16">
        <v>27.01</v>
      </c>
      <c r="C126" s="16">
        <v>27.01</v>
      </c>
      <c r="D126" s="16">
        <v>1.78</v>
      </c>
      <c r="E126" s="16">
        <v>26.46</v>
      </c>
      <c r="F126" s="16">
        <v>27.02</v>
      </c>
      <c r="G126" s="16" t="s">
        <v>127</v>
      </c>
    </row>
    <row r="127" spans="1:7">
      <c r="A127" s="15">
        <v>43728</v>
      </c>
      <c r="B127" s="16">
        <v>26.53</v>
      </c>
      <c r="C127" s="16">
        <v>26.53</v>
      </c>
      <c r="D127" s="16">
        <v>-1.06</v>
      </c>
      <c r="E127" s="16">
        <v>26.53</v>
      </c>
      <c r="F127" s="16">
        <v>26.96</v>
      </c>
      <c r="G127" s="16" t="s">
        <v>128</v>
      </c>
    </row>
    <row r="128" spans="1:7">
      <c r="A128" s="15">
        <v>43727</v>
      </c>
      <c r="B128" s="16">
        <v>26.82</v>
      </c>
      <c r="C128" s="16">
        <v>26.82</v>
      </c>
      <c r="D128" s="16">
        <v>0.26</v>
      </c>
      <c r="E128" s="16">
        <v>26.75</v>
      </c>
      <c r="F128" s="16">
        <v>27.37</v>
      </c>
      <c r="G128" s="16" t="s">
        <v>40</v>
      </c>
    </row>
    <row r="129" spans="1:7">
      <c r="A129" s="15">
        <v>43726</v>
      </c>
      <c r="B129" s="16">
        <v>26.75</v>
      </c>
      <c r="C129" s="16">
        <v>26.75</v>
      </c>
      <c r="D129" s="16">
        <v>-1.7</v>
      </c>
      <c r="E129" s="16">
        <v>26.75</v>
      </c>
      <c r="F129" s="16">
        <v>27.02</v>
      </c>
      <c r="G129" s="16" t="s">
        <v>55</v>
      </c>
    </row>
    <row r="130" spans="1:7">
      <c r="A130" s="15">
        <v>43725</v>
      </c>
      <c r="B130" s="16">
        <v>27.21</v>
      </c>
      <c r="C130" s="16">
        <v>27.21</v>
      </c>
      <c r="D130" s="16">
        <v>-1.32</v>
      </c>
      <c r="E130" s="16">
        <v>26.69</v>
      </c>
      <c r="F130" s="16">
        <v>27.27</v>
      </c>
      <c r="G130" s="16" t="s">
        <v>129</v>
      </c>
    </row>
    <row r="131" spans="1:7">
      <c r="A131" s="15">
        <v>43724</v>
      </c>
      <c r="B131" s="16">
        <v>27.64</v>
      </c>
      <c r="C131" s="16">
        <v>27.58</v>
      </c>
      <c r="D131" s="16">
        <v>4.3899999999999997</v>
      </c>
      <c r="E131" s="16">
        <v>27.21</v>
      </c>
      <c r="F131" s="16">
        <v>27.75</v>
      </c>
      <c r="G131" s="16" t="s">
        <v>130</v>
      </c>
    </row>
    <row r="132" spans="1:7">
      <c r="A132" s="15">
        <v>43721</v>
      </c>
      <c r="B132" s="16">
        <v>26.42</v>
      </c>
      <c r="C132" s="16">
        <v>26.42</v>
      </c>
      <c r="D132" s="16">
        <v>-0.67</v>
      </c>
      <c r="E132" s="16">
        <v>26.36</v>
      </c>
      <c r="F132" s="16">
        <v>26.73</v>
      </c>
      <c r="G132" s="16" t="s">
        <v>131</v>
      </c>
    </row>
    <row r="133" spans="1:7">
      <c r="A133" s="15">
        <v>43720</v>
      </c>
      <c r="B133" s="16">
        <v>26.4</v>
      </c>
      <c r="C133" s="16">
        <v>26.59</v>
      </c>
      <c r="D133" s="16">
        <v>0.71</v>
      </c>
      <c r="E133" s="16">
        <v>26.18</v>
      </c>
      <c r="F133" s="16">
        <v>26.67</v>
      </c>
      <c r="G133" s="16" t="s">
        <v>55</v>
      </c>
    </row>
    <row r="134" spans="1:7">
      <c r="A134" s="15">
        <v>43719</v>
      </c>
      <c r="B134" s="16">
        <v>26.41</v>
      </c>
      <c r="C134" s="16">
        <v>26.41</v>
      </c>
      <c r="D134" s="16">
        <v>-0.85</v>
      </c>
      <c r="E134" s="16">
        <v>26.37</v>
      </c>
      <c r="F134" s="16">
        <v>26.88</v>
      </c>
      <c r="G134" s="16" t="s">
        <v>53</v>
      </c>
    </row>
    <row r="135" spans="1:7">
      <c r="A135" s="15">
        <v>43718</v>
      </c>
      <c r="B135" s="16">
        <v>26.63</v>
      </c>
      <c r="C135" s="16">
        <v>26.63</v>
      </c>
      <c r="D135" s="16">
        <v>0.63</v>
      </c>
      <c r="E135" s="16">
        <v>26.32</v>
      </c>
      <c r="F135" s="16">
        <v>26.88</v>
      </c>
      <c r="G135" s="16" t="s">
        <v>132</v>
      </c>
    </row>
    <row r="136" spans="1:7">
      <c r="A136" s="15">
        <v>43717</v>
      </c>
      <c r="B136" s="16">
        <v>26.47</v>
      </c>
      <c r="C136" s="16">
        <v>26.47</v>
      </c>
      <c r="D136" s="16">
        <v>1.55</v>
      </c>
      <c r="E136" s="16">
        <v>26.24</v>
      </c>
      <c r="F136" s="16">
        <v>26.55</v>
      </c>
      <c r="G136" s="16" t="s">
        <v>133</v>
      </c>
    </row>
    <row r="137" spans="1:7">
      <c r="A137" s="15">
        <v>43714</v>
      </c>
      <c r="B137" s="16">
        <v>26.06</v>
      </c>
      <c r="C137" s="16">
        <v>26.06</v>
      </c>
      <c r="D137" s="16">
        <v>0.49</v>
      </c>
      <c r="E137" s="16">
        <v>25.75</v>
      </c>
      <c r="F137" s="16">
        <v>26.4</v>
      </c>
      <c r="G137" s="16" t="s">
        <v>95</v>
      </c>
    </row>
    <row r="138" spans="1:7">
      <c r="A138" s="15">
        <v>43713</v>
      </c>
      <c r="B138" s="16">
        <v>25.94</v>
      </c>
      <c r="C138" s="16">
        <v>25.94</v>
      </c>
      <c r="D138" s="16">
        <v>0.5</v>
      </c>
      <c r="E138" s="16">
        <v>25.89</v>
      </c>
      <c r="F138" s="16">
        <v>26.33</v>
      </c>
      <c r="G138" s="16" t="s">
        <v>51</v>
      </c>
    </row>
    <row r="139" spans="1:7">
      <c r="A139" s="15">
        <v>43712</v>
      </c>
      <c r="B139" s="16">
        <v>25.71</v>
      </c>
      <c r="C139" s="16">
        <v>25.81</v>
      </c>
      <c r="D139" s="16">
        <v>2.58</v>
      </c>
      <c r="E139" s="16">
        <v>25.55</v>
      </c>
      <c r="F139" s="16">
        <v>25.92</v>
      </c>
      <c r="G139" s="16" t="s">
        <v>134</v>
      </c>
    </row>
    <row r="140" spans="1:7">
      <c r="A140" s="15">
        <v>43711</v>
      </c>
      <c r="B140" s="16">
        <v>25.16</v>
      </c>
      <c r="C140" s="16">
        <v>25.16</v>
      </c>
      <c r="D140" s="16">
        <v>1.19</v>
      </c>
      <c r="E140" s="16">
        <v>24.6</v>
      </c>
      <c r="F140" s="16">
        <v>25.22</v>
      </c>
      <c r="G140" s="16" t="s">
        <v>109</v>
      </c>
    </row>
    <row r="141" spans="1:7">
      <c r="A141" s="15">
        <v>43710</v>
      </c>
      <c r="B141" s="16">
        <v>24.86</v>
      </c>
      <c r="C141" s="16">
        <v>24.86</v>
      </c>
      <c r="D141" s="16">
        <v>-0.78</v>
      </c>
      <c r="E141" s="16">
        <v>24.81</v>
      </c>
      <c r="F141" s="16">
        <v>25.14</v>
      </c>
      <c r="G141" s="16" t="s">
        <v>135</v>
      </c>
    </row>
    <row r="142" spans="1:7">
      <c r="A142" s="15">
        <v>43707</v>
      </c>
      <c r="B142" s="16">
        <v>25.06</v>
      </c>
      <c r="C142" s="16">
        <v>25.06</v>
      </c>
      <c r="D142" s="16">
        <v>0</v>
      </c>
      <c r="E142" s="16">
        <v>24.25</v>
      </c>
      <c r="F142" s="16">
        <v>25.06</v>
      </c>
      <c r="G142" s="16" t="s">
        <v>53</v>
      </c>
    </row>
    <row r="143" spans="1:7">
      <c r="A143" s="15">
        <v>43706</v>
      </c>
      <c r="B143" s="16">
        <v>25.06</v>
      </c>
      <c r="C143" s="16">
        <v>25.06</v>
      </c>
      <c r="D143" s="16">
        <v>3.7</v>
      </c>
      <c r="E143" s="16">
        <v>24.25</v>
      </c>
      <c r="F143" s="16">
        <v>25.06</v>
      </c>
      <c r="G143" s="16" t="s">
        <v>136</v>
      </c>
    </row>
    <row r="144" spans="1:7">
      <c r="A144" s="15">
        <v>43705</v>
      </c>
      <c r="B144" s="16">
        <v>24.17</v>
      </c>
      <c r="C144" s="16">
        <v>24.17</v>
      </c>
      <c r="D144" s="16">
        <v>1.03</v>
      </c>
      <c r="E144" s="16">
        <v>23.7</v>
      </c>
      <c r="F144" s="16">
        <v>24.27</v>
      </c>
      <c r="G144" s="16" t="s">
        <v>137</v>
      </c>
    </row>
    <row r="145" spans="1:7">
      <c r="A145" s="15">
        <v>43704</v>
      </c>
      <c r="B145" s="16">
        <v>23.92</v>
      </c>
      <c r="C145" s="16">
        <v>23.92</v>
      </c>
      <c r="D145" s="16">
        <v>1.59</v>
      </c>
      <c r="E145" s="16">
        <v>23.4</v>
      </c>
      <c r="F145" s="16">
        <v>24.39</v>
      </c>
      <c r="G145" s="16" t="s">
        <v>138</v>
      </c>
    </row>
    <row r="146" spans="1:7">
      <c r="A146" s="15">
        <v>43703</v>
      </c>
      <c r="B146" s="16">
        <v>23.55</v>
      </c>
      <c r="C146" s="16">
        <v>23.55</v>
      </c>
      <c r="D146" s="16">
        <v>-1.32</v>
      </c>
      <c r="E146" s="16">
        <v>23.36</v>
      </c>
      <c r="F146" s="16">
        <v>24.25</v>
      </c>
      <c r="G146" s="16" t="s">
        <v>139</v>
      </c>
    </row>
    <row r="147" spans="1:7">
      <c r="A147" s="15">
        <v>43700</v>
      </c>
      <c r="B147" s="16">
        <v>23.86</v>
      </c>
      <c r="C147" s="16">
        <v>23.86</v>
      </c>
      <c r="D147" s="16">
        <v>-3.73</v>
      </c>
      <c r="E147" s="16">
        <v>23.81</v>
      </c>
      <c r="F147" s="16">
        <v>24.93</v>
      </c>
      <c r="G147" s="16" t="s">
        <v>53</v>
      </c>
    </row>
    <row r="148" spans="1:7">
      <c r="A148" s="15">
        <v>43699</v>
      </c>
      <c r="B148" s="16">
        <v>24.79</v>
      </c>
      <c r="C148" s="16">
        <v>24.79</v>
      </c>
      <c r="D148" s="16">
        <v>-0.9</v>
      </c>
      <c r="E148" s="16">
        <v>24.73</v>
      </c>
      <c r="F148" s="16">
        <v>25.28</v>
      </c>
      <c r="G148" s="16" t="s">
        <v>67</v>
      </c>
    </row>
    <row r="149" spans="1:7">
      <c r="A149" s="15">
        <v>43698</v>
      </c>
      <c r="B149" s="16">
        <v>25.01</v>
      </c>
      <c r="C149" s="16">
        <v>25.01</v>
      </c>
      <c r="D149" s="16">
        <v>5.95</v>
      </c>
      <c r="E149" s="16">
        <v>23.76</v>
      </c>
      <c r="F149" s="16">
        <v>25.54</v>
      </c>
      <c r="G149" s="16" t="s">
        <v>140</v>
      </c>
    </row>
    <row r="150" spans="1:7">
      <c r="A150" s="15">
        <v>43697</v>
      </c>
      <c r="B150" s="16">
        <v>23.61</v>
      </c>
      <c r="C150" s="16">
        <v>23.61</v>
      </c>
      <c r="D150" s="16">
        <v>-0.04</v>
      </c>
      <c r="E150" s="16">
        <v>23.27</v>
      </c>
      <c r="F150" s="16">
        <v>23.77</v>
      </c>
      <c r="G150" s="16" t="s">
        <v>141</v>
      </c>
    </row>
    <row r="151" spans="1:7">
      <c r="A151" s="15">
        <v>43696</v>
      </c>
      <c r="B151" s="16">
        <v>23.62</v>
      </c>
      <c r="C151" s="16">
        <v>23.62</v>
      </c>
      <c r="D151" s="16">
        <v>0.5</v>
      </c>
      <c r="E151" s="16">
        <v>23.44</v>
      </c>
      <c r="F151" s="16">
        <v>24.08</v>
      </c>
      <c r="G151" s="16" t="s">
        <v>76</v>
      </c>
    </row>
    <row r="152" spans="1:7">
      <c r="A152" s="15">
        <v>43693</v>
      </c>
      <c r="B152" s="16">
        <v>23.5</v>
      </c>
      <c r="C152" s="16">
        <v>23.5</v>
      </c>
      <c r="D152" s="16">
        <v>-1.32</v>
      </c>
      <c r="E152" s="16">
        <v>23.48</v>
      </c>
      <c r="F152" s="16">
        <v>24.34</v>
      </c>
      <c r="G152" s="16" t="s">
        <v>45</v>
      </c>
    </row>
    <row r="153" spans="1:7">
      <c r="A153" s="15">
        <v>43692</v>
      </c>
      <c r="B153" s="16">
        <v>23.81</v>
      </c>
      <c r="C153" s="16">
        <v>23.81</v>
      </c>
      <c r="D153" s="16">
        <v>-2.77</v>
      </c>
      <c r="E153" s="16">
        <v>23.72</v>
      </c>
      <c r="F153" s="16">
        <v>24.57</v>
      </c>
      <c r="G153" s="16" t="s">
        <v>142</v>
      </c>
    </row>
    <row r="154" spans="1:7">
      <c r="A154" s="15">
        <v>43691</v>
      </c>
      <c r="B154" s="16">
        <v>24.82</v>
      </c>
      <c r="C154" s="16">
        <v>24.49</v>
      </c>
      <c r="D154" s="16">
        <v>-3.37</v>
      </c>
      <c r="E154" s="16">
        <v>24.35</v>
      </c>
      <c r="F154" s="16">
        <v>24.94</v>
      </c>
      <c r="G154" s="16" t="s">
        <v>38</v>
      </c>
    </row>
    <row r="155" spans="1:7">
      <c r="A155" s="15">
        <v>43690</v>
      </c>
      <c r="B155" s="16">
        <v>24.92</v>
      </c>
      <c r="C155" s="16">
        <v>25.35</v>
      </c>
      <c r="D155" s="16">
        <v>1.22</v>
      </c>
      <c r="E155" s="16">
        <v>24.8</v>
      </c>
      <c r="F155" s="16">
        <v>25.68</v>
      </c>
      <c r="G155" s="16" t="s">
        <v>70</v>
      </c>
    </row>
    <row r="156" spans="1:7">
      <c r="A156" s="15">
        <v>43689</v>
      </c>
      <c r="B156" s="16">
        <v>25.04</v>
      </c>
      <c r="C156" s="16">
        <v>25.04</v>
      </c>
      <c r="D156" s="16">
        <v>-2.4</v>
      </c>
      <c r="E156" s="16">
        <v>24.93</v>
      </c>
      <c r="F156" s="16">
        <v>25.3</v>
      </c>
      <c r="G156" s="16" t="s">
        <v>143</v>
      </c>
    </row>
    <row r="157" spans="1:7">
      <c r="A157" s="15">
        <v>43686</v>
      </c>
      <c r="B157" s="16">
        <v>25.67</v>
      </c>
      <c r="C157" s="16">
        <v>25.65</v>
      </c>
      <c r="D157" s="16">
        <v>-0.19</v>
      </c>
      <c r="E157" s="16">
        <v>25.48</v>
      </c>
      <c r="F157" s="16">
        <v>26.05</v>
      </c>
      <c r="G157" s="16" t="s">
        <v>144</v>
      </c>
    </row>
    <row r="158" spans="1:7">
      <c r="A158" s="15">
        <v>43685</v>
      </c>
      <c r="B158" s="16">
        <v>25.48</v>
      </c>
      <c r="C158" s="16">
        <v>25.7</v>
      </c>
      <c r="D158" s="16">
        <v>2.85</v>
      </c>
      <c r="E158" s="16">
        <v>25.24</v>
      </c>
      <c r="F158" s="16">
        <v>25.72</v>
      </c>
      <c r="G158" s="16" t="s">
        <v>62</v>
      </c>
    </row>
    <row r="159" spans="1:7">
      <c r="A159" s="15">
        <v>43684</v>
      </c>
      <c r="B159" s="16">
        <v>24.99</v>
      </c>
      <c r="C159" s="16">
        <v>24.99</v>
      </c>
      <c r="D159" s="16">
        <v>-1.08</v>
      </c>
      <c r="E159" s="16">
        <v>24.4</v>
      </c>
      <c r="F159" s="16">
        <v>25.12</v>
      </c>
      <c r="G159" s="16" t="s">
        <v>46</v>
      </c>
    </row>
    <row r="160" spans="1:7">
      <c r="A160" s="15">
        <v>43683</v>
      </c>
      <c r="B160" s="16">
        <v>25.26</v>
      </c>
      <c r="C160" s="16">
        <v>25.26</v>
      </c>
      <c r="D160" s="16">
        <v>1.29</v>
      </c>
      <c r="E160" s="16">
        <v>25.07</v>
      </c>
      <c r="F160" s="16">
        <v>25.6</v>
      </c>
      <c r="G160" s="16" t="s">
        <v>44</v>
      </c>
    </row>
    <row r="161" spans="1:7">
      <c r="A161" s="15">
        <v>43682</v>
      </c>
      <c r="B161" s="16">
        <v>24.94</v>
      </c>
      <c r="C161" s="16">
        <v>24.94</v>
      </c>
      <c r="D161" s="16">
        <v>-3.66</v>
      </c>
      <c r="E161" s="16">
        <v>24.91</v>
      </c>
      <c r="F161" s="16">
        <v>25.51</v>
      </c>
      <c r="G161" s="16" t="s">
        <v>76</v>
      </c>
    </row>
    <row r="162" spans="1:7">
      <c r="A162" s="15">
        <v>43679</v>
      </c>
      <c r="B162" s="16">
        <v>25.89</v>
      </c>
      <c r="C162" s="16">
        <v>25.89</v>
      </c>
      <c r="D162" s="16">
        <v>3.59</v>
      </c>
      <c r="E162" s="16">
        <v>25.65</v>
      </c>
      <c r="F162" s="16">
        <v>26.25</v>
      </c>
      <c r="G162" s="16" t="s">
        <v>145</v>
      </c>
    </row>
    <row r="163" spans="1:7">
      <c r="A163" s="15">
        <v>43678</v>
      </c>
      <c r="B163" s="16">
        <v>24.99</v>
      </c>
      <c r="C163" s="16">
        <v>24.99</v>
      </c>
      <c r="D163" s="16">
        <v>-1.84</v>
      </c>
      <c r="E163" s="16">
        <v>24.62</v>
      </c>
      <c r="F163" s="16">
        <v>25.93</v>
      </c>
      <c r="G163" s="16" t="s">
        <v>31</v>
      </c>
    </row>
    <row r="164" spans="1:7">
      <c r="A164" s="15">
        <v>43677</v>
      </c>
      <c r="B164" s="16">
        <v>25.46</v>
      </c>
      <c r="C164" s="16">
        <v>25.46</v>
      </c>
      <c r="D164" s="16">
        <v>-0.61</v>
      </c>
      <c r="E164" s="16">
        <v>25.4</v>
      </c>
      <c r="F164" s="16">
        <v>25.87</v>
      </c>
      <c r="G164" s="16" t="s">
        <v>67</v>
      </c>
    </row>
    <row r="165" spans="1:7">
      <c r="A165" s="15">
        <v>43676</v>
      </c>
      <c r="B165" s="16">
        <v>25.62</v>
      </c>
      <c r="C165" s="16">
        <v>25.62</v>
      </c>
      <c r="D165" s="16">
        <v>-0.53</v>
      </c>
      <c r="E165" s="16">
        <v>25.57</v>
      </c>
      <c r="F165" s="16">
        <v>25.86</v>
      </c>
      <c r="G165" s="16" t="s">
        <v>146</v>
      </c>
    </row>
    <row r="166" spans="1:7">
      <c r="A166" s="15">
        <v>43675</v>
      </c>
      <c r="B166" s="16">
        <v>25.75</v>
      </c>
      <c r="C166" s="16">
        <v>25.75</v>
      </c>
      <c r="D166" s="16">
        <v>0.92</v>
      </c>
      <c r="E166" s="16">
        <v>25.34</v>
      </c>
      <c r="F166" s="16">
        <v>25.81</v>
      </c>
      <c r="G166" s="16" t="s">
        <v>147</v>
      </c>
    </row>
    <row r="167" spans="1:7">
      <c r="A167" s="15">
        <v>43672</v>
      </c>
      <c r="B167" s="16">
        <v>25.52</v>
      </c>
      <c r="C167" s="16">
        <v>25.52</v>
      </c>
      <c r="D167" s="16">
        <v>-2.79</v>
      </c>
      <c r="E167" s="16">
        <v>25.48</v>
      </c>
      <c r="F167" s="16">
        <v>26.16</v>
      </c>
      <c r="G167" s="16" t="s">
        <v>29</v>
      </c>
    </row>
    <row r="168" spans="1:7">
      <c r="A168" s="15">
        <v>43671</v>
      </c>
      <c r="B168" s="16">
        <v>26.25</v>
      </c>
      <c r="C168" s="16">
        <v>26.25</v>
      </c>
      <c r="D168" s="16">
        <v>-1.68</v>
      </c>
      <c r="E168" s="16">
        <v>26.17</v>
      </c>
      <c r="F168" s="16">
        <v>26.85</v>
      </c>
      <c r="G168" s="16" t="s">
        <v>148</v>
      </c>
    </row>
    <row r="169" spans="1:7">
      <c r="A169" s="15">
        <v>43670</v>
      </c>
      <c r="B169" s="16">
        <v>26.7</v>
      </c>
      <c r="C169" s="16">
        <v>26.7</v>
      </c>
      <c r="D169" s="16">
        <v>-0.62</v>
      </c>
      <c r="E169" s="16">
        <v>26.65</v>
      </c>
      <c r="F169" s="16">
        <v>26.98</v>
      </c>
      <c r="G169" s="16" t="s">
        <v>149</v>
      </c>
    </row>
    <row r="170" spans="1:7">
      <c r="A170" s="15">
        <v>43669</v>
      </c>
      <c r="B170" s="16">
        <v>26.86</v>
      </c>
      <c r="C170" s="16">
        <v>26.86</v>
      </c>
      <c r="D170" s="16">
        <v>0.11</v>
      </c>
      <c r="E170" s="16">
        <v>26.75</v>
      </c>
      <c r="F170" s="16">
        <v>26.97</v>
      </c>
      <c r="G170" s="16" t="s">
        <v>150</v>
      </c>
    </row>
    <row r="171" spans="1:7">
      <c r="A171" s="15">
        <v>43668</v>
      </c>
      <c r="B171" s="16">
        <v>26.84</v>
      </c>
      <c r="C171" s="16">
        <v>26.84</v>
      </c>
      <c r="D171" s="16">
        <v>0.18</v>
      </c>
      <c r="E171" s="16">
        <v>26.71</v>
      </c>
      <c r="F171" s="16">
        <v>27.09</v>
      </c>
      <c r="G171" s="16" t="s">
        <v>151</v>
      </c>
    </row>
    <row r="172" spans="1:7">
      <c r="A172" s="15">
        <v>43665</v>
      </c>
      <c r="B172" s="16">
        <v>26.79</v>
      </c>
      <c r="C172" s="16">
        <v>26.79</v>
      </c>
      <c r="D172" s="16">
        <v>-0.25</v>
      </c>
      <c r="E172" s="16">
        <v>26.72</v>
      </c>
      <c r="F172" s="16">
        <v>26.94</v>
      </c>
      <c r="G172" s="16" t="s">
        <v>152</v>
      </c>
    </row>
    <row r="173" spans="1:7">
      <c r="A173" s="15">
        <v>43664</v>
      </c>
      <c r="B173" s="16">
        <v>26.85</v>
      </c>
      <c r="C173" s="16">
        <v>26.85</v>
      </c>
      <c r="D173" s="16">
        <v>-0.72</v>
      </c>
      <c r="E173" s="16">
        <v>26.78</v>
      </c>
      <c r="F173" s="16">
        <v>27.15</v>
      </c>
      <c r="G173" s="16" t="s">
        <v>153</v>
      </c>
    </row>
    <row r="174" spans="1:7">
      <c r="A174" s="15">
        <v>43663</v>
      </c>
      <c r="B174" s="16">
        <v>27.32</v>
      </c>
      <c r="C174" s="16">
        <v>27.05</v>
      </c>
      <c r="D174" s="16">
        <v>-0.43</v>
      </c>
      <c r="E174" s="16">
        <v>26.98</v>
      </c>
      <c r="F174" s="16">
        <v>27.33</v>
      </c>
      <c r="G174" s="16" t="s">
        <v>154</v>
      </c>
    </row>
    <row r="175" spans="1:7">
      <c r="A175" s="15">
        <v>43662</v>
      </c>
      <c r="B175" s="16">
        <v>27.61</v>
      </c>
      <c r="C175" s="16">
        <v>27.17</v>
      </c>
      <c r="D175" s="16">
        <v>-1.24</v>
      </c>
      <c r="E175" s="16">
        <v>26.94</v>
      </c>
      <c r="F175" s="16">
        <v>27.66</v>
      </c>
      <c r="G175" s="16" t="s">
        <v>136</v>
      </c>
    </row>
    <row r="176" spans="1:7">
      <c r="A176" s="15">
        <v>43661</v>
      </c>
      <c r="B176" s="16">
        <v>27.51</v>
      </c>
      <c r="C176" s="16">
        <v>27.51</v>
      </c>
      <c r="D176" s="16">
        <v>-1.23</v>
      </c>
      <c r="E176" s="16">
        <v>27.51</v>
      </c>
      <c r="F176" s="16">
        <v>27.97</v>
      </c>
      <c r="G176" s="16" t="s">
        <v>67</v>
      </c>
    </row>
    <row r="177" spans="1:7">
      <c r="A177" s="15">
        <v>43658</v>
      </c>
      <c r="B177" s="16">
        <v>27.85</v>
      </c>
      <c r="C177" s="16">
        <v>27.85</v>
      </c>
      <c r="D177" s="16">
        <v>0.46</v>
      </c>
      <c r="E177" s="16">
        <v>27.73</v>
      </c>
      <c r="F177" s="16">
        <v>28.06</v>
      </c>
      <c r="G177" s="16" t="s">
        <v>30</v>
      </c>
    </row>
    <row r="178" spans="1:7">
      <c r="A178" s="15">
        <v>43657</v>
      </c>
      <c r="B178" s="16">
        <v>27.72</v>
      </c>
      <c r="C178" s="16">
        <v>27.72</v>
      </c>
      <c r="D178" s="16">
        <v>1.18</v>
      </c>
      <c r="E178" s="16">
        <v>27.49</v>
      </c>
      <c r="F178" s="16">
        <v>27.83</v>
      </c>
      <c r="G178" s="16" t="s">
        <v>155</v>
      </c>
    </row>
    <row r="179" spans="1:7">
      <c r="A179" s="15">
        <v>43656</v>
      </c>
      <c r="B179" s="16">
        <v>27.33</v>
      </c>
      <c r="C179" s="16">
        <v>27.4</v>
      </c>
      <c r="D179" s="16">
        <v>1.52</v>
      </c>
      <c r="E179" s="16">
        <v>27.3</v>
      </c>
      <c r="F179" s="16">
        <v>27.6</v>
      </c>
      <c r="G179" s="16" t="s">
        <v>156</v>
      </c>
    </row>
    <row r="180" spans="1:7">
      <c r="A180" s="15">
        <v>43654</v>
      </c>
      <c r="B180" s="16">
        <v>26.99</v>
      </c>
      <c r="C180" s="16">
        <v>26.99</v>
      </c>
      <c r="D180" s="16">
        <v>0.91</v>
      </c>
      <c r="E180" s="16">
        <v>26.79</v>
      </c>
      <c r="F180" s="16">
        <v>27.06</v>
      </c>
      <c r="G180" s="16" t="s">
        <v>157</v>
      </c>
    </row>
    <row r="181" spans="1:7">
      <c r="A181" s="15">
        <v>43651</v>
      </c>
      <c r="B181" s="16">
        <v>26.75</v>
      </c>
      <c r="C181" s="16">
        <v>26.75</v>
      </c>
      <c r="D181" s="16">
        <v>0.04</v>
      </c>
      <c r="E181" s="16">
        <v>26.48</v>
      </c>
      <c r="F181" s="16">
        <v>26.93</v>
      </c>
      <c r="G181" s="16" t="s">
        <v>158</v>
      </c>
    </row>
    <row r="182" spans="1:7">
      <c r="A182" s="15">
        <v>43650</v>
      </c>
      <c r="B182" s="16">
        <v>26.74</v>
      </c>
      <c r="C182" s="16">
        <v>26.74</v>
      </c>
      <c r="D182" s="16">
        <v>0.96</v>
      </c>
      <c r="E182" s="16">
        <v>26.67</v>
      </c>
      <c r="F182" s="16">
        <v>26.92</v>
      </c>
      <c r="G182" s="16" t="s">
        <v>159</v>
      </c>
    </row>
    <row r="183" spans="1:7">
      <c r="A183" s="15">
        <v>43649</v>
      </c>
      <c r="B183" s="16">
        <v>26.48</v>
      </c>
      <c r="C183" s="16">
        <v>26.48</v>
      </c>
      <c r="D183" s="16">
        <v>1.1599999999999999</v>
      </c>
      <c r="E183" s="16">
        <v>26.25</v>
      </c>
      <c r="F183" s="16">
        <v>26.55</v>
      </c>
      <c r="G183" s="16" t="s">
        <v>160</v>
      </c>
    </row>
    <row r="184" spans="1:7">
      <c r="A184" s="15">
        <v>43648</v>
      </c>
      <c r="B184" s="16">
        <v>26.18</v>
      </c>
      <c r="C184" s="16">
        <v>26.18</v>
      </c>
      <c r="D184" s="16">
        <v>-1.61</v>
      </c>
      <c r="E184" s="16">
        <v>26.08</v>
      </c>
      <c r="F184" s="16">
        <v>26.61</v>
      </c>
      <c r="G184" s="16" t="s">
        <v>161</v>
      </c>
    </row>
    <row r="185" spans="1:7">
      <c r="A185" s="15">
        <v>43647</v>
      </c>
      <c r="B185" s="16">
        <v>26.61</v>
      </c>
      <c r="C185" s="16">
        <v>26.61</v>
      </c>
      <c r="D185" s="16">
        <v>-0.55000000000000004</v>
      </c>
      <c r="E185" s="16">
        <v>26.56</v>
      </c>
      <c r="F185" s="16">
        <v>27.36</v>
      </c>
      <c r="G185" s="16" t="s">
        <v>95</v>
      </c>
    </row>
    <row r="186" spans="1:7">
      <c r="A186" s="15">
        <v>43644</v>
      </c>
      <c r="B186" s="16">
        <v>26.76</v>
      </c>
      <c r="C186" s="16">
        <v>26.76</v>
      </c>
      <c r="D186" s="16">
        <v>0.66</v>
      </c>
      <c r="E186" s="16">
        <v>26.46</v>
      </c>
      <c r="F186" s="16">
        <v>26.95</v>
      </c>
      <c r="G186" s="16" t="s">
        <v>162</v>
      </c>
    </row>
    <row r="187" spans="1:7">
      <c r="A187" s="15">
        <v>43643</v>
      </c>
      <c r="B187" s="16">
        <v>26.58</v>
      </c>
      <c r="C187" s="16">
        <v>26.58</v>
      </c>
      <c r="D187" s="16">
        <v>-1.59</v>
      </c>
      <c r="E187" s="16">
        <v>26.37</v>
      </c>
      <c r="F187" s="16">
        <v>26.89</v>
      </c>
      <c r="G187" s="16" t="s">
        <v>163</v>
      </c>
    </row>
    <row r="188" spans="1:7">
      <c r="A188" s="15">
        <v>43642</v>
      </c>
      <c r="B188" s="16">
        <v>27.01</v>
      </c>
      <c r="C188" s="16">
        <v>27.01</v>
      </c>
      <c r="D188" s="16">
        <v>0.57999999999999996</v>
      </c>
      <c r="E188" s="16">
        <v>26.86</v>
      </c>
      <c r="F188" s="16">
        <v>27.26</v>
      </c>
      <c r="G188" s="16" t="s">
        <v>155</v>
      </c>
    </row>
    <row r="189" spans="1:7">
      <c r="A189" s="15">
        <v>43641</v>
      </c>
      <c r="B189" s="16">
        <v>26.85</v>
      </c>
      <c r="C189" s="16">
        <v>26.85</v>
      </c>
      <c r="D189" s="16">
        <v>-2.62</v>
      </c>
      <c r="E189" s="16">
        <v>26.73</v>
      </c>
      <c r="F189" s="16">
        <v>27.48</v>
      </c>
      <c r="G189" s="16" t="s">
        <v>164</v>
      </c>
    </row>
    <row r="190" spans="1:7">
      <c r="A190" s="15">
        <v>43640</v>
      </c>
      <c r="B190" s="16">
        <v>27.58</v>
      </c>
      <c r="C190" s="16">
        <v>27.58</v>
      </c>
      <c r="D190" s="16">
        <v>-0.11</v>
      </c>
      <c r="E190" s="16">
        <v>27.45</v>
      </c>
      <c r="F190" s="16">
        <v>27.7</v>
      </c>
      <c r="G190" s="16" t="s">
        <v>165</v>
      </c>
    </row>
    <row r="191" spans="1:7">
      <c r="A191" s="15">
        <v>43637</v>
      </c>
      <c r="B191" s="16">
        <v>27.61</v>
      </c>
      <c r="C191" s="16">
        <v>27.61</v>
      </c>
      <c r="D191" s="16">
        <v>2.76</v>
      </c>
      <c r="E191" s="16">
        <v>27.28</v>
      </c>
      <c r="F191" s="16">
        <v>27.71</v>
      </c>
      <c r="G191" s="16" t="s">
        <v>46</v>
      </c>
    </row>
    <row r="192" spans="1:7">
      <c r="A192" s="15">
        <v>43635</v>
      </c>
      <c r="B192" s="16">
        <v>26.7</v>
      </c>
      <c r="C192" s="16">
        <v>26.86</v>
      </c>
      <c r="D192" s="16">
        <v>0.25</v>
      </c>
      <c r="E192" s="16">
        <v>26.57</v>
      </c>
      <c r="F192" s="16">
        <v>26.87</v>
      </c>
      <c r="G192" s="16" t="s">
        <v>166</v>
      </c>
    </row>
    <row r="193" spans="1:7">
      <c r="A193" s="15">
        <v>43634</v>
      </c>
      <c r="B193" s="16">
        <v>26.8</v>
      </c>
      <c r="C193" s="16">
        <v>26.8</v>
      </c>
      <c r="D193" s="16">
        <v>1.25</v>
      </c>
      <c r="E193" s="16">
        <v>26.6</v>
      </c>
      <c r="F193" s="16">
        <v>26.86</v>
      </c>
      <c r="G193" s="16" t="s">
        <v>167</v>
      </c>
    </row>
    <row r="194" spans="1:7">
      <c r="A194" s="15">
        <v>43633</v>
      </c>
      <c r="B194" s="16">
        <v>26.46</v>
      </c>
      <c r="C194" s="16">
        <v>26.46</v>
      </c>
      <c r="D194" s="16">
        <v>0.18</v>
      </c>
      <c r="E194" s="16">
        <v>26.32</v>
      </c>
      <c r="F194" s="16">
        <v>26.78</v>
      </c>
      <c r="G194" s="16" t="s">
        <v>107</v>
      </c>
    </row>
    <row r="195" spans="1:7">
      <c r="A195" s="15">
        <v>43630</v>
      </c>
      <c r="B195" s="16">
        <v>26.42</v>
      </c>
      <c r="C195" s="16">
        <v>26.42</v>
      </c>
      <c r="D195" s="16">
        <v>-0.44</v>
      </c>
      <c r="E195" s="16">
        <v>26.26</v>
      </c>
      <c r="F195" s="16">
        <v>26.74</v>
      </c>
      <c r="G195" s="16" t="s">
        <v>30</v>
      </c>
    </row>
    <row r="196" spans="1:7">
      <c r="A196" s="15">
        <v>43629</v>
      </c>
      <c r="B196" s="16">
        <v>26.53</v>
      </c>
      <c r="C196" s="16">
        <v>26.53</v>
      </c>
      <c r="D196" s="16">
        <v>1.23</v>
      </c>
      <c r="E196" s="16">
        <v>26.44</v>
      </c>
      <c r="F196" s="16">
        <v>26.74</v>
      </c>
      <c r="G196" s="16" t="s">
        <v>168</v>
      </c>
    </row>
    <row r="197" spans="1:7">
      <c r="A197" s="15">
        <v>43628</v>
      </c>
      <c r="B197" s="16">
        <v>26.21</v>
      </c>
      <c r="C197" s="16">
        <v>26.21</v>
      </c>
      <c r="D197" s="16">
        <v>-1.1399999999999999</v>
      </c>
      <c r="E197" s="16">
        <v>26.01</v>
      </c>
      <c r="F197" s="16">
        <v>26.47</v>
      </c>
      <c r="G197" s="16" t="s">
        <v>40</v>
      </c>
    </row>
    <row r="198" spans="1:7">
      <c r="A198" s="15">
        <v>43627</v>
      </c>
      <c r="B198" s="16">
        <v>26.51</v>
      </c>
      <c r="C198" s="16">
        <v>26.51</v>
      </c>
      <c r="D198" s="16">
        <v>1.91</v>
      </c>
      <c r="E198" s="16">
        <v>26.07</v>
      </c>
      <c r="F198" s="16">
        <v>26.64</v>
      </c>
      <c r="G198" s="16" t="s">
        <v>169</v>
      </c>
    </row>
    <row r="199" spans="1:7">
      <c r="A199" s="15">
        <v>43626</v>
      </c>
      <c r="B199" s="16">
        <v>25.97</v>
      </c>
      <c r="C199" s="16">
        <v>26.02</v>
      </c>
      <c r="D199" s="16">
        <v>-0.41</v>
      </c>
      <c r="E199" s="16">
        <v>25.89</v>
      </c>
      <c r="F199" s="16">
        <v>26.25</v>
      </c>
      <c r="G199" s="16" t="s">
        <v>91</v>
      </c>
    </row>
    <row r="200" spans="1:7">
      <c r="A200" s="15">
        <v>43623</v>
      </c>
      <c r="B200" s="16">
        <v>26.12</v>
      </c>
      <c r="C200" s="16">
        <v>26.12</v>
      </c>
      <c r="D200" s="16">
        <v>1.83</v>
      </c>
      <c r="E200" s="16">
        <v>25.74</v>
      </c>
      <c r="F200" s="16">
        <v>26.19</v>
      </c>
      <c r="G200" s="16" t="s">
        <v>170</v>
      </c>
    </row>
    <row r="201" spans="1:7">
      <c r="A201" s="15">
        <v>43622</v>
      </c>
      <c r="B201" s="16">
        <v>25.65</v>
      </c>
      <c r="C201" s="16">
        <v>25.65</v>
      </c>
      <c r="D201" s="16">
        <v>1.62</v>
      </c>
      <c r="E201" s="16">
        <v>25.11</v>
      </c>
      <c r="F201" s="16">
        <v>26</v>
      </c>
      <c r="G201" s="16" t="s">
        <v>171</v>
      </c>
    </row>
    <row r="202" spans="1:7">
      <c r="A202" s="15">
        <v>43621</v>
      </c>
      <c r="B202" s="16">
        <v>25.24</v>
      </c>
      <c r="C202" s="16">
        <v>25.24</v>
      </c>
      <c r="D202" s="16">
        <v>-1.3</v>
      </c>
      <c r="E202" s="16">
        <v>24.96</v>
      </c>
      <c r="F202" s="16">
        <v>25.66</v>
      </c>
      <c r="G202" s="16" t="s">
        <v>172</v>
      </c>
    </row>
    <row r="203" spans="1:7">
      <c r="A203" s="15">
        <v>43620</v>
      </c>
      <c r="B203" s="16">
        <v>25.58</v>
      </c>
      <c r="C203" s="16">
        <v>25.58</v>
      </c>
      <c r="D203" s="16">
        <v>0.81</v>
      </c>
      <c r="E203" s="16">
        <v>25.41</v>
      </c>
      <c r="F203" s="16">
        <v>25.74</v>
      </c>
      <c r="G203" s="16" t="s">
        <v>173</v>
      </c>
    </row>
    <row r="204" spans="1:7">
      <c r="A204" s="15">
        <v>43619</v>
      </c>
      <c r="B204" s="16">
        <v>25.37</v>
      </c>
      <c r="C204" s="16">
        <v>25.37</v>
      </c>
      <c r="D204" s="16">
        <v>1.72</v>
      </c>
      <c r="E204" s="16">
        <v>25.23</v>
      </c>
      <c r="F204" s="16">
        <v>25.69</v>
      </c>
      <c r="G204" s="16" t="s">
        <v>53</v>
      </c>
    </row>
    <row r="205" spans="1:7">
      <c r="A205" s="15">
        <v>43616</v>
      </c>
      <c r="B205" s="16">
        <v>24.94</v>
      </c>
      <c r="C205" s="16">
        <v>24.94</v>
      </c>
      <c r="D205" s="16">
        <v>-2.29</v>
      </c>
      <c r="E205" s="16">
        <v>24.81</v>
      </c>
      <c r="F205" s="16">
        <v>25.64</v>
      </c>
      <c r="G205" s="16" t="s">
        <v>46</v>
      </c>
    </row>
    <row r="206" spans="1:7">
      <c r="A206" s="15">
        <v>43615</v>
      </c>
      <c r="B206" s="16">
        <v>25.53</v>
      </c>
      <c r="C206" s="16">
        <v>25.53</v>
      </c>
      <c r="D206" s="16">
        <v>-1.32</v>
      </c>
      <c r="E206" s="16">
        <v>25.37</v>
      </c>
      <c r="F206" s="16">
        <v>26.22</v>
      </c>
      <c r="G206" s="16" t="s">
        <v>104</v>
      </c>
    </row>
    <row r="207" spans="1:7">
      <c r="A207" s="15">
        <v>43614</v>
      </c>
      <c r="B207" s="16">
        <v>25.87</v>
      </c>
      <c r="C207" s="16">
        <v>25.87</v>
      </c>
      <c r="D207" s="16">
        <v>-1.1200000000000001</v>
      </c>
      <c r="E207" s="16">
        <v>25.63</v>
      </c>
      <c r="F207" s="16">
        <v>26.07</v>
      </c>
      <c r="G207" s="16" t="s">
        <v>44</v>
      </c>
    </row>
    <row r="208" spans="1:7">
      <c r="A208" s="15">
        <v>43613</v>
      </c>
      <c r="B208" s="16">
        <v>26.16</v>
      </c>
      <c r="C208" s="16">
        <v>26.16</v>
      </c>
      <c r="D208" s="16">
        <v>2.13</v>
      </c>
      <c r="E208" s="16">
        <v>25.51</v>
      </c>
      <c r="F208" s="16">
        <v>26.16</v>
      </c>
      <c r="G208" s="16" t="s">
        <v>80</v>
      </c>
    </row>
    <row r="209" spans="1:7">
      <c r="A209" s="15">
        <v>43612</v>
      </c>
      <c r="B209" s="16">
        <v>25.62</v>
      </c>
      <c r="C209" s="16">
        <v>25.62</v>
      </c>
      <c r="D209" s="16">
        <v>0.56999999999999995</v>
      </c>
      <c r="E209" s="16">
        <v>25.55</v>
      </c>
      <c r="F209" s="16">
        <v>25.91</v>
      </c>
      <c r="G209" s="16" t="s">
        <v>174</v>
      </c>
    </row>
    <row r="210" spans="1:7">
      <c r="A210" s="15">
        <v>43609</v>
      </c>
      <c r="B210" s="16">
        <v>25.47</v>
      </c>
      <c r="C210" s="16">
        <v>25.47</v>
      </c>
      <c r="D210" s="16">
        <v>0.97</v>
      </c>
      <c r="E210" s="16">
        <v>25.31</v>
      </c>
      <c r="F210" s="16">
        <v>25.73</v>
      </c>
      <c r="G210" s="16" t="s">
        <v>175</v>
      </c>
    </row>
    <row r="211" spans="1:7">
      <c r="A211" s="15">
        <v>43608</v>
      </c>
      <c r="B211" s="16">
        <v>25.22</v>
      </c>
      <c r="C211" s="16">
        <v>25.22</v>
      </c>
      <c r="D211" s="16">
        <v>-1.71</v>
      </c>
      <c r="E211" s="16">
        <v>24.91</v>
      </c>
      <c r="F211" s="16">
        <v>25.3</v>
      </c>
      <c r="G211" s="16" t="s">
        <v>120</v>
      </c>
    </row>
    <row r="212" spans="1:7">
      <c r="A212" s="15">
        <v>43607</v>
      </c>
      <c r="B212" s="16">
        <v>25.66</v>
      </c>
      <c r="C212" s="16">
        <v>25.66</v>
      </c>
      <c r="D212" s="16">
        <v>-0.45</v>
      </c>
      <c r="E212" s="16">
        <v>25.34</v>
      </c>
      <c r="F212" s="16">
        <v>25.84</v>
      </c>
      <c r="G212" s="16" t="s">
        <v>120</v>
      </c>
    </row>
    <row r="213" spans="1:7">
      <c r="A213" s="15">
        <v>43606</v>
      </c>
      <c r="B213" s="16">
        <v>25.78</v>
      </c>
      <c r="C213" s="16">
        <v>25.78</v>
      </c>
      <c r="D213" s="16">
        <v>3.8</v>
      </c>
      <c r="E213" s="16">
        <v>24.74</v>
      </c>
      <c r="F213" s="16">
        <v>25.78</v>
      </c>
      <c r="G213" s="16" t="s">
        <v>163</v>
      </c>
    </row>
    <row r="214" spans="1:7">
      <c r="A214" s="15">
        <v>43605</v>
      </c>
      <c r="B214" s="16">
        <v>24.84</v>
      </c>
      <c r="C214" s="16">
        <v>24.84</v>
      </c>
      <c r="D214" s="16">
        <v>3.4</v>
      </c>
      <c r="E214" s="16">
        <v>23.98</v>
      </c>
      <c r="F214" s="16">
        <v>24.84</v>
      </c>
      <c r="G214" s="16" t="s">
        <v>142</v>
      </c>
    </row>
    <row r="215" spans="1:7">
      <c r="A215" s="15">
        <v>43602</v>
      </c>
      <c r="B215" s="16">
        <v>24.02</v>
      </c>
      <c r="C215" s="16">
        <v>24.02</v>
      </c>
      <c r="D215" s="16">
        <v>-2.34</v>
      </c>
      <c r="E215" s="16">
        <v>23.82</v>
      </c>
      <c r="F215" s="16">
        <v>24.74</v>
      </c>
      <c r="G215" s="16" t="s">
        <v>176</v>
      </c>
    </row>
    <row r="216" spans="1:7">
      <c r="A216" s="15">
        <v>43601</v>
      </c>
      <c r="B216" s="16">
        <v>24.59</v>
      </c>
      <c r="C216" s="16">
        <v>24.59</v>
      </c>
      <c r="D216" s="16">
        <v>-2.36</v>
      </c>
      <c r="E216" s="16">
        <v>24.56</v>
      </c>
      <c r="F216" s="16">
        <v>25.34</v>
      </c>
      <c r="G216" s="16" t="s">
        <v>70</v>
      </c>
    </row>
    <row r="217" spans="1:7">
      <c r="A217" s="15">
        <v>43600</v>
      </c>
      <c r="B217" s="16">
        <v>25.19</v>
      </c>
      <c r="C217" s="16">
        <v>25.19</v>
      </c>
      <c r="D217" s="16">
        <v>-0.46</v>
      </c>
      <c r="E217" s="16">
        <v>24.97</v>
      </c>
      <c r="F217" s="16">
        <v>25.2</v>
      </c>
      <c r="G217" s="16" t="s">
        <v>177</v>
      </c>
    </row>
    <row r="218" spans="1:7">
      <c r="A218" s="15">
        <v>43599</v>
      </c>
      <c r="B218" s="16">
        <v>25.3</v>
      </c>
      <c r="C218" s="16">
        <v>25.3</v>
      </c>
      <c r="D218" s="16">
        <v>0.39</v>
      </c>
      <c r="E218" s="16">
        <v>25.16</v>
      </c>
      <c r="F218" s="16">
        <v>25.53</v>
      </c>
      <c r="G218" s="16" t="s">
        <v>178</v>
      </c>
    </row>
    <row r="219" spans="1:7">
      <c r="A219" s="15">
        <v>43598</v>
      </c>
      <c r="B219" s="16">
        <v>25.21</v>
      </c>
      <c r="C219" s="16">
        <v>25.21</v>
      </c>
      <c r="D219" s="16">
        <v>-2.92</v>
      </c>
      <c r="E219" s="16">
        <v>25.13</v>
      </c>
      <c r="F219" s="16">
        <v>25.76</v>
      </c>
      <c r="G219" s="16" t="s">
        <v>86</v>
      </c>
    </row>
    <row r="220" spans="1:7">
      <c r="A220" s="15">
        <v>43595</v>
      </c>
      <c r="B220" s="16">
        <v>25.97</v>
      </c>
      <c r="C220" s="16">
        <v>25.97</v>
      </c>
      <c r="D220" s="16">
        <v>-0.56000000000000005</v>
      </c>
      <c r="E220" s="16">
        <v>25.71</v>
      </c>
      <c r="F220" s="16">
        <v>26.2</v>
      </c>
      <c r="G220" s="16" t="s">
        <v>179</v>
      </c>
    </row>
    <row r="221" spans="1:7">
      <c r="A221" s="15">
        <v>43594</v>
      </c>
      <c r="B221" s="16">
        <v>26.11</v>
      </c>
      <c r="C221" s="16">
        <v>26.11</v>
      </c>
      <c r="D221" s="16">
        <v>-1.97</v>
      </c>
      <c r="E221" s="16">
        <v>25.93</v>
      </c>
      <c r="F221" s="16">
        <v>26.39</v>
      </c>
      <c r="G221" s="16" t="s">
        <v>180</v>
      </c>
    </row>
    <row r="222" spans="1:7">
      <c r="A222" s="15">
        <v>43593</v>
      </c>
      <c r="B222" s="16">
        <v>26.64</v>
      </c>
      <c r="C222" s="16">
        <v>26.64</v>
      </c>
      <c r="D222" s="16">
        <v>3.87</v>
      </c>
      <c r="E222" s="16">
        <v>25.59</v>
      </c>
      <c r="F222" s="16">
        <v>26.73</v>
      </c>
      <c r="G222" s="16" t="s">
        <v>24</v>
      </c>
    </row>
    <row r="223" spans="1:7">
      <c r="A223" s="15">
        <v>43592</v>
      </c>
      <c r="B223" s="16">
        <v>25.94</v>
      </c>
      <c r="C223" s="16">
        <v>25.64</v>
      </c>
      <c r="D223" s="16">
        <v>-1.57</v>
      </c>
      <c r="E223" s="16">
        <v>25.42</v>
      </c>
      <c r="F223" s="16">
        <v>25.94</v>
      </c>
      <c r="G223" s="16" t="s">
        <v>170</v>
      </c>
    </row>
    <row r="224" spans="1:7">
      <c r="A224" s="15">
        <v>43591</v>
      </c>
      <c r="B224" s="16">
        <v>26.05</v>
      </c>
      <c r="C224" s="16">
        <v>26.05</v>
      </c>
      <c r="D224" s="16">
        <v>-0.3</v>
      </c>
      <c r="E224" s="16">
        <v>25.65</v>
      </c>
      <c r="F224" s="16">
        <v>26.05</v>
      </c>
      <c r="G224" s="16" t="s">
        <v>181</v>
      </c>
    </row>
    <row r="225" spans="1:7">
      <c r="A225" s="15">
        <v>43588</v>
      </c>
      <c r="B225" s="16">
        <v>26.13</v>
      </c>
      <c r="C225" s="16">
        <v>26.13</v>
      </c>
      <c r="D225" s="16">
        <v>0.45</v>
      </c>
      <c r="E225" s="16">
        <v>26.13</v>
      </c>
      <c r="F225" s="16">
        <v>26.35</v>
      </c>
      <c r="G225" s="16" t="s">
        <v>182</v>
      </c>
    </row>
    <row r="226" spans="1:7">
      <c r="A226" s="15">
        <v>43587</v>
      </c>
      <c r="B226" s="16">
        <v>26.01</v>
      </c>
      <c r="C226" s="16">
        <v>26.01</v>
      </c>
      <c r="D226" s="16">
        <v>-1.4</v>
      </c>
      <c r="E226" s="16">
        <v>25.81</v>
      </c>
      <c r="F226" s="16">
        <v>26.1</v>
      </c>
      <c r="G226" s="16" t="s">
        <v>183</v>
      </c>
    </row>
    <row r="227" spans="1:7">
      <c r="A227" s="15">
        <v>43585</v>
      </c>
      <c r="B227" s="16">
        <v>26.38</v>
      </c>
      <c r="C227" s="16">
        <v>26.38</v>
      </c>
      <c r="D227" s="16">
        <v>-0.95</v>
      </c>
      <c r="E227" s="16">
        <v>26.26</v>
      </c>
      <c r="F227" s="16">
        <v>26.92</v>
      </c>
      <c r="G227" s="16" t="s">
        <v>91</v>
      </c>
    </row>
    <row r="228" spans="1:7">
      <c r="A228" s="15">
        <v>43584</v>
      </c>
      <c r="B228" s="16">
        <v>26.64</v>
      </c>
      <c r="C228" s="16">
        <v>26.64</v>
      </c>
      <c r="D228" s="16">
        <v>0.44</v>
      </c>
      <c r="E228" s="16">
        <v>26.34</v>
      </c>
      <c r="F228" s="16">
        <v>27.03</v>
      </c>
      <c r="G228" s="16" t="s">
        <v>184</v>
      </c>
    </row>
    <row r="229" spans="1:7">
      <c r="A229" s="15">
        <v>43581</v>
      </c>
      <c r="B229" s="16">
        <v>26.94</v>
      </c>
      <c r="C229" s="16">
        <v>26.52</v>
      </c>
      <c r="D229" s="16">
        <v>-2.0499999999999998</v>
      </c>
      <c r="E229" s="16">
        <v>26.34</v>
      </c>
      <c r="F229" s="16">
        <v>27.03</v>
      </c>
      <c r="G229" s="16" t="s">
        <v>36</v>
      </c>
    </row>
    <row r="230" spans="1:7">
      <c r="A230" s="15">
        <v>43580</v>
      </c>
      <c r="B230" s="16">
        <v>26.72</v>
      </c>
      <c r="C230" s="16">
        <v>27.08</v>
      </c>
      <c r="D230" s="16">
        <v>0.8</v>
      </c>
      <c r="E230" s="16">
        <v>26.7</v>
      </c>
      <c r="F230" s="16">
        <v>27.32</v>
      </c>
      <c r="G230" s="16" t="s">
        <v>128</v>
      </c>
    </row>
    <row r="231" spans="1:7">
      <c r="A231" s="15">
        <v>43579</v>
      </c>
      <c r="B231" s="16">
        <v>26.86</v>
      </c>
      <c r="C231" s="16">
        <v>26.86</v>
      </c>
      <c r="D231" s="16">
        <v>-0.28999999999999998</v>
      </c>
      <c r="E231" s="16">
        <v>26.48</v>
      </c>
      <c r="F231" s="16">
        <v>27.14</v>
      </c>
      <c r="G231" s="16" t="s">
        <v>92</v>
      </c>
    </row>
    <row r="232" spans="1:7">
      <c r="A232" s="15">
        <v>43578</v>
      </c>
      <c r="B232" s="16">
        <v>26.94</v>
      </c>
      <c r="C232" s="16">
        <v>26.94</v>
      </c>
      <c r="D232" s="16">
        <v>0.88</v>
      </c>
      <c r="E232" s="16">
        <v>26.94</v>
      </c>
      <c r="F232" s="16">
        <v>27.25</v>
      </c>
      <c r="G232" s="16" t="s">
        <v>36</v>
      </c>
    </row>
    <row r="233" spans="1:7">
      <c r="A233" s="15">
        <v>43577</v>
      </c>
      <c r="B233" s="16">
        <v>26.71</v>
      </c>
      <c r="C233" s="16">
        <v>26.71</v>
      </c>
      <c r="D233" s="16">
        <v>-0.57999999999999996</v>
      </c>
      <c r="E233" s="16">
        <v>26.59</v>
      </c>
      <c r="F233" s="16">
        <v>27.14</v>
      </c>
      <c r="G233" s="16" t="s">
        <v>76</v>
      </c>
    </row>
    <row r="234" spans="1:7">
      <c r="A234" s="15">
        <v>43573</v>
      </c>
      <c r="B234" s="16">
        <v>26.86</v>
      </c>
      <c r="C234" s="16">
        <v>26.86</v>
      </c>
      <c r="D234" s="16">
        <v>3.18</v>
      </c>
      <c r="E234" s="16">
        <v>26.52</v>
      </c>
      <c r="F234" s="16">
        <v>27.14</v>
      </c>
      <c r="G234" s="16" t="s">
        <v>185</v>
      </c>
    </row>
    <row r="235" spans="1:7">
      <c r="A235" s="15">
        <v>43572</v>
      </c>
      <c r="B235" s="16">
        <v>26.03</v>
      </c>
      <c r="C235" s="16">
        <v>26.03</v>
      </c>
      <c r="D235" s="16">
        <v>0.11</v>
      </c>
      <c r="E235" s="16">
        <v>25.52</v>
      </c>
      <c r="F235" s="16">
        <v>26.61</v>
      </c>
      <c r="G235" s="16" t="s">
        <v>186</v>
      </c>
    </row>
    <row r="236" spans="1:7">
      <c r="A236" s="15">
        <v>43571</v>
      </c>
      <c r="B236" s="16">
        <v>25.26</v>
      </c>
      <c r="C236" s="16">
        <v>26</v>
      </c>
      <c r="D236" s="16">
        <v>3.05</v>
      </c>
      <c r="E236" s="16">
        <v>24.94</v>
      </c>
      <c r="F236" s="16">
        <v>26.34</v>
      </c>
      <c r="G236" s="16" t="s">
        <v>187</v>
      </c>
    </row>
    <row r="237" spans="1:7">
      <c r="A237" s="15">
        <v>43570</v>
      </c>
      <c r="B237" s="16">
        <v>25.64</v>
      </c>
      <c r="C237" s="16">
        <v>25.24</v>
      </c>
      <c r="D237" s="16">
        <v>0.39</v>
      </c>
      <c r="E237" s="16">
        <v>24.87</v>
      </c>
      <c r="F237" s="16">
        <v>25.87</v>
      </c>
      <c r="G237" s="16" t="s">
        <v>188</v>
      </c>
    </row>
    <row r="238" spans="1:7">
      <c r="A238" s="15">
        <v>43567</v>
      </c>
      <c r="B238" s="16">
        <v>25.76</v>
      </c>
      <c r="C238" s="16">
        <v>25.14</v>
      </c>
      <c r="D238" s="16">
        <v>-7.75</v>
      </c>
      <c r="E238" s="16">
        <v>24.89</v>
      </c>
      <c r="F238" s="16">
        <v>26.25</v>
      </c>
      <c r="G238" s="16" t="s">
        <v>189</v>
      </c>
    </row>
    <row r="239" spans="1:7">
      <c r="A239" s="15">
        <v>43566</v>
      </c>
      <c r="B239" s="16">
        <v>27.93</v>
      </c>
      <c r="C239" s="16">
        <v>27.25</v>
      </c>
      <c r="D239" s="16">
        <v>-2.71</v>
      </c>
      <c r="E239" s="16">
        <v>27.12</v>
      </c>
      <c r="F239" s="16">
        <v>27.93</v>
      </c>
      <c r="G239" s="16" t="s">
        <v>92</v>
      </c>
    </row>
    <row r="240" spans="1:7">
      <c r="A240" s="15">
        <v>43565</v>
      </c>
      <c r="B240" s="16">
        <v>28.01</v>
      </c>
      <c r="C240" s="16">
        <v>28.01</v>
      </c>
      <c r="D240" s="16">
        <v>-1.3</v>
      </c>
      <c r="E240" s="16">
        <v>28.01</v>
      </c>
      <c r="F240" s="16">
        <v>28.78</v>
      </c>
      <c r="G240" s="16" t="s">
        <v>190</v>
      </c>
    </row>
    <row r="241" spans="1:7">
      <c r="A241" s="15">
        <v>43564</v>
      </c>
      <c r="B241" s="16">
        <v>28.25</v>
      </c>
      <c r="C241" s="16">
        <v>28.38</v>
      </c>
      <c r="D241" s="16">
        <v>-0.31</v>
      </c>
      <c r="E241" s="16">
        <v>27.9</v>
      </c>
      <c r="F241" s="16">
        <v>28.46</v>
      </c>
      <c r="G241" s="16" t="s">
        <v>94</v>
      </c>
    </row>
    <row r="242" spans="1:7">
      <c r="A242" s="15">
        <v>43563</v>
      </c>
      <c r="B242" s="16">
        <v>28.47</v>
      </c>
      <c r="C242" s="16">
        <v>28.47</v>
      </c>
      <c r="D242" s="16">
        <v>1.63</v>
      </c>
      <c r="E242" s="16">
        <v>28.2</v>
      </c>
      <c r="F242" s="16">
        <v>28.6</v>
      </c>
      <c r="G242" s="16" t="s">
        <v>92</v>
      </c>
    </row>
    <row r="243" spans="1:7">
      <c r="A243" s="15">
        <v>43560</v>
      </c>
      <c r="B243" s="16">
        <v>28.01</v>
      </c>
      <c r="C243" s="16">
        <v>28.01</v>
      </c>
      <c r="D243" s="16">
        <v>1.0900000000000001</v>
      </c>
      <c r="E243" s="16">
        <v>27.46</v>
      </c>
      <c r="F243" s="16">
        <v>28.12</v>
      </c>
      <c r="G243" s="16" t="s">
        <v>164</v>
      </c>
    </row>
    <row r="244" spans="1:7">
      <c r="A244" s="15">
        <v>43559</v>
      </c>
      <c r="B244" s="16">
        <v>27.71</v>
      </c>
      <c r="C244" s="16">
        <v>27.71</v>
      </c>
      <c r="D244" s="16">
        <v>3.38</v>
      </c>
      <c r="E244" s="16">
        <v>26.64</v>
      </c>
      <c r="F244" s="16">
        <v>27.71</v>
      </c>
      <c r="G244" s="16" t="s">
        <v>191</v>
      </c>
    </row>
    <row r="245" spans="1:7">
      <c r="A245" s="15">
        <v>43558</v>
      </c>
      <c r="B245" s="16">
        <v>27.77</v>
      </c>
      <c r="C245" s="16">
        <v>26.8</v>
      </c>
      <c r="D245" s="16">
        <v>-2.65</v>
      </c>
      <c r="E245" s="16">
        <v>26.8</v>
      </c>
      <c r="F245" s="16">
        <v>27.8</v>
      </c>
      <c r="G245" s="16" t="s">
        <v>83</v>
      </c>
    </row>
    <row r="246" spans="1:7">
      <c r="A246" s="15">
        <v>43557</v>
      </c>
      <c r="B246" s="16">
        <v>27.39</v>
      </c>
      <c r="C246" s="16">
        <v>27.53</v>
      </c>
      <c r="D246" s="16">
        <v>1.04</v>
      </c>
      <c r="E246" s="16">
        <v>27.11</v>
      </c>
      <c r="F246" s="16">
        <v>27.54</v>
      </c>
      <c r="G246" s="16" t="s">
        <v>91</v>
      </c>
    </row>
    <row r="247" spans="1:7">
      <c r="A247" s="15">
        <v>43556</v>
      </c>
      <c r="B247" s="16">
        <v>27.64</v>
      </c>
      <c r="C247" s="16">
        <v>27.25</v>
      </c>
      <c r="D247" s="16">
        <v>-0.21</v>
      </c>
      <c r="E247" s="16">
        <v>27.12</v>
      </c>
      <c r="F247" s="16">
        <v>27.66</v>
      </c>
      <c r="G247" s="16" t="s">
        <v>70</v>
      </c>
    </row>
    <row r="248" spans="1:7">
      <c r="A248" s="15">
        <v>43553</v>
      </c>
      <c r="B248" s="16">
        <v>27.31</v>
      </c>
      <c r="C248" s="16">
        <v>27.31</v>
      </c>
      <c r="D248" s="16">
        <v>0</v>
      </c>
      <c r="E248" s="16">
        <v>27</v>
      </c>
      <c r="F248" s="16">
        <v>27.77</v>
      </c>
      <c r="G248" s="16" t="s">
        <v>192</v>
      </c>
    </row>
    <row r="249" spans="1:7">
      <c r="A249" s="15">
        <v>43552</v>
      </c>
      <c r="B249" s="16">
        <v>27.31</v>
      </c>
      <c r="C249" s="16">
        <v>27.31</v>
      </c>
      <c r="D249" s="16">
        <v>2.63</v>
      </c>
      <c r="E249" s="16">
        <v>26.23</v>
      </c>
      <c r="F249" s="16">
        <v>27.31</v>
      </c>
      <c r="G249" s="16" t="s">
        <v>54</v>
      </c>
    </row>
    <row r="250" spans="1:7">
      <c r="A250" s="15">
        <v>43551</v>
      </c>
      <c r="B250" s="16">
        <v>27.46</v>
      </c>
      <c r="C250" s="16">
        <v>26.61</v>
      </c>
      <c r="D250" s="16">
        <v>-4.51</v>
      </c>
      <c r="E250" s="16">
        <v>26.61</v>
      </c>
      <c r="F250" s="16">
        <v>27.46</v>
      </c>
      <c r="G250" s="16" t="s">
        <v>193</v>
      </c>
    </row>
    <row r="251" spans="1:7">
      <c r="A251" s="15">
        <v>43550</v>
      </c>
      <c r="B251" s="16">
        <v>27.86</v>
      </c>
      <c r="C251" s="16">
        <v>27.86</v>
      </c>
      <c r="D251" s="16">
        <v>4.72</v>
      </c>
      <c r="E251" s="16">
        <v>26.98</v>
      </c>
      <c r="F251" s="16">
        <v>27.91</v>
      </c>
      <c r="G251" s="16" t="s">
        <v>187</v>
      </c>
    </row>
    <row r="252" spans="1:7">
      <c r="A252" s="15">
        <v>43549</v>
      </c>
      <c r="B252" s="16">
        <v>26.61</v>
      </c>
      <c r="C252" s="16">
        <v>26.61</v>
      </c>
      <c r="D252" s="16">
        <v>1.26</v>
      </c>
      <c r="E252" s="16">
        <v>26.1</v>
      </c>
      <c r="F252" s="16">
        <v>26.85</v>
      </c>
      <c r="G252" s="16" t="s">
        <v>194</v>
      </c>
    </row>
    <row r="253" spans="1:7">
      <c r="A253" s="15">
        <v>43546</v>
      </c>
      <c r="B253" s="16">
        <v>26.28</v>
      </c>
      <c r="C253" s="16">
        <v>26.28</v>
      </c>
      <c r="D253" s="16">
        <v>-5.46</v>
      </c>
      <c r="E253" s="16">
        <v>26.28</v>
      </c>
      <c r="F253" s="16">
        <v>27.39</v>
      </c>
      <c r="G253" s="16" t="s">
        <v>75</v>
      </c>
    </row>
    <row r="254" spans="1:7">
      <c r="A254" s="15">
        <v>43545</v>
      </c>
      <c r="B254" s="16">
        <v>27.8</v>
      </c>
      <c r="C254" s="16">
        <v>27.8</v>
      </c>
      <c r="D254" s="16">
        <v>-1.42</v>
      </c>
      <c r="E254" s="16">
        <v>27.17</v>
      </c>
      <c r="F254" s="16">
        <v>28.19</v>
      </c>
      <c r="G254" s="16" t="s">
        <v>37</v>
      </c>
    </row>
    <row r="255" spans="1:7">
      <c r="A255" s="15">
        <v>43544</v>
      </c>
      <c r="B255" s="16">
        <v>28.42</v>
      </c>
      <c r="C255" s="16">
        <v>28.19</v>
      </c>
      <c r="D255" s="16">
        <v>-0.79</v>
      </c>
      <c r="E255" s="16">
        <v>28.13</v>
      </c>
      <c r="F255" s="16">
        <v>28.81</v>
      </c>
      <c r="G255" s="16" t="s">
        <v>195</v>
      </c>
    </row>
    <row r="256" spans="1:7">
      <c r="A256" s="15">
        <v>43543</v>
      </c>
      <c r="B256" s="16">
        <v>28.42</v>
      </c>
      <c r="C256" s="16">
        <v>28.42</v>
      </c>
      <c r="D256" s="16">
        <v>1.42</v>
      </c>
      <c r="E256" s="16">
        <v>27.83</v>
      </c>
      <c r="F256" s="16">
        <v>28.71</v>
      </c>
      <c r="G256" s="16" t="s">
        <v>43</v>
      </c>
    </row>
    <row r="257" spans="1:7">
      <c r="A257" s="15">
        <v>43542</v>
      </c>
      <c r="B257" s="16">
        <v>27.97</v>
      </c>
      <c r="C257" s="16">
        <v>28.02</v>
      </c>
      <c r="D257" s="16">
        <v>2.02</v>
      </c>
      <c r="E257" s="16">
        <v>27.5</v>
      </c>
      <c r="F257" s="16">
        <v>28.02</v>
      </c>
      <c r="G257" s="16" t="s">
        <v>196</v>
      </c>
    </row>
    <row r="258" spans="1:7">
      <c r="A258" s="15">
        <v>43539</v>
      </c>
      <c r="B258" s="16">
        <v>27.49</v>
      </c>
      <c r="C258" s="16">
        <v>27.46</v>
      </c>
      <c r="D258" s="16">
        <v>0.36</v>
      </c>
      <c r="E258" s="16">
        <v>27.36</v>
      </c>
      <c r="F258" s="16">
        <v>27.63</v>
      </c>
      <c r="G258" s="16" t="s">
        <v>138</v>
      </c>
    </row>
    <row r="259" spans="1:7">
      <c r="A259" s="15">
        <v>43538</v>
      </c>
      <c r="B259" s="16">
        <v>27.44</v>
      </c>
      <c r="C259" s="16">
        <v>27.37</v>
      </c>
      <c r="D259" s="16">
        <v>0.43</v>
      </c>
      <c r="E259" s="16">
        <v>27.16</v>
      </c>
      <c r="F259" s="16">
        <v>27.45</v>
      </c>
      <c r="G259" s="16" t="s">
        <v>132</v>
      </c>
    </row>
    <row r="260" spans="1:7">
      <c r="A260" s="15">
        <v>43537</v>
      </c>
      <c r="B260" s="16">
        <v>26.85</v>
      </c>
      <c r="C260" s="16">
        <v>27.25</v>
      </c>
      <c r="D260" s="16">
        <v>1.86</v>
      </c>
      <c r="E260" s="16">
        <v>26.78</v>
      </c>
      <c r="F260" s="16">
        <v>27.38</v>
      </c>
      <c r="G260" s="16" t="s">
        <v>42</v>
      </c>
    </row>
    <row r="261" spans="1:7">
      <c r="A261" s="15">
        <v>43536</v>
      </c>
      <c r="B261" s="16">
        <v>26.76</v>
      </c>
      <c r="C261" s="16">
        <v>26.75</v>
      </c>
      <c r="D261" s="16">
        <v>-0.79</v>
      </c>
      <c r="E261" s="16">
        <v>26.52</v>
      </c>
      <c r="F261" s="16">
        <v>27.21</v>
      </c>
      <c r="G261" s="16" t="s">
        <v>197</v>
      </c>
    </row>
    <row r="262" spans="1:7">
      <c r="A262" s="15">
        <v>43535</v>
      </c>
      <c r="B262" s="16">
        <v>27.01</v>
      </c>
      <c r="C262" s="16">
        <v>26.97</v>
      </c>
      <c r="D262" s="16">
        <v>3.9</v>
      </c>
      <c r="E262" s="16">
        <v>26.29</v>
      </c>
      <c r="F262" s="16">
        <v>27.05</v>
      </c>
      <c r="G262" s="16" t="s">
        <v>198</v>
      </c>
    </row>
    <row r="263" spans="1:7">
      <c r="A263" s="15">
        <v>43532</v>
      </c>
      <c r="B263" s="16">
        <v>25.96</v>
      </c>
      <c r="C263" s="16">
        <v>25.96</v>
      </c>
      <c r="D263" s="16">
        <v>-0.37</v>
      </c>
      <c r="E263" s="16">
        <v>25.52</v>
      </c>
      <c r="F263" s="16">
        <v>26.03</v>
      </c>
      <c r="G263" s="16" t="s">
        <v>142</v>
      </c>
    </row>
    <row r="264" spans="1:7">
      <c r="A264" s="15">
        <v>43531</v>
      </c>
      <c r="B264" s="16">
        <v>26.05</v>
      </c>
      <c r="C264" s="16">
        <v>26.05</v>
      </c>
      <c r="D264" s="16">
        <v>0.04</v>
      </c>
      <c r="E264" s="16">
        <v>25.78</v>
      </c>
      <c r="F264" s="16">
        <v>26.19</v>
      </c>
      <c r="G264" s="16" t="s">
        <v>199</v>
      </c>
    </row>
    <row r="265" spans="1:7">
      <c r="A265" s="15">
        <v>43530</v>
      </c>
      <c r="B265" s="16">
        <v>26.04</v>
      </c>
      <c r="C265" s="16">
        <v>26.04</v>
      </c>
      <c r="D265" s="16">
        <v>0.22</v>
      </c>
      <c r="E265" s="16">
        <v>25.76</v>
      </c>
      <c r="F265" s="16">
        <v>26.04</v>
      </c>
      <c r="G265" s="16" t="s">
        <v>200</v>
      </c>
    </row>
    <row r="266" spans="1:7">
      <c r="A266" s="15">
        <v>43525</v>
      </c>
      <c r="B266" s="16">
        <v>25.99</v>
      </c>
      <c r="C266" s="16">
        <v>25.99</v>
      </c>
      <c r="D266" s="16">
        <v>-1.33</v>
      </c>
      <c r="E266" s="16">
        <v>25.92</v>
      </c>
      <c r="F266" s="16">
        <v>26.52</v>
      </c>
      <c r="G266" s="16" t="s">
        <v>65</v>
      </c>
    </row>
    <row r="267" spans="1:7">
      <c r="A267" s="15">
        <v>43524</v>
      </c>
      <c r="B267" s="16">
        <v>26.34</v>
      </c>
      <c r="C267" s="16">
        <v>26.34</v>
      </c>
      <c r="D267" s="16">
        <v>-7.0000000000000007E-2</v>
      </c>
      <c r="E267" s="16">
        <v>25.89</v>
      </c>
      <c r="F267" s="16">
        <v>27.01</v>
      </c>
      <c r="G267" s="16" t="s">
        <v>187</v>
      </c>
    </row>
    <row r="268" spans="1:7">
      <c r="A268" s="15">
        <v>43523</v>
      </c>
      <c r="B268" s="16">
        <v>26.36</v>
      </c>
      <c r="C268" s="16">
        <v>26.36</v>
      </c>
      <c r="D268" s="16">
        <v>1.88</v>
      </c>
      <c r="E268" s="16">
        <v>25.92</v>
      </c>
      <c r="F268" s="16">
        <v>26.52</v>
      </c>
      <c r="G268" s="16" t="s">
        <v>168</v>
      </c>
    </row>
    <row r="269" spans="1:7">
      <c r="A269" s="15">
        <v>43522</v>
      </c>
      <c r="B269" s="16">
        <v>25.87</v>
      </c>
      <c r="C269" s="16">
        <v>25.87</v>
      </c>
      <c r="D269" s="16">
        <v>-0.45</v>
      </c>
      <c r="E269" s="16">
        <v>25.86</v>
      </c>
      <c r="F269" s="16">
        <v>26.41</v>
      </c>
      <c r="G269" s="16" t="s">
        <v>180</v>
      </c>
    </row>
    <row r="270" spans="1:7">
      <c r="A270" s="15">
        <v>43521</v>
      </c>
      <c r="B270" s="16">
        <v>25.99</v>
      </c>
      <c r="C270" s="16">
        <v>25.99</v>
      </c>
      <c r="D270" s="16">
        <v>-1.58</v>
      </c>
      <c r="E270" s="16">
        <v>25.92</v>
      </c>
      <c r="F270" s="16">
        <v>26.31</v>
      </c>
      <c r="G270" s="16" t="s">
        <v>192</v>
      </c>
    </row>
    <row r="271" spans="1:7">
      <c r="A271" s="15">
        <v>43518</v>
      </c>
      <c r="B271" s="16">
        <v>26.4</v>
      </c>
      <c r="C271" s="16">
        <v>26.4</v>
      </c>
      <c r="D271" s="16">
        <v>-0.99</v>
      </c>
      <c r="E271" s="16">
        <v>26.4</v>
      </c>
      <c r="F271" s="16">
        <v>26.96</v>
      </c>
      <c r="G271" s="16" t="s">
        <v>201</v>
      </c>
    </row>
    <row r="272" spans="1:7">
      <c r="A272" s="15">
        <v>43517</v>
      </c>
      <c r="B272" s="16">
        <v>26.67</v>
      </c>
      <c r="C272" s="16">
        <v>26.67</v>
      </c>
      <c r="D272" s="16">
        <v>1.33</v>
      </c>
      <c r="E272" s="16">
        <v>26.1</v>
      </c>
      <c r="F272" s="16">
        <v>26.75</v>
      </c>
      <c r="G272" s="16" t="s">
        <v>94</v>
      </c>
    </row>
    <row r="273" spans="1:7">
      <c r="A273" s="15">
        <v>43516</v>
      </c>
      <c r="B273" s="16">
        <v>26.76</v>
      </c>
      <c r="C273" s="16">
        <v>26.32</v>
      </c>
      <c r="D273" s="16">
        <v>-1.24</v>
      </c>
      <c r="E273" s="16">
        <v>26.15</v>
      </c>
      <c r="F273" s="16">
        <v>26.92</v>
      </c>
      <c r="G273" s="16" t="s">
        <v>163</v>
      </c>
    </row>
    <row r="274" spans="1:7">
      <c r="A274" s="15">
        <v>43515</v>
      </c>
      <c r="B274" s="16">
        <v>26.65</v>
      </c>
      <c r="C274" s="16">
        <v>26.65</v>
      </c>
      <c r="D274" s="16">
        <v>2.3199999999999998</v>
      </c>
      <c r="E274" s="16">
        <v>26.12</v>
      </c>
      <c r="F274" s="16">
        <v>26.67</v>
      </c>
      <c r="G274" s="16" t="s">
        <v>92</v>
      </c>
    </row>
    <row r="275" spans="1:7">
      <c r="A275" s="15">
        <v>43514</v>
      </c>
      <c r="B275" s="16">
        <v>26.04</v>
      </c>
      <c r="C275" s="16">
        <v>26.04</v>
      </c>
      <c r="D275" s="16">
        <v>-0.3</v>
      </c>
      <c r="E275" s="16">
        <v>25.7</v>
      </c>
      <c r="F275" s="16">
        <v>26.07</v>
      </c>
      <c r="G275" s="16" t="s">
        <v>202</v>
      </c>
    </row>
    <row r="276" spans="1:7">
      <c r="A276" s="15">
        <v>43511</v>
      </c>
      <c r="B276" s="16">
        <v>26.14</v>
      </c>
      <c r="C276" s="16">
        <v>26.12</v>
      </c>
      <c r="D276" s="16">
        <v>-0.41</v>
      </c>
      <c r="E276" s="16">
        <v>26</v>
      </c>
      <c r="F276" s="16">
        <v>26.3</v>
      </c>
      <c r="G276" s="16" t="s">
        <v>203</v>
      </c>
    </row>
    <row r="277" spans="1:7">
      <c r="A277" s="15">
        <v>43510</v>
      </c>
      <c r="B277" s="16">
        <v>25.47</v>
      </c>
      <c r="C277" s="16">
        <v>26.23</v>
      </c>
      <c r="D277" s="16">
        <v>3.45</v>
      </c>
      <c r="E277" s="16">
        <v>25.3</v>
      </c>
      <c r="F277" s="16">
        <v>26.23</v>
      </c>
      <c r="G277" s="16" t="s">
        <v>25</v>
      </c>
    </row>
    <row r="278" spans="1:7">
      <c r="A278" s="15">
        <v>43509</v>
      </c>
      <c r="B278" s="16">
        <v>25.32</v>
      </c>
      <c r="C278" s="16">
        <v>25.35</v>
      </c>
      <c r="D278" s="16">
        <v>1.28</v>
      </c>
      <c r="E278" s="16">
        <v>25.16</v>
      </c>
      <c r="F278" s="16">
        <v>25.51</v>
      </c>
      <c r="G278" s="16" t="s">
        <v>193</v>
      </c>
    </row>
    <row r="279" spans="1:7">
      <c r="A279" s="15">
        <v>43508</v>
      </c>
      <c r="B279" s="16">
        <v>24.64</v>
      </c>
      <c r="C279" s="16">
        <v>25.03</v>
      </c>
      <c r="D279" s="16">
        <v>3.54</v>
      </c>
      <c r="E279" s="16">
        <v>24.55</v>
      </c>
      <c r="F279" s="16">
        <v>25.16</v>
      </c>
      <c r="G279" s="16" t="s">
        <v>204</v>
      </c>
    </row>
    <row r="280" spans="1:7">
      <c r="A280" s="15">
        <v>43507</v>
      </c>
      <c r="B280" s="16">
        <v>24.5</v>
      </c>
      <c r="C280" s="16">
        <v>24.18</v>
      </c>
      <c r="D280" s="16">
        <v>-1.1499999999999999</v>
      </c>
      <c r="E280" s="16">
        <v>23.88</v>
      </c>
      <c r="F280" s="16">
        <v>24.5</v>
      </c>
      <c r="G280" s="16" t="s">
        <v>205</v>
      </c>
    </row>
    <row r="281" spans="1:7">
      <c r="A281" s="15">
        <v>43504</v>
      </c>
      <c r="B281" s="16">
        <v>24.14</v>
      </c>
      <c r="C281" s="16">
        <v>24.46</v>
      </c>
      <c r="D281" s="16">
        <v>0.16</v>
      </c>
      <c r="E281" s="16">
        <v>24.07</v>
      </c>
      <c r="F281" s="16">
        <v>24.6</v>
      </c>
      <c r="G281" s="16" t="s">
        <v>206</v>
      </c>
    </row>
    <row r="282" spans="1:7">
      <c r="A282" s="15">
        <v>43503</v>
      </c>
      <c r="B282" s="16">
        <v>24.91</v>
      </c>
      <c r="C282" s="16">
        <v>24.42</v>
      </c>
      <c r="D282" s="16">
        <v>-1.57</v>
      </c>
      <c r="E282" s="16">
        <v>24</v>
      </c>
      <c r="F282" s="16">
        <v>25.16</v>
      </c>
      <c r="G282" s="16" t="s">
        <v>169</v>
      </c>
    </row>
    <row r="283" spans="1:7">
      <c r="A283" s="15">
        <v>43502</v>
      </c>
      <c r="B283" s="16">
        <v>25.11</v>
      </c>
      <c r="C283" s="16">
        <v>24.81</v>
      </c>
      <c r="D283" s="16">
        <v>-2.15</v>
      </c>
      <c r="E283" s="16">
        <v>24.64</v>
      </c>
      <c r="F283" s="16">
        <v>25.15</v>
      </c>
      <c r="G283" s="16" t="s">
        <v>207</v>
      </c>
    </row>
    <row r="284" spans="1:7">
      <c r="A284" s="15">
        <v>43501</v>
      </c>
      <c r="B284" s="16">
        <v>25.22</v>
      </c>
      <c r="C284" s="16">
        <v>25.35</v>
      </c>
      <c r="D284" s="16">
        <v>0.08</v>
      </c>
      <c r="E284" s="16">
        <v>25.12</v>
      </c>
      <c r="F284" s="16">
        <v>25.4</v>
      </c>
      <c r="G284" s="16" t="s">
        <v>59</v>
      </c>
    </row>
    <row r="285" spans="1:7">
      <c r="A285" s="15">
        <v>43500</v>
      </c>
      <c r="B285" s="16">
        <v>25.15</v>
      </c>
      <c r="C285" s="16">
        <v>25.33</v>
      </c>
      <c r="D285" s="16">
        <v>0.89</v>
      </c>
      <c r="E285" s="16">
        <v>24.91</v>
      </c>
      <c r="F285" s="16">
        <v>25.42</v>
      </c>
      <c r="G285" s="16" t="s">
        <v>170</v>
      </c>
    </row>
    <row r="286" spans="1:7">
      <c r="A286" s="15">
        <v>43497</v>
      </c>
      <c r="B286" s="16">
        <v>24.82</v>
      </c>
      <c r="C286" s="16">
        <v>25.11</v>
      </c>
      <c r="D286" s="16">
        <v>0.86</v>
      </c>
      <c r="E286" s="16">
        <v>24.69</v>
      </c>
      <c r="F286" s="16">
        <v>25.16</v>
      </c>
      <c r="G286" s="16" t="s">
        <v>76</v>
      </c>
    </row>
    <row r="287" spans="1:7">
      <c r="A287" s="15">
        <v>43496</v>
      </c>
      <c r="B287" s="16">
        <v>25.18</v>
      </c>
      <c r="C287" s="16">
        <v>24.9</v>
      </c>
      <c r="D287" s="16">
        <v>-0.16</v>
      </c>
      <c r="E287" s="16">
        <v>24.88</v>
      </c>
      <c r="F287" s="16">
        <v>25.27</v>
      </c>
      <c r="G287" s="16" t="s">
        <v>46</v>
      </c>
    </row>
    <row r="288" spans="1:7">
      <c r="A288" s="15">
        <v>43495</v>
      </c>
      <c r="B288" s="16">
        <v>25.12</v>
      </c>
      <c r="C288" s="16">
        <v>24.93</v>
      </c>
      <c r="D288" s="16">
        <v>0.99</v>
      </c>
      <c r="E288" s="16">
        <v>24.79</v>
      </c>
      <c r="F288" s="16">
        <v>25.24</v>
      </c>
      <c r="G288" s="16" t="s">
        <v>89</v>
      </c>
    </row>
    <row r="289" spans="1:7">
      <c r="A289" s="15">
        <v>43494</v>
      </c>
      <c r="B289" s="16">
        <v>24.57</v>
      </c>
      <c r="C289" s="16">
        <v>24.69</v>
      </c>
      <c r="D289" s="16">
        <v>2.42</v>
      </c>
      <c r="E289" s="16">
        <v>24.44</v>
      </c>
      <c r="F289" s="16">
        <v>24.88</v>
      </c>
      <c r="G289" s="16" t="s">
        <v>66</v>
      </c>
    </row>
    <row r="290" spans="1:7">
      <c r="A290" s="15">
        <v>43493</v>
      </c>
      <c r="B290" s="16">
        <v>24.61</v>
      </c>
      <c r="C290" s="16">
        <v>24.11</v>
      </c>
      <c r="D290" s="16">
        <v>-3.02</v>
      </c>
      <c r="E290" s="16">
        <v>24.08</v>
      </c>
      <c r="F290" s="16">
        <v>24.85</v>
      </c>
      <c r="G290" s="16" t="s">
        <v>46</v>
      </c>
    </row>
    <row r="291" spans="1:7">
      <c r="A291" s="15">
        <v>43489</v>
      </c>
      <c r="B291" s="16">
        <v>24.72</v>
      </c>
      <c r="C291" s="16">
        <v>24.86</v>
      </c>
      <c r="D291" s="16">
        <v>0.43</v>
      </c>
      <c r="E291" s="16">
        <v>24.64</v>
      </c>
      <c r="F291" s="16">
        <v>24.86</v>
      </c>
      <c r="G291" s="16" t="s">
        <v>208</v>
      </c>
    </row>
    <row r="292" spans="1:7">
      <c r="A292" s="15">
        <v>43488</v>
      </c>
      <c r="B292" s="16">
        <v>24.65</v>
      </c>
      <c r="C292" s="16">
        <v>24.75</v>
      </c>
      <c r="D292" s="16">
        <v>1.19</v>
      </c>
      <c r="E292" s="16">
        <v>24.49</v>
      </c>
      <c r="F292" s="16">
        <v>24.86</v>
      </c>
      <c r="G292" s="16" t="s">
        <v>45</v>
      </c>
    </row>
    <row r="293" spans="1:7">
      <c r="A293" s="15">
        <v>43487</v>
      </c>
      <c r="B293" s="16">
        <v>24.58</v>
      </c>
      <c r="C293" s="16">
        <v>24.46</v>
      </c>
      <c r="D293" s="16">
        <v>-1.57</v>
      </c>
      <c r="E293" s="16">
        <v>24.35</v>
      </c>
      <c r="F293" s="16">
        <v>24.82</v>
      </c>
      <c r="G293" s="16" t="s">
        <v>161</v>
      </c>
    </row>
    <row r="294" spans="1:7">
      <c r="A294" s="15">
        <v>43486</v>
      </c>
      <c r="B294" s="16">
        <v>24.63</v>
      </c>
      <c r="C294" s="16">
        <v>24.85</v>
      </c>
      <c r="D294" s="16">
        <v>0.51</v>
      </c>
      <c r="E294" s="16">
        <v>24.43</v>
      </c>
      <c r="F294" s="16">
        <v>24.85</v>
      </c>
      <c r="G294" s="16" t="s">
        <v>49</v>
      </c>
    </row>
    <row r="295" spans="1:7">
      <c r="A295" s="15">
        <v>43483</v>
      </c>
      <c r="B295" s="16">
        <v>24.76</v>
      </c>
      <c r="C295" s="16">
        <v>24.72</v>
      </c>
      <c r="D295" s="16">
        <v>0.95</v>
      </c>
      <c r="E295" s="16">
        <v>24.6</v>
      </c>
      <c r="F295" s="16">
        <v>24.88</v>
      </c>
      <c r="G295" s="16" t="s">
        <v>48</v>
      </c>
    </row>
    <row r="296" spans="1:7">
      <c r="A296" s="15">
        <v>43482</v>
      </c>
      <c r="B296" s="16">
        <v>24.09</v>
      </c>
      <c r="C296" s="16">
        <v>24.49</v>
      </c>
      <c r="D296" s="16">
        <v>1.37</v>
      </c>
      <c r="E296" s="16">
        <v>24.02</v>
      </c>
      <c r="F296" s="16">
        <v>24.62</v>
      </c>
      <c r="G296" s="16" t="s">
        <v>94</v>
      </c>
    </row>
    <row r="297" spans="1:7">
      <c r="A297" s="15">
        <v>43481</v>
      </c>
      <c r="B297" s="16">
        <v>24.14</v>
      </c>
      <c r="C297" s="16">
        <v>24.16</v>
      </c>
      <c r="D297" s="16">
        <v>-0.04</v>
      </c>
      <c r="E297" s="16">
        <v>24</v>
      </c>
      <c r="F297" s="16">
        <v>24.23</v>
      </c>
      <c r="G297" s="16" t="s">
        <v>209</v>
      </c>
    </row>
    <row r="298" spans="1:7">
      <c r="A298" s="15">
        <v>43480</v>
      </c>
      <c r="B298" s="16">
        <v>24.17</v>
      </c>
      <c r="C298" s="16">
        <v>24.17</v>
      </c>
      <c r="D298" s="16">
        <v>-0.08</v>
      </c>
      <c r="E298" s="16">
        <v>24.04</v>
      </c>
      <c r="F298" s="16">
        <v>24.45</v>
      </c>
      <c r="G298" s="16" t="s">
        <v>107</v>
      </c>
    </row>
    <row r="299" spans="1:7">
      <c r="A299" s="15">
        <v>43479</v>
      </c>
      <c r="B299" s="16">
        <v>24.16</v>
      </c>
      <c r="C299" s="16">
        <v>24.18</v>
      </c>
      <c r="D299" s="16">
        <v>-0.56000000000000005</v>
      </c>
      <c r="E299" s="16">
        <v>24</v>
      </c>
      <c r="F299" s="16">
        <v>24.42</v>
      </c>
      <c r="G299" s="16" t="s">
        <v>30</v>
      </c>
    </row>
    <row r="300" spans="1:7">
      <c r="A300" s="15">
        <v>43476</v>
      </c>
      <c r="B300" s="16">
        <v>24.48</v>
      </c>
      <c r="C300" s="16">
        <v>24.32</v>
      </c>
      <c r="D300" s="16">
        <v>-1.07</v>
      </c>
      <c r="E300" s="16">
        <v>24.18</v>
      </c>
      <c r="F300" s="16">
        <v>24.52</v>
      </c>
      <c r="G300" s="16" t="s">
        <v>45</v>
      </c>
    </row>
    <row r="301" spans="1:7">
      <c r="A301" s="15">
        <v>43475</v>
      </c>
      <c r="B301" s="16">
        <v>24.58</v>
      </c>
      <c r="C301" s="16">
        <v>24.58</v>
      </c>
      <c r="D301" s="16">
        <v>-0.86</v>
      </c>
      <c r="E301" s="16">
        <v>24.4</v>
      </c>
      <c r="F301" s="16">
        <v>24.73</v>
      </c>
      <c r="G301" s="16" t="s">
        <v>170</v>
      </c>
    </row>
    <row r="302" spans="1:7">
      <c r="A302" s="15">
        <v>43474</v>
      </c>
      <c r="B302" s="16">
        <v>24.62</v>
      </c>
      <c r="C302" s="16">
        <v>24.8</v>
      </c>
      <c r="D302" s="16">
        <v>2.08</v>
      </c>
      <c r="E302" s="16">
        <v>24.48</v>
      </c>
      <c r="F302" s="16">
        <v>24.82</v>
      </c>
      <c r="G302" s="16" t="s">
        <v>197</v>
      </c>
    </row>
    <row r="303" spans="1:7">
      <c r="A303" s="15">
        <v>43473</v>
      </c>
      <c r="B303" s="16">
        <v>24.72</v>
      </c>
      <c r="C303" s="16">
        <v>24.29</v>
      </c>
      <c r="D303" s="16">
        <v>-0.6</v>
      </c>
      <c r="E303" s="16">
        <v>24.11</v>
      </c>
      <c r="F303" s="16">
        <v>24.74</v>
      </c>
      <c r="G303" s="16" t="s">
        <v>138</v>
      </c>
    </row>
    <row r="304" spans="1:7">
      <c r="A304" s="15">
        <v>43472</v>
      </c>
      <c r="B304" s="16">
        <v>24.18</v>
      </c>
      <c r="C304" s="16">
        <v>24.44</v>
      </c>
      <c r="D304" s="16">
        <v>1.58</v>
      </c>
      <c r="E304" s="16">
        <v>24.04</v>
      </c>
      <c r="F304" s="16">
        <v>25.23</v>
      </c>
      <c r="G304" s="16" t="s">
        <v>210</v>
      </c>
    </row>
    <row r="305" spans="1:7">
      <c r="A305" s="15">
        <v>43469</v>
      </c>
      <c r="B305" s="16">
        <v>24.18</v>
      </c>
      <c r="C305" s="16">
        <v>24.06</v>
      </c>
      <c r="D305" s="16">
        <v>0.28000000000000003</v>
      </c>
      <c r="E305" s="16">
        <v>23.82</v>
      </c>
      <c r="F305" s="16">
        <v>24.27</v>
      </c>
      <c r="G305" s="16" t="s">
        <v>197</v>
      </c>
    </row>
    <row r="306" spans="1:7">
      <c r="A306" s="15">
        <v>43468</v>
      </c>
      <c r="B306" s="16">
        <v>23.32</v>
      </c>
      <c r="C306" s="16">
        <v>23.99</v>
      </c>
      <c r="D306" s="16">
        <v>2.4500000000000002</v>
      </c>
      <c r="E306" s="16">
        <v>23.16</v>
      </c>
      <c r="F306" s="16">
        <v>24.16</v>
      </c>
      <c r="G306" s="16" t="s">
        <v>211</v>
      </c>
    </row>
    <row r="307" spans="1:7">
      <c r="A307" s="15">
        <v>43467</v>
      </c>
      <c r="B307" s="16">
        <v>21.95</v>
      </c>
      <c r="C307" s="16">
        <v>23.42</v>
      </c>
      <c r="D307" s="16">
        <v>6.08</v>
      </c>
      <c r="E307" s="16">
        <v>21.68</v>
      </c>
      <c r="F307" s="16">
        <v>23.55</v>
      </c>
      <c r="G307" s="16" t="s">
        <v>212</v>
      </c>
    </row>
    <row r="308" spans="1:7">
      <c r="A308" s="15">
        <v>43462</v>
      </c>
      <c r="B308" s="16">
        <v>21.52</v>
      </c>
      <c r="C308" s="16">
        <v>22.07</v>
      </c>
      <c r="D308" s="16">
        <v>4.66</v>
      </c>
      <c r="E308" s="16">
        <v>21.49</v>
      </c>
      <c r="F308" s="16">
        <v>22.22</v>
      </c>
      <c r="G308" s="16" t="s">
        <v>87</v>
      </c>
    </row>
    <row r="309" spans="1:7">
      <c r="A309" s="15">
        <v>43461</v>
      </c>
      <c r="B309" s="16">
        <v>20.94</v>
      </c>
      <c r="C309" s="16">
        <v>21.09</v>
      </c>
      <c r="D309" s="16">
        <v>-0.05</v>
      </c>
      <c r="E309" s="16">
        <v>20.71</v>
      </c>
      <c r="F309" s="16">
        <v>21.39</v>
      </c>
      <c r="G309" s="16" t="s">
        <v>213</v>
      </c>
    </row>
    <row r="310" spans="1:7">
      <c r="A310" s="15">
        <v>43460</v>
      </c>
      <c r="B310" s="16">
        <v>20.04</v>
      </c>
      <c r="C310" s="16">
        <v>21.1</v>
      </c>
      <c r="D310" s="16">
        <v>3.98</v>
      </c>
      <c r="E310" s="16">
        <v>19.87</v>
      </c>
      <c r="F310" s="16">
        <v>21.1</v>
      </c>
      <c r="G310" s="16" t="s">
        <v>50</v>
      </c>
    </row>
    <row r="311" spans="1:7">
      <c r="A311" s="15">
        <v>43455</v>
      </c>
      <c r="B311" s="16">
        <v>20.149999999999999</v>
      </c>
      <c r="C311" s="16">
        <v>20.29</v>
      </c>
      <c r="D311" s="16">
        <v>0.28000000000000003</v>
      </c>
      <c r="E311" s="16">
        <v>20.010000000000002</v>
      </c>
      <c r="F311" s="16">
        <v>20.7</v>
      </c>
      <c r="G311" s="16" t="s">
        <v>104</v>
      </c>
    </row>
    <row r="312" spans="1:7">
      <c r="A312" s="15">
        <v>43454</v>
      </c>
      <c r="B312" s="16">
        <v>21.01</v>
      </c>
      <c r="C312" s="16">
        <v>20.239999999999998</v>
      </c>
      <c r="D312" s="16">
        <v>-3.42</v>
      </c>
      <c r="E312" s="16">
        <v>20.100000000000001</v>
      </c>
      <c r="F312" s="16">
        <v>21.02</v>
      </c>
      <c r="G312" s="16" t="s">
        <v>214</v>
      </c>
    </row>
    <row r="313" spans="1:7">
      <c r="A313" s="15">
        <v>43453</v>
      </c>
      <c r="B313" s="16">
        <v>21.19</v>
      </c>
      <c r="C313" s="16">
        <v>20.95</v>
      </c>
      <c r="D313" s="16">
        <v>1.1399999999999999</v>
      </c>
      <c r="E313" s="16">
        <v>20.77</v>
      </c>
      <c r="F313" s="16">
        <v>21.7</v>
      </c>
      <c r="G313" s="16" t="s">
        <v>215</v>
      </c>
    </row>
    <row r="314" spans="1:7">
      <c r="A314" s="15">
        <v>43452</v>
      </c>
      <c r="B314" s="16">
        <v>21.45</v>
      </c>
      <c r="C314" s="16">
        <v>20.72</v>
      </c>
      <c r="D314" s="16">
        <v>-3.8</v>
      </c>
      <c r="E314" s="16">
        <v>20.72</v>
      </c>
      <c r="F314" s="16">
        <v>21.47</v>
      </c>
      <c r="G314" s="16" t="s">
        <v>50</v>
      </c>
    </row>
    <row r="315" spans="1:7">
      <c r="A315" s="15">
        <v>43451</v>
      </c>
      <c r="B315" s="16">
        <v>21.86</v>
      </c>
      <c r="C315" s="16">
        <v>21.53</v>
      </c>
      <c r="D315" s="16">
        <v>-0.78</v>
      </c>
      <c r="E315" s="16">
        <v>21.47</v>
      </c>
      <c r="F315" s="16">
        <v>21.91</v>
      </c>
      <c r="G315" s="16" t="s">
        <v>132</v>
      </c>
    </row>
    <row r="316" spans="1:7">
      <c r="A316" s="15">
        <v>43448</v>
      </c>
      <c r="B316" s="16">
        <v>21.73</v>
      </c>
      <c r="C316" s="16">
        <v>21.7</v>
      </c>
      <c r="D316" s="16">
        <v>-1.33</v>
      </c>
      <c r="E316" s="16">
        <v>21.62</v>
      </c>
      <c r="F316" s="16">
        <v>21.97</v>
      </c>
      <c r="G316" s="16" t="s">
        <v>216</v>
      </c>
    </row>
    <row r="317" spans="1:7">
      <c r="A317" s="15">
        <v>43447</v>
      </c>
      <c r="B317" s="16">
        <v>21.93</v>
      </c>
      <c r="C317" s="16">
        <v>22</v>
      </c>
      <c r="D317" s="16">
        <v>0.26</v>
      </c>
      <c r="E317" s="16">
        <v>21.62</v>
      </c>
      <c r="F317" s="16">
        <v>22.08</v>
      </c>
      <c r="G317" s="16" t="s">
        <v>53</v>
      </c>
    </row>
    <row r="318" spans="1:7">
      <c r="A318" s="15">
        <v>43446</v>
      </c>
      <c r="B318" s="16">
        <v>22.35</v>
      </c>
      <c r="C318" s="16">
        <v>21.94</v>
      </c>
      <c r="D318" s="16">
        <v>0.04</v>
      </c>
      <c r="E318" s="16">
        <v>21.85</v>
      </c>
      <c r="F318" s="16">
        <v>22.5</v>
      </c>
      <c r="G318" s="16" t="s">
        <v>36</v>
      </c>
    </row>
    <row r="319" spans="1:7">
      <c r="A319" s="15">
        <v>43445</v>
      </c>
      <c r="B319" s="16">
        <v>22.52</v>
      </c>
      <c r="C319" s="16">
        <v>21.93</v>
      </c>
      <c r="D319" s="16">
        <v>-0.64</v>
      </c>
      <c r="E319" s="16">
        <v>21.72</v>
      </c>
      <c r="F319" s="16">
        <v>22.66</v>
      </c>
      <c r="G319" s="16" t="s">
        <v>191</v>
      </c>
    </row>
    <row r="320" spans="1:7">
      <c r="A320" s="15">
        <v>43444</v>
      </c>
      <c r="B320" s="16">
        <v>23.32</v>
      </c>
      <c r="C320" s="16">
        <v>22.07</v>
      </c>
      <c r="D320" s="16">
        <v>-5.37</v>
      </c>
      <c r="E320" s="16">
        <v>22.07</v>
      </c>
      <c r="F320" s="16">
        <v>23.45</v>
      </c>
      <c r="G320" s="16" t="s">
        <v>48</v>
      </c>
    </row>
    <row r="321" spans="1:7">
      <c r="A321" s="15">
        <v>43441</v>
      </c>
      <c r="B321" s="16">
        <v>23.09</v>
      </c>
      <c r="C321" s="16">
        <v>23.32</v>
      </c>
      <c r="D321" s="16">
        <v>0.73</v>
      </c>
      <c r="E321" s="16">
        <v>23.02</v>
      </c>
      <c r="F321" s="16">
        <v>23.98</v>
      </c>
      <c r="G321" s="16" t="s">
        <v>217</v>
      </c>
    </row>
    <row r="322" spans="1:7">
      <c r="A322" s="15">
        <v>43440</v>
      </c>
      <c r="B322" s="16">
        <v>23.53</v>
      </c>
      <c r="C322" s="16">
        <v>23.15</v>
      </c>
      <c r="D322" s="16">
        <v>-3.79</v>
      </c>
      <c r="E322" s="16">
        <v>22.89</v>
      </c>
      <c r="F322" s="16">
        <v>23.65</v>
      </c>
      <c r="G322" s="16" t="s">
        <v>218</v>
      </c>
    </row>
    <row r="323" spans="1:7">
      <c r="A323" s="15">
        <v>43439</v>
      </c>
      <c r="B323" s="16">
        <v>23.98</v>
      </c>
      <c r="C323" s="16">
        <v>24.07</v>
      </c>
      <c r="D323" s="16">
        <v>0.87</v>
      </c>
      <c r="E323" s="16">
        <v>23.49</v>
      </c>
      <c r="F323" s="16">
        <v>24.22</v>
      </c>
      <c r="G323" s="16" t="s">
        <v>107</v>
      </c>
    </row>
    <row r="324" spans="1:7">
      <c r="A324" s="15">
        <v>43438</v>
      </c>
      <c r="B324" s="16">
        <v>24.72</v>
      </c>
      <c r="C324" s="16">
        <v>23.86</v>
      </c>
      <c r="D324" s="16">
        <v>-2.31</v>
      </c>
      <c r="E324" s="16">
        <v>23.86</v>
      </c>
      <c r="F324" s="16">
        <v>24.79</v>
      </c>
      <c r="G324" s="16" t="s">
        <v>219</v>
      </c>
    </row>
    <row r="325" spans="1:7">
      <c r="A325" s="15">
        <v>43437</v>
      </c>
      <c r="B325" s="16">
        <v>24.76</v>
      </c>
      <c r="C325" s="16">
        <v>24.43</v>
      </c>
      <c r="D325" s="16">
        <v>1.89</v>
      </c>
      <c r="E325" s="16">
        <v>24.29</v>
      </c>
      <c r="F325" s="16">
        <v>24.98</v>
      </c>
      <c r="G325" s="16" t="s">
        <v>220</v>
      </c>
    </row>
    <row r="326" spans="1:7">
      <c r="A326" s="15">
        <v>43434</v>
      </c>
      <c r="B326" s="16">
        <v>23.64</v>
      </c>
      <c r="C326" s="16">
        <v>23.97</v>
      </c>
      <c r="D326" s="16">
        <v>1.1499999999999999</v>
      </c>
      <c r="E326" s="16">
        <v>23.61</v>
      </c>
      <c r="F326" s="16">
        <v>24.07</v>
      </c>
      <c r="G326" s="16" t="s">
        <v>221</v>
      </c>
    </row>
    <row r="327" spans="1:7">
      <c r="A327" s="15">
        <v>43433</v>
      </c>
      <c r="B327" s="16">
        <v>23.5</v>
      </c>
      <c r="C327" s="16">
        <v>23.7</v>
      </c>
      <c r="D327" s="16">
        <v>-0.83</v>
      </c>
      <c r="E327" s="16">
        <v>23.43</v>
      </c>
      <c r="F327" s="16">
        <v>24.01</v>
      </c>
      <c r="G327" s="16" t="s">
        <v>213</v>
      </c>
    </row>
    <row r="328" spans="1:7">
      <c r="A328" s="15">
        <v>43432</v>
      </c>
      <c r="B328" s="16">
        <v>24.01</v>
      </c>
      <c r="C328" s="16">
        <v>23.9</v>
      </c>
      <c r="D328" s="16">
        <v>-0.59</v>
      </c>
      <c r="E328" s="16">
        <v>23.59</v>
      </c>
      <c r="F328" s="16">
        <v>24.36</v>
      </c>
      <c r="G328" s="16" t="s">
        <v>33</v>
      </c>
    </row>
    <row r="329" spans="1:7">
      <c r="A329" s="15">
        <v>43431</v>
      </c>
      <c r="B329" s="16">
        <v>22.95</v>
      </c>
      <c r="C329" s="16">
        <v>24.04</v>
      </c>
      <c r="D329" s="16">
        <v>5.28</v>
      </c>
      <c r="E329" s="16">
        <v>22.85</v>
      </c>
      <c r="F329" s="16">
        <v>24.2</v>
      </c>
      <c r="G329" s="16" t="s">
        <v>222</v>
      </c>
    </row>
    <row r="330" spans="1:7">
      <c r="A330" s="15">
        <v>43430</v>
      </c>
      <c r="B330" s="16">
        <v>23.35</v>
      </c>
      <c r="C330" s="16">
        <v>22.83</v>
      </c>
      <c r="D330" s="16">
        <v>-0.49</v>
      </c>
      <c r="E330" s="16">
        <v>22.65</v>
      </c>
      <c r="F330" s="16">
        <v>23.53</v>
      </c>
      <c r="G330" s="16" t="s">
        <v>134</v>
      </c>
    </row>
    <row r="331" spans="1:7">
      <c r="A331" s="15">
        <v>43427</v>
      </c>
      <c r="B331" s="16">
        <v>23.21</v>
      </c>
      <c r="C331" s="16">
        <v>22.95</v>
      </c>
      <c r="D331" s="16">
        <v>-3.1</v>
      </c>
      <c r="E331" s="16">
        <v>22.61</v>
      </c>
      <c r="F331" s="16">
        <v>23.35</v>
      </c>
      <c r="G331" s="16" t="s">
        <v>108</v>
      </c>
    </row>
    <row r="332" spans="1:7">
      <c r="A332" s="15">
        <v>43426</v>
      </c>
      <c r="B332" s="16">
        <v>23.8</v>
      </c>
      <c r="C332" s="16">
        <v>23.68</v>
      </c>
      <c r="D332" s="16">
        <v>0.32</v>
      </c>
      <c r="E332" s="16">
        <v>23.61</v>
      </c>
      <c r="F332" s="16">
        <v>23.88</v>
      </c>
      <c r="G332" s="16" t="s">
        <v>223</v>
      </c>
    </row>
    <row r="333" spans="1:7">
      <c r="A333" s="15">
        <v>43425</v>
      </c>
      <c r="B333" s="16">
        <v>23.61</v>
      </c>
      <c r="C333" s="16">
        <v>23.61</v>
      </c>
      <c r="D333" s="16">
        <v>-3.19</v>
      </c>
      <c r="E333" s="16">
        <v>23.46</v>
      </c>
      <c r="F333" s="16">
        <v>23.9</v>
      </c>
      <c r="G333" s="16" t="s">
        <v>129</v>
      </c>
    </row>
    <row r="334" spans="1:7">
      <c r="A334" s="15">
        <v>43423</v>
      </c>
      <c r="B334" s="16">
        <v>23.97</v>
      </c>
      <c r="C334" s="16">
        <v>24.38</v>
      </c>
      <c r="D334" s="16">
        <v>0.78</v>
      </c>
      <c r="E334" s="16">
        <v>23.85</v>
      </c>
      <c r="F334" s="16">
        <v>24.66</v>
      </c>
      <c r="G334" s="16" t="s">
        <v>195</v>
      </c>
    </row>
    <row r="335" spans="1:7">
      <c r="A335" s="15">
        <v>43420</v>
      </c>
      <c r="B335" s="16">
        <v>23.81</v>
      </c>
      <c r="C335" s="16">
        <v>24.2</v>
      </c>
      <c r="D335" s="16">
        <v>2.79</v>
      </c>
      <c r="E335" s="16">
        <v>23.61</v>
      </c>
      <c r="F335" s="16">
        <v>24.42</v>
      </c>
      <c r="G335" s="16" t="s">
        <v>101</v>
      </c>
    </row>
    <row r="336" spans="1:7">
      <c r="A336" s="15">
        <v>43418</v>
      </c>
      <c r="B336" s="16">
        <v>22.73</v>
      </c>
      <c r="C336" s="16">
        <v>23.54</v>
      </c>
      <c r="D336" s="16">
        <v>3.55</v>
      </c>
      <c r="E336" s="16">
        <v>22.42</v>
      </c>
      <c r="F336" s="16">
        <v>23.63</v>
      </c>
      <c r="G336" s="16" t="s">
        <v>23</v>
      </c>
    </row>
    <row r="337" spans="1:7">
      <c r="A337" s="15">
        <v>43417</v>
      </c>
      <c r="B337" s="16">
        <v>23.75</v>
      </c>
      <c r="C337" s="16">
        <v>22.73</v>
      </c>
      <c r="D337" s="16">
        <v>-4.3</v>
      </c>
      <c r="E337" s="16">
        <v>22.46</v>
      </c>
      <c r="F337" s="16">
        <v>23.75</v>
      </c>
      <c r="G337" s="16" t="s">
        <v>224</v>
      </c>
    </row>
    <row r="338" spans="1:7">
      <c r="A338" s="15">
        <v>43416</v>
      </c>
      <c r="B338" s="16">
        <v>23.95</v>
      </c>
      <c r="C338" s="16">
        <v>23.76</v>
      </c>
      <c r="D338" s="16">
        <v>-0.51</v>
      </c>
      <c r="E338" s="16">
        <v>23.72</v>
      </c>
      <c r="F338" s="16">
        <v>24.31</v>
      </c>
      <c r="G338" s="16" t="s">
        <v>164</v>
      </c>
    </row>
    <row r="339" spans="1:7">
      <c r="A339" s="15">
        <v>43413</v>
      </c>
      <c r="B339" s="16">
        <v>23.63</v>
      </c>
      <c r="C339" s="16">
        <v>23.88</v>
      </c>
      <c r="D339" s="16">
        <v>0.43</v>
      </c>
      <c r="E339" s="16">
        <v>23.15</v>
      </c>
      <c r="F339" s="16">
        <v>24.12</v>
      </c>
      <c r="G339" s="16" t="s">
        <v>37</v>
      </c>
    </row>
    <row r="340" spans="1:7">
      <c r="A340" s="15">
        <v>43412</v>
      </c>
      <c r="B340" s="16">
        <v>25.14</v>
      </c>
      <c r="C340" s="16">
        <v>23.78</v>
      </c>
      <c r="D340" s="16">
        <v>-3.61</v>
      </c>
      <c r="E340" s="16">
        <v>23.78</v>
      </c>
      <c r="F340" s="16">
        <v>25.35</v>
      </c>
      <c r="G340" s="16" t="s">
        <v>225</v>
      </c>
    </row>
    <row r="341" spans="1:7">
      <c r="A341" s="15">
        <v>43411</v>
      </c>
      <c r="B341" s="16">
        <v>25.89</v>
      </c>
      <c r="C341" s="16">
        <v>24.67</v>
      </c>
      <c r="D341" s="16">
        <v>-3.27</v>
      </c>
      <c r="E341" s="16">
        <v>24.63</v>
      </c>
      <c r="F341" s="16">
        <v>25.93</v>
      </c>
      <c r="G341" s="16" t="s">
        <v>23</v>
      </c>
    </row>
    <row r="342" spans="1:7">
      <c r="A342" s="15">
        <v>43410</v>
      </c>
      <c r="B342" s="16">
        <v>25.6</v>
      </c>
      <c r="C342" s="16">
        <v>25.5</v>
      </c>
      <c r="D342" s="16">
        <v>-3.44</v>
      </c>
      <c r="E342" s="16">
        <v>25.31</v>
      </c>
      <c r="F342" s="16">
        <v>26.54</v>
      </c>
      <c r="G342" s="16" t="s">
        <v>226</v>
      </c>
    </row>
    <row r="343" spans="1:7">
      <c r="A343" s="15">
        <v>43409</v>
      </c>
      <c r="B343" s="16">
        <v>25.79</v>
      </c>
      <c r="C343" s="16">
        <v>26.41</v>
      </c>
      <c r="D343" s="16">
        <v>3.07</v>
      </c>
      <c r="E343" s="16">
        <v>25.71</v>
      </c>
      <c r="F343" s="16">
        <v>26.41</v>
      </c>
      <c r="G343" s="16" t="s">
        <v>89</v>
      </c>
    </row>
    <row r="344" spans="1:7">
      <c r="A344" s="15">
        <v>43405</v>
      </c>
      <c r="B344" s="16">
        <v>26.04</v>
      </c>
      <c r="C344" s="16">
        <v>25.62</v>
      </c>
      <c r="D344" s="16">
        <v>-1.0900000000000001</v>
      </c>
      <c r="E344" s="16">
        <v>25.43</v>
      </c>
      <c r="F344" s="16">
        <v>26.28</v>
      </c>
      <c r="G344" s="16" t="s">
        <v>68</v>
      </c>
    </row>
    <row r="345" spans="1:7">
      <c r="A345" s="15">
        <v>43404</v>
      </c>
      <c r="B345" s="16">
        <v>26.5</v>
      </c>
      <c r="C345" s="16">
        <v>25.9</v>
      </c>
      <c r="D345" s="16">
        <v>-1.36</v>
      </c>
      <c r="E345" s="16">
        <v>25.6</v>
      </c>
      <c r="F345" s="16">
        <v>26.57</v>
      </c>
      <c r="G345" s="16" t="s">
        <v>221</v>
      </c>
    </row>
    <row r="346" spans="1:7">
      <c r="A346" s="15">
        <v>43403</v>
      </c>
      <c r="B346" s="16">
        <v>25.04</v>
      </c>
      <c r="C346" s="16">
        <v>26.26</v>
      </c>
      <c r="D346" s="16">
        <v>5.98</v>
      </c>
      <c r="E346" s="16">
        <v>24.78</v>
      </c>
      <c r="F346" s="16">
        <v>26.26</v>
      </c>
      <c r="G346" s="16" t="s">
        <v>227</v>
      </c>
    </row>
    <row r="347" spans="1:7">
      <c r="A347" s="15">
        <v>43402</v>
      </c>
      <c r="B347" s="16">
        <v>26.95</v>
      </c>
      <c r="C347" s="16">
        <v>24.78</v>
      </c>
      <c r="D347" s="16">
        <v>-4.28</v>
      </c>
      <c r="E347" s="16">
        <v>24.36</v>
      </c>
      <c r="F347" s="16">
        <v>26.95</v>
      </c>
      <c r="G347" s="16" t="s">
        <v>228</v>
      </c>
    </row>
    <row r="348" spans="1:7">
      <c r="A348" s="15">
        <v>43399</v>
      </c>
      <c r="B348" s="16">
        <v>24.99</v>
      </c>
      <c r="C348" s="16">
        <v>25.89</v>
      </c>
      <c r="D348" s="16">
        <v>4.8600000000000003</v>
      </c>
      <c r="E348" s="16">
        <v>24.5</v>
      </c>
      <c r="F348" s="16">
        <v>25.89</v>
      </c>
      <c r="G348" s="16" t="s">
        <v>227</v>
      </c>
    </row>
    <row r="349" spans="1:7">
      <c r="A349" s="15">
        <v>43398</v>
      </c>
      <c r="B349" s="16">
        <v>24.55</v>
      </c>
      <c r="C349" s="16">
        <v>24.69</v>
      </c>
      <c r="D349" s="16">
        <v>2.4900000000000002</v>
      </c>
      <c r="E349" s="16">
        <v>24.09</v>
      </c>
      <c r="F349" s="16">
        <v>24.99</v>
      </c>
      <c r="G349" s="16" t="s">
        <v>43</v>
      </c>
    </row>
    <row r="350" spans="1:7">
      <c r="A350" s="15">
        <v>43397</v>
      </c>
      <c r="B350" s="16">
        <v>24.77</v>
      </c>
      <c r="C350" s="16">
        <v>24.08</v>
      </c>
      <c r="D350" s="16">
        <v>-1.98</v>
      </c>
      <c r="E350" s="16">
        <v>24.08</v>
      </c>
      <c r="F350" s="16">
        <v>25.31</v>
      </c>
      <c r="G350" s="16" t="s">
        <v>218</v>
      </c>
    </row>
    <row r="351" spans="1:7">
      <c r="A351" s="15">
        <v>43396</v>
      </c>
      <c r="B351" s="16">
        <v>24.53</v>
      </c>
      <c r="C351" s="16">
        <v>24.57</v>
      </c>
      <c r="D351" s="16">
        <v>-1.24</v>
      </c>
      <c r="E351" s="16">
        <v>24.21</v>
      </c>
      <c r="F351" s="16">
        <v>24.84</v>
      </c>
      <c r="G351" s="16" t="s">
        <v>24</v>
      </c>
    </row>
    <row r="352" spans="1:7">
      <c r="A352" s="15">
        <v>43395</v>
      </c>
      <c r="B352" s="16">
        <v>24.64</v>
      </c>
      <c r="C352" s="16">
        <v>24.88</v>
      </c>
      <c r="D352" s="16">
        <v>2.35</v>
      </c>
      <c r="E352" s="16">
        <v>24.64</v>
      </c>
      <c r="F352" s="16">
        <v>24.95</v>
      </c>
      <c r="G352" s="16" t="s">
        <v>89</v>
      </c>
    </row>
    <row r="353" spans="1:7">
      <c r="A353" s="15">
        <v>43392</v>
      </c>
      <c r="B353" s="16">
        <v>24.53</v>
      </c>
      <c r="C353" s="16">
        <v>24.31</v>
      </c>
      <c r="D353" s="16">
        <v>0.86</v>
      </c>
      <c r="E353" s="16">
        <v>24.12</v>
      </c>
      <c r="F353" s="16">
        <v>24.67</v>
      </c>
      <c r="G353" s="16" t="s">
        <v>161</v>
      </c>
    </row>
    <row r="354" spans="1:7">
      <c r="A354" s="15">
        <v>43391</v>
      </c>
      <c r="B354" s="16">
        <v>24.66</v>
      </c>
      <c r="C354" s="16">
        <v>24.1</v>
      </c>
      <c r="D354" s="16">
        <v>-2.83</v>
      </c>
      <c r="E354" s="16">
        <v>24.1</v>
      </c>
      <c r="F354" s="16">
        <v>24.7</v>
      </c>
      <c r="G354" s="16" t="s">
        <v>53</v>
      </c>
    </row>
    <row r="355" spans="1:7">
      <c r="A355" s="15">
        <v>43390</v>
      </c>
      <c r="B355" s="16">
        <v>24.8</v>
      </c>
      <c r="C355" s="16">
        <v>24.81</v>
      </c>
      <c r="D355" s="16">
        <v>-1.05</v>
      </c>
      <c r="E355" s="16">
        <v>24.63</v>
      </c>
      <c r="F355" s="16">
        <v>24.98</v>
      </c>
      <c r="G355" s="16" t="s">
        <v>229</v>
      </c>
    </row>
    <row r="356" spans="1:7">
      <c r="A356" s="15">
        <v>43389</v>
      </c>
      <c r="B356" s="16">
        <v>24.57</v>
      </c>
      <c r="C356" s="16">
        <v>25.07</v>
      </c>
      <c r="D356" s="16">
        <v>3.73</v>
      </c>
      <c r="E356" s="16">
        <v>24.47</v>
      </c>
      <c r="F356" s="16">
        <v>25.07</v>
      </c>
      <c r="G356" s="16" t="s">
        <v>97</v>
      </c>
    </row>
    <row r="357" spans="1:7">
      <c r="A357" s="15">
        <v>43388</v>
      </c>
      <c r="B357" s="16">
        <v>24.29</v>
      </c>
      <c r="C357" s="16">
        <v>24.17</v>
      </c>
      <c r="D357" s="16">
        <v>1.9</v>
      </c>
      <c r="E357" s="16">
        <v>23.96</v>
      </c>
      <c r="F357" s="16">
        <v>24.5</v>
      </c>
      <c r="G357" s="16" t="s">
        <v>33</v>
      </c>
    </row>
    <row r="358" spans="1:7">
      <c r="A358" s="15">
        <v>43384</v>
      </c>
      <c r="B358" s="16">
        <v>24.9</v>
      </c>
      <c r="C358" s="16">
        <v>23.72</v>
      </c>
      <c r="D358" s="16">
        <v>-2.92</v>
      </c>
      <c r="E358" s="16">
        <v>23.5</v>
      </c>
      <c r="F358" s="16">
        <v>25.09</v>
      </c>
      <c r="G358" s="16" t="s">
        <v>230</v>
      </c>
    </row>
    <row r="359" spans="1:7">
      <c r="A359" s="15">
        <v>43383</v>
      </c>
      <c r="B359" s="16">
        <v>24.68</v>
      </c>
      <c r="C359" s="16">
        <v>24.43</v>
      </c>
      <c r="D359" s="16">
        <v>-2.87</v>
      </c>
      <c r="E359" s="16">
        <v>24.06</v>
      </c>
      <c r="F359" s="16">
        <v>24.75</v>
      </c>
      <c r="G359" s="16" t="s">
        <v>229</v>
      </c>
    </row>
    <row r="360" spans="1:7">
      <c r="A360" s="15">
        <v>43382</v>
      </c>
      <c r="B360" s="16">
        <v>24.84</v>
      </c>
      <c r="C360" s="16">
        <v>25.15</v>
      </c>
      <c r="D360" s="16">
        <v>0.83</v>
      </c>
      <c r="E360" s="16">
        <v>24.65</v>
      </c>
      <c r="F360" s="16">
        <v>25.32</v>
      </c>
      <c r="G360" s="16" t="s">
        <v>231</v>
      </c>
    </row>
    <row r="361" spans="1:7">
      <c r="A361" s="15">
        <v>43381</v>
      </c>
      <c r="B361" s="16">
        <v>25.27</v>
      </c>
      <c r="C361" s="16">
        <v>24.95</v>
      </c>
      <c r="D361" s="16">
        <v>11.02</v>
      </c>
      <c r="E361" s="16">
        <v>24.15</v>
      </c>
      <c r="F361" s="16">
        <v>25.29</v>
      </c>
      <c r="G361" s="16" t="s">
        <v>232</v>
      </c>
    </row>
    <row r="362" spans="1:7">
      <c r="A362" s="15">
        <v>43378</v>
      </c>
      <c r="B362" s="16">
        <v>22.97</v>
      </c>
      <c r="C362" s="16">
        <v>22.47</v>
      </c>
      <c r="D362" s="16">
        <v>-0.25</v>
      </c>
      <c r="E362" s="16">
        <v>22.19</v>
      </c>
      <c r="F362" s="16">
        <v>23.06</v>
      </c>
      <c r="G362" s="16" t="s">
        <v>233</v>
      </c>
    </row>
    <row r="363" spans="1:7">
      <c r="A363" s="15">
        <v>43377</v>
      </c>
      <c r="B363" s="16">
        <v>21.99</v>
      </c>
      <c r="C363" s="16">
        <v>22.53</v>
      </c>
      <c r="D363" s="16">
        <v>0.97</v>
      </c>
      <c r="E363" s="16">
        <v>21.77</v>
      </c>
      <c r="F363" s="16">
        <v>23</v>
      </c>
      <c r="G363" s="16" t="s">
        <v>37</v>
      </c>
    </row>
    <row r="364" spans="1:7">
      <c r="A364" s="15">
        <v>43376</v>
      </c>
      <c r="B364" s="16">
        <v>23.68</v>
      </c>
      <c r="C364" s="16">
        <v>22.31</v>
      </c>
      <c r="D364" s="16">
        <v>4.25</v>
      </c>
      <c r="E364" s="16">
        <v>22</v>
      </c>
      <c r="F364" s="16">
        <v>23.84</v>
      </c>
      <c r="G364" s="16" t="s">
        <v>234</v>
      </c>
    </row>
    <row r="365" spans="1:7">
      <c r="A365" s="15">
        <v>43375</v>
      </c>
      <c r="B365" s="16">
        <v>20.63</v>
      </c>
      <c r="C365" s="16">
        <v>21.4</v>
      </c>
      <c r="D365" s="16">
        <v>8.67</v>
      </c>
      <c r="E365" s="16">
        <v>20.54</v>
      </c>
      <c r="F365" s="16">
        <v>21.4</v>
      </c>
      <c r="G365" s="16" t="s">
        <v>235</v>
      </c>
    </row>
    <row r="366" spans="1:7">
      <c r="A366" s="15">
        <v>43374</v>
      </c>
      <c r="B366" s="16">
        <v>19.93</v>
      </c>
      <c r="C366" s="16">
        <v>19.7</v>
      </c>
      <c r="D366" s="16">
        <v>-0.43</v>
      </c>
      <c r="E366" s="16">
        <v>19.510000000000002</v>
      </c>
      <c r="F366" s="16">
        <v>20.03</v>
      </c>
      <c r="G366" s="16" t="s">
        <v>44</v>
      </c>
    </row>
    <row r="367" spans="1:7">
      <c r="A367" s="15">
        <v>43371</v>
      </c>
      <c r="B367" s="16">
        <v>19.82</v>
      </c>
      <c r="C367" s="16">
        <v>19.78</v>
      </c>
      <c r="D367" s="16">
        <v>-1.72</v>
      </c>
      <c r="E367" s="16">
        <v>19.71</v>
      </c>
      <c r="F367" s="16">
        <v>20.58</v>
      </c>
      <c r="G367" s="16" t="s">
        <v>97</v>
      </c>
    </row>
    <row r="368" spans="1:7">
      <c r="A368" s="15">
        <v>43370</v>
      </c>
      <c r="B368" s="16">
        <v>19.23</v>
      </c>
      <c r="C368" s="16">
        <v>20.13</v>
      </c>
      <c r="D368" s="16">
        <v>6.29</v>
      </c>
      <c r="E368" s="16">
        <v>19.2</v>
      </c>
      <c r="F368" s="16">
        <v>20.13</v>
      </c>
      <c r="G368" s="16" t="s">
        <v>236</v>
      </c>
    </row>
    <row r="369" spans="1:7">
      <c r="A369" s="15">
        <v>43369</v>
      </c>
      <c r="B369" s="16">
        <v>18.98</v>
      </c>
      <c r="C369" s="16">
        <v>18.940000000000001</v>
      </c>
      <c r="D369" s="16">
        <v>0.55000000000000004</v>
      </c>
      <c r="E369" s="16">
        <v>18.73</v>
      </c>
      <c r="F369" s="16">
        <v>19.04</v>
      </c>
      <c r="G369" s="16" t="s">
        <v>30</v>
      </c>
    </row>
    <row r="370" spans="1:7">
      <c r="A370" s="15">
        <v>43368</v>
      </c>
      <c r="B370" s="16">
        <v>18.48</v>
      </c>
      <c r="C370" s="16">
        <v>18.829999999999998</v>
      </c>
      <c r="D370" s="16">
        <v>0.4</v>
      </c>
      <c r="E370" s="16">
        <v>18.32</v>
      </c>
      <c r="F370" s="16">
        <v>18.899999999999999</v>
      </c>
      <c r="G370" s="16" t="s">
        <v>67</v>
      </c>
    </row>
    <row r="371" spans="1:7">
      <c r="A371" s="15">
        <v>43367</v>
      </c>
      <c r="B371" s="16">
        <v>18.95</v>
      </c>
      <c r="C371" s="16">
        <v>18.760000000000002</v>
      </c>
      <c r="D371" s="16">
        <v>-0.7</v>
      </c>
      <c r="E371" s="16">
        <v>18.68</v>
      </c>
      <c r="F371" s="16">
        <v>19.14</v>
      </c>
      <c r="G371" s="16" t="s">
        <v>61</v>
      </c>
    </row>
    <row r="372" spans="1:7">
      <c r="A372" s="15">
        <v>43364</v>
      </c>
      <c r="B372" s="16">
        <v>18.899999999999999</v>
      </c>
      <c r="C372" s="16">
        <v>18.89</v>
      </c>
      <c r="D372" s="16">
        <v>1.36</v>
      </c>
      <c r="E372" s="16">
        <v>18.71</v>
      </c>
      <c r="F372" s="16">
        <v>19.04</v>
      </c>
      <c r="G372" s="16" t="s">
        <v>65</v>
      </c>
    </row>
    <row r="373" spans="1:7">
      <c r="A373" s="15">
        <v>43363</v>
      </c>
      <c r="B373" s="16">
        <v>19</v>
      </c>
      <c r="C373" s="16">
        <v>18.64</v>
      </c>
      <c r="D373" s="16">
        <v>-0.55000000000000004</v>
      </c>
      <c r="E373" s="16">
        <v>18.52</v>
      </c>
      <c r="F373" s="16">
        <v>19.09</v>
      </c>
      <c r="G373" s="16" t="s">
        <v>202</v>
      </c>
    </row>
    <row r="374" spans="1:7">
      <c r="A374" s="15">
        <v>43362</v>
      </c>
      <c r="B374" s="16">
        <v>18.690000000000001</v>
      </c>
      <c r="C374" s="16">
        <v>18.739999999999998</v>
      </c>
      <c r="D374" s="16">
        <v>-1.33</v>
      </c>
      <c r="E374" s="16">
        <v>18.600000000000001</v>
      </c>
      <c r="F374" s="16">
        <v>19.190000000000001</v>
      </c>
      <c r="G374" s="16" t="s">
        <v>40</v>
      </c>
    </row>
    <row r="375" spans="1:7">
      <c r="A375" s="15">
        <v>43361</v>
      </c>
      <c r="B375" s="16">
        <v>18.29</v>
      </c>
      <c r="C375" s="16">
        <v>18.989999999999998</v>
      </c>
      <c r="D375" s="16">
        <v>4.38</v>
      </c>
      <c r="E375" s="16">
        <v>18.260000000000002</v>
      </c>
      <c r="F375" s="16">
        <v>18.989999999999998</v>
      </c>
      <c r="G375" s="16" t="s">
        <v>53</v>
      </c>
    </row>
    <row r="376" spans="1:7">
      <c r="A376" s="15">
        <v>43360</v>
      </c>
      <c r="B376" s="16">
        <v>17.47</v>
      </c>
      <c r="C376" s="16">
        <v>18.190000000000001</v>
      </c>
      <c r="D376" s="16">
        <v>3.25</v>
      </c>
      <c r="E376" s="16">
        <v>17.47</v>
      </c>
      <c r="F376" s="16">
        <v>18.28</v>
      </c>
      <c r="G376" s="16" t="s">
        <v>142</v>
      </c>
    </row>
    <row r="377" spans="1:7">
      <c r="A377" s="15">
        <v>43357</v>
      </c>
      <c r="B377" s="16">
        <v>17.63</v>
      </c>
      <c r="C377" s="16">
        <v>17.62</v>
      </c>
      <c r="D377" s="16">
        <v>0.43</v>
      </c>
      <c r="E377" s="16">
        <v>17.329999999999998</v>
      </c>
      <c r="F377" s="16">
        <v>17.78</v>
      </c>
      <c r="G377" s="16" t="s">
        <v>237</v>
      </c>
    </row>
    <row r="378" spans="1:7">
      <c r="A378" s="15">
        <v>43356</v>
      </c>
      <c r="B378" s="16">
        <v>17.850000000000001</v>
      </c>
      <c r="C378" s="16">
        <v>17.55</v>
      </c>
      <c r="D378" s="16">
        <v>-1.27</v>
      </c>
      <c r="E378" s="16">
        <v>17.46</v>
      </c>
      <c r="F378" s="16">
        <v>17.940000000000001</v>
      </c>
      <c r="G378" s="16" t="s">
        <v>238</v>
      </c>
    </row>
    <row r="379" spans="1:7">
      <c r="A379" s="15">
        <v>43355</v>
      </c>
      <c r="B379" s="16">
        <v>17.64</v>
      </c>
      <c r="C379" s="16">
        <v>17.77</v>
      </c>
      <c r="D379" s="16">
        <v>2.4300000000000002</v>
      </c>
      <c r="E379" s="16">
        <v>17.48</v>
      </c>
      <c r="F379" s="16">
        <v>18.03</v>
      </c>
      <c r="G379" s="16" t="s">
        <v>162</v>
      </c>
    </row>
    <row r="380" spans="1:7">
      <c r="A380" s="15">
        <v>43354</v>
      </c>
      <c r="B380" s="16">
        <v>17.7</v>
      </c>
      <c r="C380" s="16">
        <v>17.350000000000001</v>
      </c>
      <c r="D380" s="16">
        <v>-3.95</v>
      </c>
      <c r="E380" s="16">
        <v>17.29</v>
      </c>
      <c r="F380" s="16">
        <v>17.72</v>
      </c>
      <c r="G380" s="16" t="s">
        <v>239</v>
      </c>
    </row>
    <row r="381" spans="1:7">
      <c r="A381" s="15">
        <v>43353</v>
      </c>
      <c r="B381" s="16">
        <v>18.16</v>
      </c>
      <c r="C381" s="16">
        <v>18.059999999999999</v>
      </c>
      <c r="D381" s="16">
        <v>1.42</v>
      </c>
      <c r="E381" s="16">
        <v>17.87</v>
      </c>
      <c r="F381" s="16">
        <v>18.38</v>
      </c>
      <c r="G381" s="16" t="s">
        <v>202</v>
      </c>
    </row>
    <row r="382" spans="1:7">
      <c r="A382" s="15">
        <v>43349</v>
      </c>
      <c r="B382" s="16">
        <v>17.809999999999999</v>
      </c>
      <c r="C382" s="16">
        <v>17.809999999999999</v>
      </c>
      <c r="D382" s="16">
        <v>1.82</v>
      </c>
      <c r="E382" s="16">
        <v>17.329999999999998</v>
      </c>
      <c r="F382" s="16">
        <v>17.84</v>
      </c>
      <c r="G382" s="16" t="s">
        <v>240</v>
      </c>
    </row>
    <row r="383" spans="1:7">
      <c r="A383" s="15">
        <v>43348</v>
      </c>
      <c r="B383" s="16">
        <v>17.41</v>
      </c>
      <c r="C383" s="16">
        <v>17.489999999999998</v>
      </c>
      <c r="D383" s="16">
        <v>0</v>
      </c>
      <c r="E383" s="16">
        <v>17.100000000000001</v>
      </c>
      <c r="F383" s="16">
        <v>17.63</v>
      </c>
      <c r="G383" s="16" t="s">
        <v>241</v>
      </c>
    </row>
    <row r="384" spans="1:7">
      <c r="A384" s="15">
        <v>43347</v>
      </c>
      <c r="B384" s="16">
        <v>17.940000000000001</v>
      </c>
      <c r="C384" s="16">
        <v>17.489999999999998</v>
      </c>
      <c r="D384" s="16">
        <v>-1.84</v>
      </c>
      <c r="E384" s="16">
        <v>17.46</v>
      </c>
      <c r="F384" s="16">
        <v>18</v>
      </c>
      <c r="G384" s="16" t="s">
        <v>242</v>
      </c>
    </row>
    <row r="385" spans="1:7">
      <c r="A385" s="15">
        <v>43346</v>
      </c>
      <c r="B385" s="16">
        <v>17.809999999999999</v>
      </c>
      <c r="C385" s="16">
        <v>17.82</v>
      </c>
      <c r="D385" s="16">
        <v>-1.35</v>
      </c>
      <c r="E385" s="16">
        <v>17.59</v>
      </c>
      <c r="F385" s="16">
        <v>17.940000000000001</v>
      </c>
      <c r="G385" s="16" t="s">
        <v>243</v>
      </c>
    </row>
    <row r="386" spans="1:7">
      <c r="A386" s="15">
        <v>43343</v>
      </c>
      <c r="B386" s="16">
        <v>17.77</v>
      </c>
      <c r="C386" s="16">
        <v>18.059999999999999</v>
      </c>
      <c r="D386" s="16">
        <v>2.4500000000000002</v>
      </c>
      <c r="E386" s="16">
        <v>17.739999999999998</v>
      </c>
      <c r="F386" s="16">
        <v>18.22</v>
      </c>
      <c r="G386" s="16" t="s">
        <v>53</v>
      </c>
    </row>
    <row r="387" spans="1:7">
      <c r="A387" s="15">
        <v>43342</v>
      </c>
      <c r="B387" s="16">
        <v>17.96</v>
      </c>
      <c r="C387" s="16">
        <v>17.63</v>
      </c>
      <c r="D387" s="16">
        <v>-2.59</v>
      </c>
      <c r="E387" s="16">
        <v>17.52</v>
      </c>
      <c r="F387" s="16">
        <v>18.329999999999998</v>
      </c>
      <c r="G387" s="16" t="s">
        <v>30</v>
      </c>
    </row>
    <row r="388" spans="1:7">
      <c r="A388" s="15">
        <v>43341</v>
      </c>
      <c r="B388" s="16">
        <v>17.350000000000001</v>
      </c>
      <c r="C388" s="16">
        <v>18.100000000000001</v>
      </c>
      <c r="D388" s="16">
        <v>5.18</v>
      </c>
      <c r="E388" s="16">
        <v>17.3</v>
      </c>
      <c r="F388" s="16">
        <v>18.11</v>
      </c>
      <c r="G388" s="16" t="s">
        <v>244</v>
      </c>
    </row>
    <row r="389" spans="1:7">
      <c r="A389" s="15">
        <v>43340</v>
      </c>
      <c r="B389" s="16">
        <v>17.59</v>
      </c>
      <c r="C389" s="16">
        <v>17.21</v>
      </c>
      <c r="D389" s="16">
        <v>-1.92</v>
      </c>
      <c r="E389" s="16">
        <v>17.2</v>
      </c>
      <c r="F389" s="16">
        <v>17.68</v>
      </c>
      <c r="G389" s="16" t="s">
        <v>245</v>
      </c>
    </row>
    <row r="390" spans="1:7">
      <c r="A390" s="15">
        <v>43339</v>
      </c>
      <c r="B390" s="16">
        <v>17.27</v>
      </c>
      <c r="C390" s="16">
        <v>17.55</v>
      </c>
      <c r="D390" s="16">
        <v>2.2400000000000002</v>
      </c>
      <c r="E390" s="16">
        <v>17.16</v>
      </c>
      <c r="F390" s="16">
        <v>17.59</v>
      </c>
      <c r="G390" s="16" t="s">
        <v>246</v>
      </c>
    </row>
    <row r="391" spans="1:7">
      <c r="A391" s="15">
        <v>43336</v>
      </c>
      <c r="B391" s="16">
        <v>17.21</v>
      </c>
      <c r="C391" s="16">
        <v>17.16</v>
      </c>
      <c r="D391" s="16">
        <v>1.95</v>
      </c>
      <c r="E391" s="16">
        <v>16.93</v>
      </c>
      <c r="F391" s="16">
        <v>17.29</v>
      </c>
      <c r="G391" s="16" t="s">
        <v>247</v>
      </c>
    </row>
    <row r="392" spans="1:7">
      <c r="A392" s="15">
        <v>43335</v>
      </c>
      <c r="B392" s="16">
        <v>17.21</v>
      </c>
      <c r="C392" s="16">
        <v>16.84</v>
      </c>
      <c r="D392" s="16">
        <v>-2.1800000000000002</v>
      </c>
      <c r="E392" s="16">
        <v>16.77</v>
      </c>
      <c r="F392" s="16">
        <v>17.37</v>
      </c>
      <c r="G392" s="16" t="s">
        <v>248</v>
      </c>
    </row>
    <row r="393" spans="1:7">
      <c r="A393" s="15">
        <v>43334</v>
      </c>
      <c r="B393" s="16">
        <v>16.600000000000001</v>
      </c>
      <c r="C393" s="16">
        <v>17.21</v>
      </c>
      <c r="D393" s="16">
        <v>3.56</v>
      </c>
      <c r="E393" s="16">
        <v>16.55</v>
      </c>
      <c r="F393" s="16">
        <v>17.239999999999998</v>
      </c>
      <c r="G393" s="16" t="s">
        <v>249</v>
      </c>
    </row>
    <row r="394" spans="1:7">
      <c r="A394" s="15">
        <v>43333</v>
      </c>
      <c r="B394" s="16">
        <v>17.14</v>
      </c>
      <c r="C394" s="16">
        <v>16.62</v>
      </c>
      <c r="D394" s="16">
        <v>-3.49</v>
      </c>
      <c r="E394" s="16">
        <v>16.55</v>
      </c>
      <c r="F394" s="16">
        <v>17.38</v>
      </c>
      <c r="G394" s="16" t="s">
        <v>81</v>
      </c>
    </row>
    <row r="395" spans="1:7">
      <c r="A395" s="15">
        <v>43332</v>
      </c>
      <c r="B395" s="16">
        <v>17.23</v>
      </c>
      <c r="C395" s="16">
        <v>17.22</v>
      </c>
      <c r="D395" s="16">
        <v>-0.54</v>
      </c>
      <c r="E395" s="16">
        <v>16.97</v>
      </c>
      <c r="F395" s="16">
        <v>17.36</v>
      </c>
      <c r="G395" s="16" t="s">
        <v>250</v>
      </c>
    </row>
    <row r="396" spans="1:7">
      <c r="A396" s="15">
        <v>43329</v>
      </c>
      <c r="B396" s="16">
        <v>17.59</v>
      </c>
      <c r="C396" s="16">
        <v>17.309999999999999</v>
      </c>
      <c r="D396" s="16">
        <v>-2.58</v>
      </c>
      <c r="E396" s="16">
        <v>17.260000000000002</v>
      </c>
      <c r="F396" s="16">
        <v>17.690000000000001</v>
      </c>
      <c r="G396" s="16" t="s">
        <v>109</v>
      </c>
    </row>
    <row r="397" spans="1:7">
      <c r="A397" s="15">
        <v>43328</v>
      </c>
      <c r="B397" s="16">
        <v>18.12</v>
      </c>
      <c r="C397" s="16">
        <v>17.77</v>
      </c>
      <c r="D397" s="16">
        <v>-0.53</v>
      </c>
      <c r="E397" s="16">
        <v>17.600000000000001</v>
      </c>
      <c r="F397" s="16">
        <v>18.149999999999999</v>
      </c>
      <c r="G397" s="16" t="s">
        <v>251</v>
      </c>
    </row>
    <row r="398" spans="1:7">
      <c r="A398" s="15">
        <v>43327</v>
      </c>
      <c r="B398" s="16">
        <v>18.420000000000002</v>
      </c>
      <c r="C398" s="16">
        <v>17.87</v>
      </c>
      <c r="D398" s="16">
        <v>-4.6500000000000004</v>
      </c>
      <c r="E398" s="16">
        <v>17.87</v>
      </c>
      <c r="F398" s="16">
        <v>18.45</v>
      </c>
      <c r="G398" s="16" t="s">
        <v>109</v>
      </c>
    </row>
    <row r="399" spans="1:7">
      <c r="A399" s="15">
        <v>43326</v>
      </c>
      <c r="B399" s="16">
        <v>19.02</v>
      </c>
      <c r="C399" s="16">
        <v>18.739999999999998</v>
      </c>
      <c r="D399" s="16">
        <v>-0.05</v>
      </c>
      <c r="E399" s="16">
        <v>18.5</v>
      </c>
      <c r="F399" s="16">
        <v>19.05</v>
      </c>
      <c r="G399" s="16" t="s">
        <v>91</v>
      </c>
    </row>
    <row r="400" spans="1:7">
      <c r="A400" s="15">
        <v>43325</v>
      </c>
      <c r="B400" s="16">
        <v>18.239999999999998</v>
      </c>
      <c r="C400" s="16">
        <v>18.75</v>
      </c>
      <c r="D400" s="16">
        <v>2.2999999999999998</v>
      </c>
      <c r="E400" s="16">
        <v>18.03</v>
      </c>
      <c r="F400" s="16">
        <v>18.75</v>
      </c>
      <c r="G400" s="16" t="s">
        <v>252</v>
      </c>
    </row>
    <row r="401" spans="1:7">
      <c r="A401" s="15">
        <v>43322</v>
      </c>
      <c r="B401" s="16">
        <v>18.8</v>
      </c>
      <c r="C401" s="16">
        <v>18.329999999999998</v>
      </c>
      <c r="D401" s="16">
        <v>-3.69</v>
      </c>
      <c r="E401" s="16">
        <v>18.11</v>
      </c>
      <c r="F401" s="16">
        <v>18.850000000000001</v>
      </c>
      <c r="G401" s="16" t="s">
        <v>30</v>
      </c>
    </row>
    <row r="402" spans="1:7">
      <c r="A402" s="15">
        <v>43321</v>
      </c>
      <c r="B402" s="16">
        <v>18.95</v>
      </c>
      <c r="C402" s="16">
        <v>19.03</v>
      </c>
      <c r="D402" s="16">
        <v>0.99</v>
      </c>
      <c r="E402" s="16">
        <v>18.52</v>
      </c>
      <c r="F402" s="16">
        <v>19.04</v>
      </c>
      <c r="G402" s="16" t="s">
        <v>253</v>
      </c>
    </row>
    <row r="403" spans="1:7">
      <c r="A403" s="15">
        <v>43320</v>
      </c>
      <c r="B403" s="16">
        <v>19.47</v>
      </c>
      <c r="C403" s="16">
        <v>18.84</v>
      </c>
      <c r="D403" s="16">
        <v>-2.75</v>
      </c>
      <c r="E403" s="16">
        <v>18.82</v>
      </c>
      <c r="F403" s="16">
        <v>19.71</v>
      </c>
      <c r="G403" s="16" t="s">
        <v>44</v>
      </c>
    </row>
    <row r="404" spans="1:7">
      <c r="A404" s="15">
        <v>43319</v>
      </c>
      <c r="B404" s="16">
        <v>19.96</v>
      </c>
      <c r="C404" s="16">
        <v>19.37</v>
      </c>
      <c r="D404" s="16">
        <v>-1.57</v>
      </c>
      <c r="E404" s="16">
        <v>19.239999999999998</v>
      </c>
      <c r="F404" s="16">
        <v>20.079999999999998</v>
      </c>
      <c r="G404" s="16" t="s">
        <v>170</v>
      </c>
    </row>
    <row r="405" spans="1:7">
      <c r="A405" s="15">
        <v>43318</v>
      </c>
      <c r="B405" s="16">
        <v>19.79</v>
      </c>
      <c r="C405" s="16">
        <v>19.68</v>
      </c>
      <c r="D405" s="16">
        <v>-0.33</v>
      </c>
      <c r="E405" s="16">
        <v>19.63</v>
      </c>
      <c r="F405" s="16">
        <v>20.09</v>
      </c>
      <c r="G405" s="16" t="s">
        <v>254</v>
      </c>
    </row>
    <row r="406" spans="1:7">
      <c r="A406" s="15">
        <v>43315</v>
      </c>
      <c r="B406" s="16">
        <v>20.02</v>
      </c>
      <c r="C406" s="16">
        <v>19.75</v>
      </c>
      <c r="D406" s="16">
        <v>3.43</v>
      </c>
      <c r="E406" s="16">
        <v>19.73</v>
      </c>
      <c r="F406" s="16">
        <v>20.16</v>
      </c>
      <c r="G406" s="16" t="s">
        <v>255</v>
      </c>
    </row>
    <row r="407" spans="1:7">
      <c r="A407" s="15">
        <v>43314</v>
      </c>
      <c r="B407" s="16">
        <v>18.7</v>
      </c>
      <c r="C407" s="16">
        <v>19.09</v>
      </c>
      <c r="D407" s="16">
        <v>2</v>
      </c>
      <c r="E407" s="16">
        <v>18.66</v>
      </c>
      <c r="F407" s="16">
        <v>19.440000000000001</v>
      </c>
      <c r="G407" s="16" t="s">
        <v>107</v>
      </c>
    </row>
    <row r="408" spans="1:7">
      <c r="A408" s="15">
        <v>43313</v>
      </c>
      <c r="B408" s="16">
        <v>18.329999999999998</v>
      </c>
      <c r="C408" s="16">
        <v>18.72</v>
      </c>
      <c r="D408" s="16">
        <v>1.47</v>
      </c>
      <c r="E408" s="16">
        <v>18.28</v>
      </c>
      <c r="F408" s="16">
        <v>18.72</v>
      </c>
      <c r="G408" s="16" t="s">
        <v>256</v>
      </c>
    </row>
    <row r="409" spans="1:7">
      <c r="A409" s="15">
        <v>43312</v>
      </c>
      <c r="B409" s="16">
        <v>18.36</v>
      </c>
      <c r="C409" s="16">
        <v>18.45</v>
      </c>
      <c r="D409" s="16">
        <v>-0.86</v>
      </c>
      <c r="E409" s="16">
        <v>18.22</v>
      </c>
      <c r="F409" s="16">
        <v>18.510000000000002</v>
      </c>
      <c r="G409" s="16" t="s">
        <v>257</v>
      </c>
    </row>
    <row r="410" spans="1:7">
      <c r="A410" s="15">
        <v>43311</v>
      </c>
      <c r="B410" s="16">
        <v>18.66</v>
      </c>
      <c r="C410" s="16">
        <v>18.61</v>
      </c>
      <c r="D410" s="16">
        <v>0.61</v>
      </c>
      <c r="E410" s="16">
        <v>18.43</v>
      </c>
      <c r="F410" s="16">
        <v>18.8</v>
      </c>
      <c r="G410" s="16" t="s">
        <v>258</v>
      </c>
    </row>
    <row r="411" spans="1:7">
      <c r="A411" s="15">
        <v>43308</v>
      </c>
      <c r="B411" s="16">
        <v>18.34</v>
      </c>
      <c r="C411" s="16">
        <v>18.5</v>
      </c>
      <c r="D411" s="16">
        <v>1.85</v>
      </c>
      <c r="E411" s="16">
        <v>18.29</v>
      </c>
      <c r="F411" s="16">
        <v>18.53</v>
      </c>
      <c r="G411" s="16" t="s">
        <v>259</v>
      </c>
    </row>
    <row r="412" spans="1:7">
      <c r="A412" s="15">
        <v>43307</v>
      </c>
      <c r="B412" s="16">
        <v>18.66</v>
      </c>
      <c r="C412" s="16">
        <v>18.16</v>
      </c>
      <c r="D412" s="16">
        <v>-2.75</v>
      </c>
      <c r="E412" s="16">
        <v>18.12</v>
      </c>
      <c r="F412" s="16">
        <v>18.66</v>
      </c>
      <c r="G412" s="16" t="s">
        <v>260</v>
      </c>
    </row>
    <row r="413" spans="1:7">
      <c r="A413" s="15">
        <v>43306</v>
      </c>
      <c r="B413" s="16">
        <v>18.52</v>
      </c>
      <c r="C413" s="16">
        <v>18.670000000000002</v>
      </c>
      <c r="D413" s="16">
        <v>1.53</v>
      </c>
      <c r="E413" s="16">
        <v>18.350000000000001</v>
      </c>
      <c r="F413" s="16">
        <v>18.71</v>
      </c>
      <c r="G413" s="16" t="s">
        <v>261</v>
      </c>
    </row>
    <row r="414" spans="1:7">
      <c r="A414" s="15">
        <v>43305</v>
      </c>
      <c r="B414" s="16">
        <v>18.309999999999999</v>
      </c>
      <c r="C414" s="16">
        <v>18.39</v>
      </c>
      <c r="D414" s="16">
        <v>2.08</v>
      </c>
      <c r="E414" s="16">
        <v>18.27</v>
      </c>
      <c r="F414" s="16">
        <v>18.59</v>
      </c>
      <c r="G414" s="16" t="s">
        <v>262</v>
      </c>
    </row>
    <row r="415" spans="1:7">
      <c r="A415" s="15">
        <v>43304</v>
      </c>
      <c r="B415" s="16">
        <v>18.059999999999999</v>
      </c>
      <c r="C415" s="16">
        <v>18.02</v>
      </c>
      <c r="D415" s="16">
        <v>-0.16</v>
      </c>
      <c r="E415" s="16">
        <v>17.97</v>
      </c>
      <c r="F415" s="16">
        <v>18.22</v>
      </c>
      <c r="G415" s="16" t="s">
        <v>263</v>
      </c>
    </row>
    <row r="416" spans="1:7">
      <c r="A416" s="15">
        <v>43301</v>
      </c>
      <c r="B416" s="16">
        <v>17.93</v>
      </c>
      <c r="C416" s="16">
        <v>18.05</v>
      </c>
      <c r="D416" s="16">
        <v>4.84</v>
      </c>
      <c r="E416" s="16">
        <v>17.71</v>
      </c>
      <c r="F416" s="16">
        <v>18.22</v>
      </c>
      <c r="G416" s="16" t="s">
        <v>264</v>
      </c>
    </row>
    <row r="417" spans="1:7">
      <c r="A417" s="15">
        <v>43300</v>
      </c>
      <c r="B417" s="16">
        <v>16.690000000000001</v>
      </c>
      <c r="C417" s="16">
        <v>17.21</v>
      </c>
      <c r="D417" s="16">
        <v>1.94</v>
      </c>
      <c r="E417" s="16">
        <v>16.600000000000001</v>
      </c>
      <c r="F417" s="16">
        <v>17.21</v>
      </c>
      <c r="G417" s="16" t="s">
        <v>265</v>
      </c>
    </row>
    <row r="418" spans="1:7">
      <c r="A418" s="15">
        <v>43299</v>
      </c>
      <c r="B418" s="16">
        <v>17.07</v>
      </c>
      <c r="C418" s="16">
        <v>16.89</v>
      </c>
      <c r="D418" s="16">
        <v>-1.31</v>
      </c>
      <c r="E418" s="16">
        <v>16.78</v>
      </c>
      <c r="F418" s="16">
        <v>17.21</v>
      </c>
      <c r="G418" s="16" t="s">
        <v>266</v>
      </c>
    </row>
    <row r="419" spans="1:7">
      <c r="A419" s="15">
        <v>43298</v>
      </c>
      <c r="B419" s="16">
        <v>16.64</v>
      </c>
      <c r="C419" s="16">
        <v>17.11</v>
      </c>
      <c r="D419" s="16">
        <v>2.29</v>
      </c>
      <c r="E419" s="16">
        <v>16.57</v>
      </c>
      <c r="F419" s="16">
        <v>17.21</v>
      </c>
      <c r="G419" s="16" t="s">
        <v>267</v>
      </c>
    </row>
    <row r="420" spans="1:7">
      <c r="A420" s="15">
        <v>43297</v>
      </c>
      <c r="B420" s="16">
        <v>16.79</v>
      </c>
      <c r="C420" s="16">
        <v>16.73</v>
      </c>
      <c r="D420" s="16">
        <v>-1.27</v>
      </c>
      <c r="E420" s="16">
        <v>16.47</v>
      </c>
      <c r="F420" s="16">
        <v>16.82</v>
      </c>
      <c r="G420" s="16" t="s">
        <v>59</v>
      </c>
    </row>
    <row r="421" spans="1:7">
      <c r="A421" s="15">
        <v>43294</v>
      </c>
      <c r="B421" s="16">
        <v>16.829999999999998</v>
      </c>
      <c r="C421" s="16">
        <v>16.940000000000001</v>
      </c>
      <c r="D421" s="16">
        <v>0.89</v>
      </c>
      <c r="E421" s="16">
        <v>16.63</v>
      </c>
      <c r="F421" s="16">
        <v>17.010000000000002</v>
      </c>
      <c r="G421" s="16" t="s">
        <v>268</v>
      </c>
    </row>
    <row r="422" spans="1:7">
      <c r="A422" s="15">
        <v>43293</v>
      </c>
      <c r="B422" s="16">
        <v>16.48</v>
      </c>
      <c r="C422" s="16">
        <v>16.79</v>
      </c>
      <c r="D422" s="16">
        <v>3.1</v>
      </c>
      <c r="E422" s="16">
        <v>16.39</v>
      </c>
      <c r="F422" s="16">
        <v>16.86</v>
      </c>
      <c r="G422" s="16" t="s">
        <v>269</v>
      </c>
    </row>
    <row r="423" spans="1:7">
      <c r="A423" s="15">
        <v>43292</v>
      </c>
      <c r="B423" s="16">
        <v>16.36</v>
      </c>
      <c r="C423" s="16">
        <v>16.29</v>
      </c>
      <c r="D423" s="16">
        <v>-1.92</v>
      </c>
      <c r="E423" s="16">
        <v>16.18</v>
      </c>
      <c r="F423" s="16">
        <v>16.91</v>
      </c>
      <c r="G423" s="16" t="s">
        <v>192</v>
      </c>
    </row>
    <row r="424" spans="1:7">
      <c r="A424" s="15">
        <v>43291</v>
      </c>
      <c r="B424" s="16">
        <v>17.16</v>
      </c>
      <c r="C424" s="16">
        <v>16.61</v>
      </c>
      <c r="D424" s="16">
        <v>-1.06</v>
      </c>
      <c r="E424" s="16">
        <v>16.420000000000002</v>
      </c>
      <c r="F424" s="16">
        <v>17.170000000000002</v>
      </c>
      <c r="G424" s="16" t="s">
        <v>109</v>
      </c>
    </row>
    <row r="425" spans="1:7">
      <c r="A425" s="15">
        <v>43287</v>
      </c>
      <c r="B425" s="16">
        <v>16.809999999999999</v>
      </c>
      <c r="C425" s="16">
        <v>16.78</v>
      </c>
      <c r="D425" s="16">
        <v>0.45</v>
      </c>
      <c r="E425" s="16">
        <v>16.510000000000002</v>
      </c>
      <c r="F425" s="16">
        <v>16.920000000000002</v>
      </c>
      <c r="G425" s="16" t="s">
        <v>270</v>
      </c>
    </row>
    <row r="426" spans="1:7">
      <c r="A426" s="15">
        <v>43286</v>
      </c>
      <c r="B426" s="16">
        <v>17.399999999999999</v>
      </c>
      <c r="C426" s="16">
        <v>16.71</v>
      </c>
      <c r="D426" s="16">
        <v>-3.2</v>
      </c>
      <c r="E426" s="16">
        <v>16.510000000000002</v>
      </c>
      <c r="F426" s="16">
        <v>17.59</v>
      </c>
      <c r="G426" s="16" t="s">
        <v>142</v>
      </c>
    </row>
    <row r="427" spans="1:7">
      <c r="A427" s="15">
        <v>43285</v>
      </c>
      <c r="B427" s="16">
        <v>16.260000000000002</v>
      </c>
      <c r="C427" s="16">
        <v>17.260000000000002</v>
      </c>
      <c r="D427" s="16">
        <v>5.43</v>
      </c>
      <c r="E427" s="16">
        <v>16.13</v>
      </c>
      <c r="F427" s="16">
        <v>17.260000000000002</v>
      </c>
      <c r="G427" s="16" t="s">
        <v>271</v>
      </c>
    </row>
    <row r="428" spans="1:7">
      <c r="A428" s="15">
        <v>43284</v>
      </c>
      <c r="B428" s="16">
        <v>16.600000000000001</v>
      </c>
      <c r="C428" s="16">
        <v>16.37</v>
      </c>
      <c r="D428" s="16">
        <v>0.17</v>
      </c>
      <c r="E428" s="16">
        <v>16.329999999999998</v>
      </c>
      <c r="F428" s="16">
        <v>16.739999999999998</v>
      </c>
      <c r="G428" s="16" t="s">
        <v>272</v>
      </c>
    </row>
    <row r="429" spans="1:7">
      <c r="A429" s="15">
        <v>43283</v>
      </c>
      <c r="B429" s="16">
        <v>15.89</v>
      </c>
      <c r="C429" s="16">
        <v>16.34</v>
      </c>
      <c r="D429" s="16">
        <v>1.63</v>
      </c>
      <c r="E429" s="16">
        <v>15.81</v>
      </c>
      <c r="F429" s="16">
        <v>16.350000000000001</v>
      </c>
      <c r="G429" s="16" t="s">
        <v>273</v>
      </c>
    </row>
    <row r="430" spans="1:7">
      <c r="A430" s="15">
        <v>43280</v>
      </c>
      <c r="B430" s="16">
        <v>15.76</v>
      </c>
      <c r="C430" s="16">
        <v>16.079999999999998</v>
      </c>
      <c r="D430" s="16">
        <v>3.55</v>
      </c>
      <c r="E430" s="16">
        <v>15.65</v>
      </c>
      <c r="F430" s="16">
        <v>16.079999999999998</v>
      </c>
      <c r="G430" s="16" t="s">
        <v>76</v>
      </c>
    </row>
    <row r="431" spans="1:7">
      <c r="A431" s="15">
        <v>43279</v>
      </c>
      <c r="B431" s="16">
        <v>15.64</v>
      </c>
      <c r="C431" s="16">
        <v>15.53</v>
      </c>
      <c r="D431" s="16">
        <v>0.3</v>
      </c>
      <c r="E431" s="16">
        <v>15.28</v>
      </c>
      <c r="F431" s="16">
        <v>15.97</v>
      </c>
      <c r="G431" s="16" t="s">
        <v>274</v>
      </c>
    </row>
    <row r="432" spans="1:7">
      <c r="A432" s="15">
        <v>43278</v>
      </c>
      <c r="B432" s="16">
        <v>15.06</v>
      </c>
      <c r="C432" s="16">
        <v>15.48</v>
      </c>
      <c r="D432" s="16">
        <v>3.18</v>
      </c>
      <c r="E432" s="16">
        <v>15.02</v>
      </c>
      <c r="F432" s="16">
        <v>15.89</v>
      </c>
      <c r="G432" s="16" t="s">
        <v>76</v>
      </c>
    </row>
    <row r="433" spans="1:7">
      <c r="A433" s="15">
        <v>43277</v>
      </c>
      <c r="B433" s="16">
        <v>14.88</v>
      </c>
      <c r="C433" s="16">
        <v>15.01</v>
      </c>
      <c r="D433" s="16">
        <v>2.17</v>
      </c>
      <c r="E433" s="16">
        <v>14.53</v>
      </c>
      <c r="F433" s="16">
        <v>15.08</v>
      </c>
      <c r="G433" s="16" t="s">
        <v>275</v>
      </c>
    </row>
    <row r="434" spans="1:7">
      <c r="A434" s="15">
        <v>43276</v>
      </c>
      <c r="B434" s="16">
        <v>14.22</v>
      </c>
      <c r="C434" s="16">
        <v>14.69</v>
      </c>
      <c r="D434" s="16">
        <v>3.9</v>
      </c>
      <c r="E434" s="16">
        <v>14.09</v>
      </c>
      <c r="F434" s="16">
        <v>14.77</v>
      </c>
      <c r="G434" s="16" t="s">
        <v>276</v>
      </c>
    </row>
    <row r="435" spans="1:7">
      <c r="A435" s="15">
        <v>43273</v>
      </c>
      <c r="B435" s="16">
        <v>14.42</v>
      </c>
      <c r="C435" s="16">
        <v>14.14</v>
      </c>
      <c r="D435" s="16">
        <v>7.0000000000000007E-2</v>
      </c>
      <c r="E435" s="16">
        <v>14.04</v>
      </c>
      <c r="F435" s="16">
        <v>14.67</v>
      </c>
      <c r="G435" s="16" t="s">
        <v>277</v>
      </c>
    </row>
    <row r="436" spans="1:7">
      <c r="A436" s="15">
        <v>43272</v>
      </c>
      <c r="B436" s="16">
        <v>15.05</v>
      </c>
      <c r="C436" s="16">
        <v>14.13</v>
      </c>
      <c r="D436" s="16">
        <v>-6.85</v>
      </c>
      <c r="E436" s="16">
        <v>14.13</v>
      </c>
      <c r="F436" s="16">
        <v>15.27</v>
      </c>
      <c r="G436" s="16" t="s">
        <v>278</v>
      </c>
    </row>
    <row r="437" spans="1:7">
      <c r="A437" s="15">
        <v>43271</v>
      </c>
      <c r="B437" s="16">
        <v>14.82</v>
      </c>
      <c r="C437" s="16">
        <v>15.17</v>
      </c>
      <c r="D437" s="16">
        <v>5.12</v>
      </c>
      <c r="E437" s="16">
        <v>14.78</v>
      </c>
      <c r="F437" s="16">
        <v>15.42</v>
      </c>
      <c r="G437" s="16" t="s">
        <v>38</v>
      </c>
    </row>
    <row r="438" spans="1:7">
      <c r="A438" s="15">
        <v>43270</v>
      </c>
      <c r="B438" s="16">
        <v>13.34</v>
      </c>
      <c r="C438" s="16">
        <v>14.43</v>
      </c>
      <c r="D438" s="16">
        <v>6.35</v>
      </c>
      <c r="E438" s="16">
        <v>13.26</v>
      </c>
      <c r="F438" s="16">
        <v>14.71</v>
      </c>
      <c r="G438" s="16" t="s">
        <v>53</v>
      </c>
    </row>
    <row r="439" spans="1:7">
      <c r="A439" s="15">
        <v>43269</v>
      </c>
      <c r="B439" s="16">
        <v>13.82</v>
      </c>
      <c r="C439" s="16">
        <v>13.57</v>
      </c>
      <c r="D439" s="16">
        <v>-3.14</v>
      </c>
      <c r="E439" s="16">
        <v>13.57</v>
      </c>
      <c r="F439" s="16">
        <v>13.93</v>
      </c>
      <c r="G439" s="16" t="s">
        <v>279</v>
      </c>
    </row>
    <row r="440" spans="1:7">
      <c r="A440" s="15">
        <v>43266</v>
      </c>
      <c r="B440" s="16">
        <v>14.06</v>
      </c>
      <c r="C440" s="16">
        <v>14.01</v>
      </c>
      <c r="D440" s="16">
        <v>-0.86</v>
      </c>
      <c r="E440" s="16">
        <v>13.54</v>
      </c>
      <c r="F440" s="16">
        <v>14.1</v>
      </c>
      <c r="G440" s="16" t="s">
        <v>91</v>
      </c>
    </row>
    <row r="441" spans="1:7">
      <c r="A441" s="15">
        <v>43265</v>
      </c>
      <c r="B441" s="16">
        <v>14.34</v>
      </c>
      <c r="C441" s="16">
        <v>14.13</v>
      </c>
      <c r="D441" s="16">
        <v>-0.46</v>
      </c>
      <c r="E441" s="16">
        <v>14.08</v>
      </c>
      <c r="F441" s="16">
        <v>14.55</v>
      </c>
      <c r="G441" s="16" t="s">
        <v>280</v>
      </c>
    </row>
    <row r="442" spans="1:7">
      <c r="A442" s="15">
        <v>43264</v>
      </c>
      <c r="B442" s="16">
        <v>14.43</v>
      </c>
      <c r="C442" s="16">
        <v>14.19</v>
      </c>
      <c r="D442" s="16">
        <v>-1.88</v>
      </c>
      <c r="E442" s="16">
        <v>13.79</v>
      </c>
      <c r="F442" s="16">
        <v>14.5</v>
      </c>
      <c r="G442" s="16" t="s">
        <v>67</v>
      </c>
    </row>
    <row r="443" spans="1:7">
      <c r="A443" s="15">
        <v>43263</v>
      </c>
      <c r="B443" s="16">
        <v>14.48</v>
      </c>
      <c r="C443" s="16">
        <v>14.46</v>
      </c>
      <c r="D443" s="16">
        <v>0.32</v>
      </c>
      <c r="E443" s="16">
        <v>14.26</v>
      </c>
      <c r="F443" s="16">
        <v>14.67</v>
      </c>
      <c r="G443" s="16" t="s">
        <v>281</v>
      </c>
    </row>
    <row r="444" spans="1:7">
      <c r="A444" s="15">
        <v>43262</v>
      </c>
      <c r="B444" s="16">
        <v>14.5</v>
      </c>
      <c r="C444" s="16">
        <v>14.42</v>
      </c>
      <c r="D444" s="16">
        <v>1.05</v>
      </c>
      <c r="E444" s="16">
        <v>14.15</v>
      </c>
      <c r="F444" s="16">
        <v>14.78</v>
      </c>
      <c r="G444" s="16" t="s">
        <v>282</v>
      </c>
    </row>
    <row r="445" spans="1:7">
      <c r="A445" s="15">
        <v>43259</v>
      </c>
      <c r="B445" s="16">
        <v>14.79</v>
      </c>
      <c r="C445" s="16">
        <v>14.27</v>
      </c>
      <c r="D445" s="16">
        <v>-3.24</v>
      </c>
      <c r="E445" s="16">
        <v>14.09</v>
      </c>
      <c r="F445" s="16">
        <v>15.15</v>
      </c>
      <c r="G445" s="16" t="s">
        <v>155</v>
      </c>
    </row>
    <row r="446" spans="1:7">
      <c r="A446" s="15">
        <v>43258</v>
      </c>
      <c r="B446" s="16">
        <v>14.97</v>
      </c>
      <c r="C446" s="16">
        <v>14.74</v>
      </c>
      <c r="D446" s="16">
        <v>-3.49</v>
      </c>
      <c r="E446" s="16">
        <v>13.97</v>
      </c>
      <c r="F446" s="16">
        <v>15.12</v>
      </c>
      <c r="G446" s="16" t="s">
        <v>255</v>
      </c>
    </row>
    <row r="447" spans="1:7">
      <c r="A447" s="15">
        <v>43257</v>
      </c>
      <c r="B447" s="16">
        <v>15.41</v>
      </c>
      <c r="C447" s="16">
        <v>15.28</v>
      </c>
      <c r="D447" s="16">
        <v>-1.57</v>
      </c>
      <c r="E447" s="16">
        <v>14.85</v>
      </c>
      <c r="F447" s="16">
        <v>15.6</v>
      </c>
      <c r="G447" s="16" t="s">
        <v>202</v>
      </c>
    </row>
    <row r="448" spans="1:7">
      <c r="A448" s="15">
        <v>43256</v>
      </c>
      <c r="B448" s="16">
        <v>16.239999999999998</v>
      </c>
      <c r="C448" s="16">
        <v>15.52</v>
      </c>
      <c r="D448" s="16">
        <v>-5.36</v>
      </c>
      <c r="E448" s="16">
        <v>15.52</v>
      </c>
      <c r="F448" s="16">
        <v>16.649999999999999</v>
      </c>
      <c r="G448" s="16" t="s">
        <v>252</v>
      </c>
    </row>
    <row r="449" spans="1:7">
      <c r="A449" s="15">
        <v>43255</v>
      </c>
      <c r="B449" s="16">
        <v>16.18</v>
      </c>
      <c r="C449" s="16">
        <v>16.399999999999999</v>
      </c>
      <c r="D449" s="16">
        <v>8.48</v>
      </c>
      <c r="E449" s="16">
        <v>15.95</v>
      </c>
      <c r="F449" s="16">
        <v>16.5</v>
      </c>
      <c r="G449" s="16" t="s">
        <v>161</v>
      </c>
    </row>
    <row r="450" spans="1:7">
      <c r="A450" s="15">
        <v>43252</v>
      </c>
      <c r="B450" s="16">
        <v>18.3</v>
      </c>
      <c r="C450" s="16">
        <v>15.12</v>
      </c>
      <c r="D450" s="16">
        <v>-14.86</v>
      </c>
      <c r="E450" s="16">
        <v>13.94</v>
      </c>
      <c r="F450" s="16">
        <v>18.48</v>
      </c>
      <c r="G450" s="16" t="s">
        <v>283</v>
      </c>
    </row>
    <row r="451" spans="1:7">
      <c r="A451" s="15">
        <v>43250</v>
      </c>
      <c r="B451" s="16">
        <v>17.2</v>
      </c>
      <c r="C451" s="16">
        <v>17.760000000000002</v>
      </c>
      <c r="D451" s="16">
        <v>-1.66</v>
      </c>
      <c r="E451" s="16">
        <v>16.96</v>
      </c>
      <c r="F451" s="16">
        <v>18.68</v>
      </c>
      <c r="G451" s="16" t="s">
        <v>33</v>
      </c>
    </row>
    <row r="452" spans="1:7">
      <c r="A452" s="15">
        <v>43249</v>
      </c>
      <c r="B452" s="16">
        <v>16.84</v>
      </c>
      <c r="C452" s="16">
        <v>18.059999999999999</v>
      </c>
      <c r="D452" s="16">
        <v>14.13</v>
      </c>
      <c r="E452" s="16">
        <v>16.47</v>
      </c>
      <c r="F452" s="16">
        <v>18.190000000000001</v>
      </c>
      <c r="G452" s="16" t="s">
        <v>284</v>
      </c>
    </row>
    <row r="453" spans="1:7">
      <c r="A453" s="15">
        <v>43248</v>
      </c>
      <c r="B453" s="16">
        <v>17.96</v>
      </c>
      <c r="C453" s="16">
        <v>15.82</v>
      </c>
      <c r="D453" s="16">
        <v>-14.6</v>
      </c>
      <c r="E453" s="16">
        <v>15.82</v>
      </c>
      <c r="F453" s="16">
        <v>17.96</v>
      </c>
      <c r="G453" s="16" t="s">
        <v>33</v>
      </c>
    </row>
    <row r="454" spans="1:7">
      <c r="A454" s="15">
        <v>43245</v>
      </c>
      <c r="B454" s="16">
        <v>19.32</v>
      </c>
      <c r="C454" s="16">
        <v>18.52</v>
      </c>
      <c r="D454" s="16">
        <v>-1.4</v>
      </c>
      <c r="E454" s="16">
        <v>18.39</v>
      </c>
      <c r="F454" s="16">
        <v>19.899999999999999</v>
      </c>
      <c r="G454" s="16" t="s">
        <v>285</v>
      </c>
    </row>
    <row r="455" spans="1:7">
      <c r="A455" s="15">
        <v>43244</v>
      </c>
      <c r="B455" s="16">
        <v>18.760000000000002</v>
      </c>
      <c r="C455" s="16">
        <v>18.79</v>
      </c>
      <c r="D455" s="16">
        <v>-13.71</v>
      </c>
      <c r="E455" s="16">
        <v>18.38</v>
      </c>
      <c r="F455" s="16">
        <v>19.41</v>
      </c>
      <c r="G455" s="16" t="s">
        <v>286</v>
      </c>
    </row>
    <row r="456" spans="1:7">
      <c r="A456" s="15">
        <v>43243</v>
      </c>
      <c r="B456" s="16">
        <v>22.67</v>
      </c>
      <c r="C456" s="16">
        <v>21.77</v>
      </c>
      <c r="D456" s="16">
        <v>-5.83</v>
      </c>
      <c r="E456" s="16">
        <v>21.77</v>
      </c>
      <c r="F456" s="16">
        <v>22.9</v>
      </c>
      <c r="G456" s="16" t="s">
        <v>42</v>
      </c>
    </row>
    <row r="457" spans="1:7">
      <c r="A457" s="15">
        <v>43242</v>
      </c>
      <c r="B457" s="16">
        <v>23.21</v>
      </c>
      <c r="C457" s="16">
        <v>23.12</v>
      </c>
      <c r="D457" s="16">
        <v>-1.1599999999999999</v>
      </c>
      <c r="E457" s="16">
        <v>22.59</v>
      </c>
      <c r="F457" s="16">
        <v>23.66</v>
      </c>
      <c r="G457" s="16" t="s">
        <v>287</v>
      </c>
    </row>
    <row r="458" spans="1:7">
      <c r="A458" s="15">
        <v>43241</v>
      </c>
      <c r="B458" s="16">
        <v>24.37</v>
      </c>
      <c r="C458" s="16">
        <v>23.39</v>
      </c>
      <c r="D458" s="16">
        <v>-2.34</v>
      </c>
      <c r="E458" s="16">
        <v>23.29</v>
      </c>
      <c r="F458" s="16">
        <v>24.55</v>
      </c>
      <c r="G458" s="16" t="s">
        <v>29</v>
      </c>
    </row>
    <row r="459" spans="1:7">
      <c r="A459" s="15">
        <v>43238</v>
      </c>
      <c r="B459" s="16">
        <v>23.35</v>
      </c>
      <c r="C459" s="16">
        <v>23.95</v>
      </c>
      <c r="D459" s="16">
        <v>-1.1599999999999999</v>
      </c>
      <c r="E459" s="16">
        <v>23.3</v>
      </c>
      <c r="F459" s="16">
        <v>24.43</v>
      </c>
      <c r="G459" s="16" t="s">
        <v>288</v>
      </c>
    </row>
    <row r="460" spans="1:7">
      <c r="A460" s="15">
        <v>43237</v>
      </c>
      <c r="B460" s="16">
        <v>25.54</v>
      </c>
      <c r="C460" s="16">
        <v>24.23</v>
      </c>
      <c r="D460" s="16">
        <v>-5.26</v>
      </c>
      <c r="E460" s="16">
        <v>23.78</v>
      </c>
      <c r="F460" s="16">
        <v>25.77</v>
      </c>
      <c r="G460" s="16" t="s">
        <v>289</v>
      </c>
    </row>
    <row r="461" spans="1:7">
      <c r="A461" s="15">
        <v>43236</v>
      </c>
      <c r="B461" s="16">
        <v>25.09</v>
      </c>
      <c r="C461" s="16">
        <v>25.57</v>
      </c>
      <c r="D461" s="16">
        <v>2.2400000000000002</v>
      </c>
      <c r="E461" s="16">
        <v>25.06</v>
      </c>
      <c r="F461" s="16">
        <v>25.7</v>
      </c>
      <c r="G461" s="16" t="s">
        <v>172</v>
      </c>
    </row>
    <row r="462" spans="1:7">
      <c r="A462" s="15">
        <v>43235</v>
      </c>
      <c r="B462" s="16">
        <v>24.6</v>
      </c>
      <c r="C462" s="16">
        <v>25.01</v>
      </c>
      <c r="D462" s="16">
        <v>2.1</v>
      </c>
      <c r="E462" s="16">
        <v>24.17</v>
      </c>
      <c r="F462" s="16">
        <v>25.12</v>
      </c>
      <c r="G462" s="16" t="s">
        <v>290</v>
      </c>
    </row>
    <row r="463" spans="1:7">
      <c r="A463" s="15">
        <v>43234</v>
      </c>
      <c r="B463" s="16">
        <v>24.14</v>
      </c>
      <c r="C463" s="16">
        <v>24.5</v>
      </c>
      <c r="D463" s="16">
        <v>3.14</v>
      </c>
      <c r="E463" s="16">
        <v>24.1</v>
      </c>
      <c r="F463" s="16">
        <v>24.72</v>
      </c>
      <c r="G463" s="16" t="s">
        <v>219</v>
      </c>
    </row>
    <row r="464" spans="1:7">
      <c r="A464" s="15">
        <v>43231</v>
      </c>
      <c r="B464" s="16">
        <v>24.12</v>
      </c>
      <c r="C464" s="16">
        <v>23.75</v>
      </c>
      <c r="D464" s="16">
        <v>-1.2</v>
      </c>
      <c r="E464" s="16">
        <v>23.73</v>
      </c>
      <c r="F464" s="16">
        <v>24.56</v>
      </c>
      <c r="G464" s="16" t="s">
        <v>264</v>
      </c>
    </row>
    <row r="465" spans="1:7">
      <c r="A465" s="15">
        <v>43230</v>
      </c>
      <c r="B465" s="16">
        <v>23.47</v>
      </c>
      <c r="C465" s="16">
        <v>24.04</v>
      </c>
      <c r="D465" s="16">
        <v>3.91</v>
      </c>
      <c r="E465" s="16">
        <v>23.27</v>
      </c>
      <c r="F465" s="16">
        <v>24.73</v>
      </c>
      <c r="G465" s="16" t="s">
        <v>291</v>
      </c>
    </row>
    <row r="466" spans="1:7">
      <c r="A466" s="15">
        <v>43229</v>
      </c>
      <c r="B466" s="16">
        <v>21.75</v>
      </c>
      <c r="C466" s="16">
        <v>23.14</v>
      </c>
      <c r="D466" s="16">
        <v>8.16</v>
      </c>
      <c r="E466" s="16">
        <v>21.68</v>
      </c>
      <c r="F466" s="16">
        <v>23.16</v>
      </c>
      <c r="G466" s="16" t="s">
        <v>292</v>
      </c>
    </row>
    <row r="467" spans="1:7">
      <c r="A467" s="15">
        <v>43228</v>
      </c>
      <c r="B467" s="16">
        <v>21.53</v>
      </c>
      <c r="C467" s="16">
        <v>21.39</v>
      </c>
      <c r="D467" s="16">
        <v>1.1499999999999999</v>
      </c>
      <c r="E467" s="16">
        <v>21.03</v>
      </c>
      <c r="F467" s="16">
        <v>21.61</v>
      </c>
      <c r="G467" s="16" t="s">
        <v>197</v>
      </c>
    </row>
    <row r="468" spans="1:7">
      <c r="A468" s="15">
        <v>43227</v>
      </c>
      <c r="B468" s="16">
        <v>21.07</v>
      </c>
      <c r="C468" s="16">
        <v>21.15</v>
      </c>
      <c r="D468" s="16">
        <v>1.71</v>
      </c>
      <c r="E468" s="16">
        <v>21</v>
      </c>
      <c r="F468" s="16">
        <v>21.63</v>
      </c>
      <c r="G468" s="16" t="s">
        <v>61</v>
      </c>
    </row>
    <row r="469" spans="1:7">
      <c r="A469" s="15">
        <v>43224</v>
      </c>
      <c r="B469" s="16">
        <v>20.96</v>
      </c>
      <c r="C469" s="16">
        <v>20.79</v>
      </c>
      <c r="D469" s="16">
        <v>-0.8</v>
      </c>
      <c r="E469" s="16">
        <v>20.79</v>
      </c>
      <c r="F469" s="16">
        <v>21.14</v>
      </c>
      <c r="G469" s="16" t="s">
        <v>293</v>
      </c>
    </row>
    <row r="470" spans="1:7">
      <c r="A470" s="15">
        <v>43223</v>
      </c>
      <c r="B470" s="16">
        <v>21.05</v>
      </c>
      <c r="C470" s="16">
        <v>20.96</v>
      </c>
      <c r="D470" s="16">
        <v>-0.66</v>
      </c>
      <c r="E470" s="16">
        <v>20.51</v>
      </c>
      <c r="F470" s="16">
        <v>21.14</v>
      </c>
      <c r="G470" s="16" t="s">
        <v>61</v>
      </c>
    </row>
    <row r="471" spans="1:7">
      <c r="A471" s="15">
        <v>43222</v>
      </c>
      <c r="B471" s="16">
        <v>21.17</v>
      </c>
      <c r="C471" s="16">
        <v>21.1</v>
      </c>
      <c r="D471" s="16">
        <v>-1.61</v>
      </c>
      <c r="E471" s="16">
        <v>21.02</v>
      </c>
      <c r="F471" s="16">
        <v>21.41</v>
      </c>
      <c r="G471" s="16" t="s">
        <v>294</v>
      </c>
    </row>
    <row r="472" spans="1:7">
      <c r="A472" s="15">
        <v>43220</v>
      </c>
      <c r="B472" s="16">
        <v>21.22</v>
      </c>
      <c r="C472" s="16">
        <v>21.45</v>
      </c>
      <c r="D472" s="16">
        <v>1.1399999999999999</v>
      </c>
      <c r="E472" s="16">
        <v>21.13</v>
      </c>
      <c r="F472" s="16">
        <v>21.49</v>
      </c>
      <c r="G472" s="16" t="s">
        <v>295</v>
      </c>
    </row>
    <row r="473" spans="1:7">
      <c r="A473" s="15">
        <v>43217</v>
      </c>
      <c r="B473" s="16">
        <v>21.33</v>
      </c>
      <c r="C473" s="16">
        <v>21.2</v>
      </c>
      <c r="D473" s="16">
        <v>0.35</v>
      </c>
      <c r="E473" s="16">
        <v>21.16</v>
      </c>
      <c r="F473" s="16">
        <v>21.41</v>
      </c>
      <c r="G473" s="16" t="s">
        <v>296</v>
      </c>
    </row>
    <row r="474" spans="1:7">
      <c r="A474" s="15">
        <v>43216</v>
      </c>
      <c r="B474" s="16">
        <v>20.54</v>
      </c>
      <c r="C474" s="16">
        <v>21.13</v>
      </c>
      <c r="D474" s="16">
        <v>4.1399999999999997</v>
      </c>
      <c r="E474" s="16">
        <v>20.51</v>
      </c>
      <c r="F474" s="16">
        <v>21.13</v>
      </c>
      <c r="G474" s="16" t="s">
        <v>132</v>
      </c>
    </row>
    <row r="475" spans="1:7">
      <c r="A475" s="15">
        <v>43215</v>
      </c>
      <c r="B475" s="16">
        <v>20.55</v>
      </c>
      <c r="C475" s="16">
        <v>20.29</v>
      </c>
      <c r="D475" s="16">
        <v>-2.99</v>
      </c>
      <c r="E475" s="16">
        <v>20.23</v>
      </c>
      <c r="F475" s="16">
        <v>20.66</v>
      </c>
      <c r="G475" s="16" t="s">
        <v>128</v>
      </c>
    </row>
    <row r="476" spans="1:7">
      <c r="A476" s="15">
        <v>43214</v>
      </c>
      <c r="B476" s="16">
        <v>21.1</v>
      </c>
      <c r="C476" s="16">
        <v>20.91</v>
      </c>
      <c r="D476" s="16">
        <v>-0.36</v>
      </c>
      <c r="E476" s="16">
        <v>20.76</v>
      </c>
      <c r="F476" s="16">
        <v>21.26</v>
      </c>
      <c r="G476" s="16" t="s">
        <v>297</v>
      </c>
    </row>
    <row r="477" spans="1:7">
      <c r="A477" s="15">
        <v>43213</v>
      </c>
      <c r="B477" s="16">
        <v>20.62</v>
      </c>
      <c r="C477" s="16">
        <v>20.99</v>
      </c>
      <c r="D477" s="16">
        <v>0.54</v>
      </c>
      <c r="E477" s="16">
        <v>20.48</v>
      </c>
      <c r="F477" s="16">
        <v>20.99</v>
      </c>
      <c r="G477" s="16" t="s">
        <v>298</v>
      </c>
    </row>
    <row r="478" spans="1:7">
      <c r="A478" s="15">
        <v>43210</v>
      </c>
      <c r="B478" s="16">
        <v>20.6</v>
      </c>
      <c r="C478" s="16">
        <v>20.88</v>
      </c>
      <c r="D478" s="16">
        <v>0.72</v>
      </c>
      <c r="E478" s="16">
        <v>20.45</v>
      </c>
      <c r="F478" s="16">
        <v>20.97</v>
      </c>
      <c r="G478" s="16" t="s">
        <v>142</v>
      </c>
    </row>
    <row r="479" spans="1:7">
      <c r="A479" s="15">
        <v>43209</v>
      </c>
      <c r="B479" s="16">
        <v>20.61</v>
      </c>
      <c r="C479" s="16">
        <v>20.73</v>
      </c>
      <c r="D479" s="16">
        <v>1.84</v>
      </c>
      <c r="E479" s="16">
        <v>20.48</v>
      </c>
      <c r="F479" s="16">
        <v>20.91</v>
      </c>
      <c r="G479" s="16" t="s">
        <v>168</v>
      </c>
    </row>
    <row r="480" spans="1:7">
      <c r="A480" s="15">
        <v>43208</v>
      </c>
      <c r="B480" s="16">
        <v>19.93</v>
      </c>
      <c r="C480" s="16">
        <v>20.350000000000001</v>
      </c>
      <c r="D480" s="16">
        <v>3.66</v>
      </c>
      <c r="E480" s="16">
        <v>19.899999999999999</v>
      </c>
      <c r="F480" s="16">
        <v>20.420000000000002</v>
      </c>
      <c r="G480" s="16" t="s">
        <v>45</v>
      </c>
    </row>
    <row r="481" spans="1:7">
      <c r="A481" s="15">
        <v>43207</v>
      </c>
      <c r="B481" s="16">
        <v>19.329999999999998</v>
      </c>
      <c r="C481" s="16">
        <v>19.64</v>
      </c>
      <c r="D481" s="16">
        <v>1.99</v>
      </c>
      <c r="E481" s="16">
        <v>19.25</v>
      </c>
      <c r="F481" s="16">
        <v>19.68</v>
      </c>
      <c r="G481" s="16" t="s">
        <v>299</v>
      </c>
    </row>
    <row r="482" spans="1:7">
      <c r="A482" s="15">
        <v>43206</v>
      </c>
      <c r="B482" s="16">
        <v>19.649999999999999</v>
      </c>
      <c r="C482" s="16">
        <v>19.25</v>
      </c>
      <c r="D482" s="16">
        <v>-2.74</v>
      </c>
      <c r="E482" s="16">
        <v>19.23</v>
      </c>
      <c r="F482" s="16">
        <v>19.829999999999998</v>
      </c>
      <c r="G482" s="16" t="s">
        <v>300</v>
      </c>
    </row>
    <row r="483" spans="1:7">
      <c r="A483" s="15">
        <v>43203</v>
      </c>
      <c r="B483" s="16">
        <v>20.2</v>
      </c>
      <c r="C483" s="16">
        <v>19.79</v>
      </c>
      <c r="D483" s="16">
        <v>-2.21</v>
      </c>
      <c r="E483" s="16">
        <v>19.66</v>
      </c>
      <c r="F483" s="16">
        <v>20.3</v>
      </c>
      <c r="G483" s="16" t="s">
        <v>301</v>
      </c>
    </row>
    <row r="484" spans="1:7">
      <c r="A484" s="15">
        <v>43202</v>
      </c>
      <c r="B484" s="16">
        <v>20.34</v>
      </c>
      <c r="C484" s="16">
        <v>20.239999999999998</v>
      </c>
      <c r="D484" s="16">
        <v>-0.55000000000000004</v>
      </c>
      <c r="E484" s="16">
        <v>20.239999999999998</v>
      </c>
      <c r="F484" s="16">
        <v>20.48</v>
      </c>
      <c r="G484" s="16" t="s">
        <v>302</v>
      </c>
    </row>
    <row r="485" spans="1:7">
      <c r="A485" s="15">
        <v>43201</v>
      </c>
      <c r="B485" s="16">
        <v>19.93</v>
      </c>
      <c r="C485" s="16">
        <v>20.350000000000001</v>
      </c>
      <c r="D485" s="16">
        <v>1.87</v>
      </c>
      <c r="E485" s="16">
        <v>19.920000000000002</v>
      </c>
      <c r="F485" s="16">
        <v>20.45</v>
      </c>
      <c r="G485" s="16" t="s">
        <v>51</v>
      </c>
    </row>
    <row r="486" spans="1:7">
      <c r="A486" s="15">
        <v>43200</v>
      </c>
      <c r="B486" s="16">
        <v>19.52</v>
      </c>
      <c r="C486" s="16">
        <v>19.98</v>
      </c>
      <c r="D486" s="16">
        <v>4.24</v>
      </c>
      <c r="E486" s="16">
        <v>19.38</v>
      </c>
      <c r="F486" s="16">
        <v>20.079999999999998</v>
      </c>
      <c r="G486" s="16" t="s">
        <v>70</v>
      </c>
    </row>
    <row r="487" spans="1:7">
      <c r="A487" s="15">
        <v>43199</v>
      </c>
      <c r="B487" s="16">
        <v>20.010000000000002</v>
      </c>
      <c r="C487" s="16">
        <v>19.170000000000002</v>
      </c>
      <c r="D487" s="16">
        <v>-3.52</v>
      </c>
      <c r="E487" s="16">
        <v>19.170000000000002</v>
      </c>
      <c r="F487" s="16">
        <v>20.02</v>
      </c>
      <c r="G487" s="16" t="s">
        <v>303</v>
      </c>
    </row>
    <row r="488" spans="1:7">
      <c r="A488" s="15">
        <v>43196</v>
      </c>
      <c r="B488" s="16">
        <v>19.59</v>
      </c>
      <c r="C488" s="16">
        <v>19.87</v>
      </c>
      <c r="D488" s="16">
        <v>0.61</v>
      </c>
      <c r="E488" s="16">
        <v>19.45</v>
      </c>
      <c r="F488" s="16">
        <v>19.87</v>
      </c>
      <c r="G488" s="16" t="s">
        <v>304</v>
      </c>
    </row>
    <row r="489" spans="1:7">
      <c r="A489" s="15">
        <v>43195</v>
      </c>
      <c r="B489" s="16">
        <v>19.75</v>
      </c>
      <c r="C489" s="16">
        <v>19.75</v>
      </c>
      <c r="D489" s="16">
        <v>3.78</v>
      </c>
      <c r="E489" s="16">
        <v>19.64</v>
      </c>
      <c r="F489" s="16">
        <v>19.920000000000002</v>
      </c>
      <c r="G489" s="16" t="s">
        <v>193</v>
      </c>
    </row>
    <row r="490" spans="1:7">
      <c r="A490" s="15">
        <v>43194</v>
      </c>
      <c r="B490" s="16">
        <v>18.96</v>
      </c>
      <c r="C490" s="16">
        <v>19.03</v>
      </c>
      <c r="D490" s="16">
        <v>-1.59</v>
      </c>
      <c r="E490" s="16">
        <v>18.78</v>
      </c>
      <c r="F490" s="16">
        <v>19.23</v>
      </c>
      <c r="G490" s="16" t="s">
        <v>65</v>
      </c>
    </row>
    <row r="491" spans="1:7">
      <c r="A491" s="15">
        <v>43193</v>
      </c>
      <c r="B491" s="16">
        <v>19.71</v>
      </c>
      <c r="C491" s="16">
        <v>19.34</v>
      </c>
      <c r="D491" s="16">
        <v>-0.91</v>
      </c>
      <c r="E491" s="16">
        <v>19.29</v>
      </c>
      <c r="F491" s="16">
        <v>19.78</v>
      </c>
      <c r="G491" s="16" t="s">
        <v>305</v>
      </c>
    </row>
    <row r="492" spans="1:7">
      <c r="A492" s="15">
        <v>43192</v>
      </c>
      <c r="B492" s="16">
        <v>19.940000000000001</v>
      </c>
      <c r="C492" s="16">
        <v>19.510000000000002</v>
      </c>
      <c r="D492" s="16">
        <v>-2.38</v>
      </c>
      <c r="E492" s="16">
        <v>19.39</v>
      </c>
      <c r="F492" s="16">
        <v>20.04</v>
      </c>
      <c r="G492" s="16" t="s">
        <v>306</v>
      </c>
    </row>
    <row r="493" spans="1:7">
      <c r="A493" s="15">
        <v>43188</v>
      </c>
      <c r="B493" s="16">
        <v>19.850000000000001</v>
      </c>
      <c r="C493" s="16">
        <v>19.989999999999998</v>
      </c>
      <c r="D493" s="16">
        <v>0.99</v>
      </c>
      <c r="E493" s="16">
        <v>19.82</v>
      </c>
      <c r="F493" s="16">
        <v>20.13</v>
      </c>
      <c r="G493" s="16" t="s">
        <v>307</v>
      </c>
    </row>
    <row r="494" spans="1:7">
      <c r="A494" s="15">
        <v>43187</v>
      </c>
      <c r="B494" s="16">
        <v>19.850000000000001</v>
      </c>
      <c r="C494" s="16">
        <v>19.79</v>
      </c>
      <c r="D494" s="16">
        <v>-1.1200000000000001</v>
      </c>
      <c r="E494" s="16">
        <v>19.600000000000001</v>
      </c>
      <c r="F494" s="16">
        <v>19.989999999999998</v>
      </c>
      <c r="G494" s="16" t="s">
        <v>308</v>
      </c>
    </row>
    <row r="495" spans="1:7">
      <c r="A495" s="15">
        <v>43186</v>
      </c>
      <c r="B495" s="16">
        <v>20.67</v>
      </c>
      <c r="C495" s="16">
        <v>20.02</v>
      </c>
      <c r="D495" s="16">
        <v>-2.68</v>
      </c>
      <c r="E495" s="16">
        <v>19.95</v>
      </c>
      <c r="F495" s="16">
        <v>20.71</v>
      </c>
      <c r="G495" s="16" t="s">
        <v>309</v>
      </c>
    </row>
    <row r="496" spans="1:7">
      <c r="A496" s="15">
        <v>43185</v>
      </c>
      <c r="B496" s="16">
        <v>20.61</v>
      </c>
      <c r="C496" s="16">
        <v>20.57</v>
      </c>
      <c r="D496" s="16">
        <v>1.29</v>
      </c>
      <c r="E496" s="16">
        <v>20.39</v>
      </c>
      <c r="F496" s="16">
        <v>20.73</v>
      </c>
      <c r="G496" s="16" t="s">
        <v>310</v>
      </c>
    </row>
    <row r="497" spans="1:7">
      <c r="A497" s="15">
        <v>43182</v>
      </c>
      <c r="B497" s="16">
        <v>20.18</v>
      </c>
      <c r="C497" s="16">
        <v>20.309999999999999</v>
      </c>
      <c r="D497" s="16">
        <v>0.14000000000000001</v>
      </c>
      <c r="E497" s="16">
        <v>20.100000000000001</v>
      </c>
      <c r="F497" s="16">
        <v>20.64</v>
      </c>
      <c r="G497" s="16" t="s">
        <v>55</v>
      </c>
    </row>
    <row r="498" spans="1:7">
      <c r="A498" s="15">
        <v>43181</v>
      </c>
      <c r="B498" s="16">
        <v>20.41</v>
      </c>
      <c r="C498" s="16">
        <v>20.28</v>
      </c>
      <c r="D498" s="16">
        <v>-1.5</v>
      </c>
      <c r="E498" s="16">
        <v>20.149999999999999</v>
      </c>
      <c r="F498" s="16">
        <v>20.58</v>
      </c>
      <c r="G498" s="16" t="s">
        <v>67</v>
      </c>
    </row>
    <row r="499" spans="1:7">
      <c r="A499" s="15">
        <v>43180</v>
      </c>
      <c r="B499" s="16">
        <v>19.84</v>
      </c>
      <c r="C499" s="16">
        <v>20.59</v>
      </c>
      <c r="D499" s="16">
        <v>4.21</v>
      </c>
      <c r="E499" s="16">
        <v>19.79</v>
      </c>
      <c r="F499" s="16">
        <v>20.62</v>
      </c>
      <c r="G499" s="16" t="s">
        <v>252</v>
      </c>
    </row>
    <row r="500" spans="1:7">
      <c r="A500" s="15">
        <v>43179</v>
      </c>
      <c r="B500" s="16">
        <v>19.78</v>
      </c>
      <c r="C500" s="16">
        <v>19.760000000000002</v>
      </c>
      <c r="D500" s="16">
        <v>1.1000000000000001</v>
      </c>
      <c r="E500" s="16">
        <v>19.71</v>
      </c>
      <c r="F500" s="16">
        <v>19.989999999999998</v>
      </c>
      <c r="G500" s="16" t="s">
        <v>311</v>
      </c>
    </row>
    <row r="501" spans="1:7">
      <c r="A501" s="15">
        <v>43178</v>
      </c>
      <c r="B501" s="16">
        <v>19.86</v>
      </c>
      <c r="C501" s="16">
        <v>19.54</v>
      </c>
      <c r="D501" s="16">
        <v>-2.33</v>
      </c>
      <c r="E501" s="16">
        <v>19.48</v>
      </c>
      <c r="F501" s="16">
        <v>19.940000000000001</v>
      </c>
      <c r="G501" s="16" t="s">
        <v>312</v>
      </c>
    </row>
    <row r="502" spans="1:7">
      <c r="A502" s="15">
        <v>43175</v>
      </c>
      <c r="B502" s="16">
        <v>20.05</v>
      </c>
      <c r="C502" s="16">
        <v>20.010000000000002</v>
      </c>
      <c r="D502" s="16">
        <v>0.56000000000000005</v>
      </c>
      <c r="E502" s="16">
        <v>19.82</v>
      </c>
      <c r="F502" s="16">
        <v>20.3</v>
      </c>
      <c r="G502" s="16" t="s">
        <v>81</v>
      </c>
    </row>
    <row r="503" spans="1:7">
      <c r="A503" s="15">
        <v>43174</v>
      </c>
      <c r="B503" s="16">
        <v>20.59</v>
      </c>
      <c r="C503" s="16">
        <v>19.899999999999999</v>
      </c>
      <c r="D503" s="16">
        <v>-4.78</v>
      </c>
      <c r="E503" s="16">
        <v>19.899999999999999</v>
      </c>
      <c r="F503" s="16">
        <v>20.71</v>
      </c>
      <c r="G503" s="16" t="s">
        <v>176</v>
      </c>
    </row>
    <row r="504" spans="1:7">
      <c r="A504" s="15">
        <v>43173</v>
      </c>
      <c r="B504" s="16">
        <v>20.82</v>
      </c>
      <c r="C504" s="16">
        <v>20.9</v>
      </c>
      <c r="D504" s="16">
        <v>1.22</v>
      </c>
      <c r="E504" s="16">
        <v>20.62</v>
      </c>
      <c r="F504" s="16">
        <v>20.95</v>
      </c>
      <c r="G504" s="16" t="s">
        <v>313</v>
      </c>
    </row>
    <row r="505" spans="1:7" ht="15" thickBot="1">
      <c r="A505" s="17">
        <v>43172</v>
      </c>
      <c r="B505" s="18">
        <v>20.96</v>
      </c>
      <c r="C505" s="18">
        <v>20.64</v>
      </c>
      <c r="D505" s="18">
        <v>-0.99</v>
      </c>
      <c r="E505" s="18">
        <v>20.6</v>
      </c>
      <c r="F505" s="18">
        <v>21.05</v>
      </c>
      <c r="G505" s="18" t="s">
        <v>314</v>
      </c>
    </row>
    <row r="506" spans="1:7" ht="15" thickBot="1"/>
    <row r="507" spans="1:7">
      <c r="A507" s="29" t="s">
        <v>2</v>
      </c>
      <c r="B507" s="30" t="s">
        <v>381</v>
      </c>
      <c r="C507" s="30" t="s">
        <v>0</v>
      </c>
      <c r="D507" s="30" t="s">
        <v>382</v>
      </c>
      <c r="E507" s="30" t="s">
        <v>383</v>
      </c>
      <c r="F507" s="30" t="s">
        <v>384</v>
      </c>
      <c r="G507" s="31" t="s">
        <v>385</v>
      </c>
    </row>
    <row r="508" spans="1:7" ht="15" thickBot="1">
      <c r="A508" s="32"/>
      <c r="B508" s="13"/>
      <c r="C508" s="13"/>
      <c r="D508" s="13"/>
      <c r="E508" s="13"/>
      <c r="F508" s="13"/>
      <c r="G508" s="33"/>
    </row>
    <row r="509" spans="1:7" ht="15" thickBot="1">
      <c r="A509" s="24" t="s">
        <v>315</v>
      </c>
      <c r="B509" s="21">
        <v>21.21</v>
      </c>
      <c r="C509" s="20">
        <v>21.54</v>
      </c>
      <c r="D509" s="20">
        <v>21.62</v>
      </c>
      <c r="E509" s="20">
        <v>21.16</v>
      </c>
      <c r="F509" s="20" t="s">
        <v>316</v>
      </c>
      <c r="G509" s="25">
        <v>-9.7999999999999997E-3</v>
      </c>
    </row>
    <row r="510" spans="1:7" ht="15" thickBot="1">
      <c r="A510" s="24" t="s">
        <v>317</v>
      </c>
      <c r="B510" s="21">
        <v>21.42</v>
      </c>
      <c r="C510" s="20">
        <v>21.62</v>
      </c>
      <c r="D510" s="20">
        <v>21.67</v>
      </c>
      <c r="E510" s="20">
        <v>21.33</v>
      </c>
      <c r="F510" s="20" t="s">
        <v>318</v>
      </c>
      <c r="G510" s="25">
        <v>-2.8E-3</v>
      </c>
    </row>
    <row r="511" spans="1:7" ht="15" thickBot="1">
      <c r="A511" s="24" t="s">
        <v>319</v>
      </c>
      <c r="B511" s="19">
        <v>21.48</v>
      </c>
      <c r="C511" s="20">
        <v>20.89</v>
      </c>
      <c r="D511" s="20">
        <v>21.48</v>
      </c>
      <c r="E511" s="20">
        <v>20.71</v>
      </c>
      <c r="F511" s="20" t="s">
        <v>320</v>
      </c>
      <c r="G511" s="26">
        <v>3.1699999999999999E-2</v>
      </c>
    </row>
    <row r="512" spans="1:7" ht="15" thickBot="1">
      <c r="A512" s="24" t="s">
        <v>321</v>
      </c>
      <c r="B512" s="19">
        <v>20.82</v>
      </c>
      <c r="C512" s="20">
        <v>20.96</v>
      </c>
      <c r="D512" s="20">
        <v>20.99</v>
      </c>
      <c r="E512" s="20">
        <v>20.45</v>
      </c>
      <c r="F512" s="20" t="s">
        <v>322</v>
      </c>
      <c r="G512" s="26">
        <v>1.4E-3</v>
      </c>
    </row>
    <row r="513" spans="1:7" ht="15" thickBot="1">
      <c r="A513" s="24" t="s">
        <v>323</v>
      </c>
      <c r="B513" s="21">
        <v>20.79</v>
      </c>
      <c r="C513" s="20">
        <v>20.81</v>
      </c>
      <c r="D513" s="20">
        <v>21.08</v>
      </c>
      <c r="E513" s="20">
        <v>20.5</v>
      </c>
      <c r="F513" s="20" t="s">
        <v>324</v>
      </c>
      <c r="G513" s="25">
        <v>-1.0500000000000001E-2</v>
      </c>
    </row>
    <row r="514" spans="1:7" ht="15" thickBot="1">
      <c r="A514" s="24" t="s">
        <v>325</v>
      </c>
      <c r="B514" s="21">
        <v>21.01</v>
      </c>
      <c r="C514" s="20">
        <v>21.59</v>
      </c>
      <c r="D514" s="20">
        <v>21.71</v>
      </c>
      <c r="E514" s="20">
        <v>20.97</v>
      </c>
      <c r="F514" s="20" t="s">
        <v>326</v>
      </c>
      <c r="G514" s="25">
        <v>-9.9000000000000008E-3</v>
      </c>
    </row>
    <row r="515" spans="1:7" ht="15" thickBot="1">
      <c r="A515" s="24" t="s">
        <v>327</v>
      </c>
      <c r="B515" s="19">
        <v>21.22</v>
      </c>
      <c r="C515" s="20">
        <v>20.62</v>
      </c>
      <c r="D515" s="20">
        <v>21.27</v>
      </c>
      <c r="E515" s="20">
        <v>20.49</v>
      </c>
      <c r="F515" s="20" t="s">
        <v>328</v>
      </c>
      <c r="G515" s="26">
        <v>2.81E-2</v>
      </c>
    </row>
    <row r="516" spans="1:7" ht="15" thickBot="1">
      <c r="A516" s="24" t="s">
        <v>329</v>
      </c>
      <c r="B516" s="19">
        <v>20.64</v>
      </c>
      <c r="C516" s="20">
        <v>19.86</v>
      </c>
      <c r="D516" s="20">
        <v>20.64</v>
      </c>
      <c r="E516" s="20">
        <v>19.68</v>
      </c>
      <c r="F516" s="20" t="s">
        <v>330</v>
      </c>
      <c r="G516" s="26">
        <v>2.2800000000000001E-2</v>
      </c>
    </row>
    <row r="517" spans="1:7" ht="15" thickBot="1">
      <c r="A517" s="24" t="s">
        <v>331</v>
      </c>
      <c r="B517" s="21">
        <v>20.18</v>
      </c>
      <c r="C517" s="20">
        <v>20.53</v>
      </c>
      <c r="D517" s="20">
        <v>20.59</v>
      </c>
      <c r="E517" s="20">
        <v>19.920000000000002</v>
      </c>
      <c r="F517" s="20" t="s">
        <v>332</v>
      </c>
      <c r="G517" s="25">
        <v>-1.9900000000000001E-2</v>
      </c>
    </row>
    <row r="518" spans="1:7" ht="15" thickBot="1">
      <c r="A518" s="24" t="s">
        <v>333</v>
      </c>
      <c r="B518" s="21">
        <v>20.59</v>
      </c>
      <c r="C518" s="20">
        <v>20.75</v>
      </c>
      <c r="D518" s="20">
        <v>20.89</v>
      </c>
      <c r="E518" s="20">
        <v>20.32</v>
      </c>
      <c r="F518" s="20" t="s">
        <v>334</v>
      </c>
      <c r="G518" s="25">
        <v>-1.9E-3</v>
      </c>
    </row>
    <row r="519" spans="1:7" ht="15" thickBot="1">
      <c r="A519" s="24" t="s">
        <v>335</v>
      </c>
      <c r="B519" s="21">
        <v>20.63</v>
      </c>
      <c r="C519" s="20">
        <v>20.6</v>
      </c>
      <c r="D519" s="20">
        <v>20.96</v>
      </c>
      <c r="E519" s="20">
        <v>20.47</v>
      </c>
      <c r="F519" s="20" t="s">
        <v>336</v>
      </c>
      <c r="G519" s="25">
        <v>-1E-3</v>
      </c>
    </row>
    <row r="520" spans="1:7" ht="15" thickBot="1">
      <c r="A520" s="24" t="s">
        <v>337</v>
      </c>
      <c r="B520" s="19">
        <v>20.65</v>
      </c>
      <c r="C520" s="20">
        <v>20.53</v>
      </c>
      <c r="D520" s="20">
        <v>20.81</v>
      </c>
      <c r="E520" s="20">
        <v>20.51</v>
      </c>
      <c r="F520" s="20" t="s">
        <v>338</v>
      </c>
      <c r="G520" s="26">
        <v>1.9199999999999998E-2</v>
      </c>
    </row>
    <row r="521" spans="1:7" ht="15" thickBot="1">
      <c r="A521" s="24" t="s">
        <v>339</v>
      </c>
      <c r="B521" s="19">
        <v>20.260000000000002</v>
      </c>
      <c r="C521" s="20">
        <v>20.100000000000001</v>
      </c>
      <c r="D521" s="20">
        <v>20.28</v>
      </c>
      <c r="E521" s="20">
        <v>19.78</v>
      </c>
      <c r="F521" s="20" t="s">
        <v>340</v>
      </c>
      <c r="G521" s="26">
        <v>1.8100000000000002E-2</v>
      </c>
    </row>
    <row r="522" spans="1:7" ht="15" thickBot="1">
      <c r="A522" s="24" t="s">
        <v>341</v>
      </c>
      <c r="B522" s="19">
        <v>19.899999999999999</v>
      </c>
      <c r="C522" s="20">
        <v>19.75</v>
      </c>
      <c r="D522" s="20">
        <v>19.97</v>
      </c>
      <c r="E522" s="20">
        <v>19.7</v>
      </c>
      <c r="F522" s="20" t="s">
        <v>342</v>
      </c>
      <c r="G522" s="26">
        <v>2.4199999999999999E-2</v>
      </c>
    </row>
    <row r="523" spans="1:7" ht="15" thickBot="1">
      <c r="A523" s="24" t="s">
        <v>343</v>
      </c>
      <c r="B523" s="21">
        <v>19.43</v>
      </c>
      <c r="C523" s="20">
        <v>19.75</v>
      </c>
      <c r="D523" s="20">
        <v>20.03</v>
      </c>
      <c r="E523" s="20">
        <v>19.43</v>
      </c>
      <c r="F523" s="20" t="s">
        <v>344</v>
      </c>
      <c r="G523" s="25">
        <v>-9.1999999999999998E-3</v>
      </c>
    </row>
    <row r="524" spans="1:7" ht="15" thickBot="1">
      <c r="A524" s="24" t="s">
        <v>345</v>
      </c>
      <c r="B524" s="19">
        <v>19.61</v>
      </c>
      <c r="C524" s="20">
        <v>19.07</v>
      </c>
      <c r="D524" s="20">
        <v>19.97</v>
      </c>
      <c r="E524" s="20">
        <v>19.010000000000002</v>
      </c>
      <c r="F524" s="20" t="s">
        <v>346</v>
      </c>
      <c r="G524" s="26">
        <v>1.9800000000000002E-2</v>
      </c>
    </row>
    <row r="525" spans="1:7" ht="15" thickBot="1">
      <c r="A525" s="24" t="s">
        <v>347</v>
      </c>
      <c r="B525" s="19">
        <v>19.23</v>
      </c>
      <c r="C525" s="20">
        <v>18.760000000000002</v>
      </c>
      <c r="D525" s="20">
        <v>19.28</v>
      </c>
      <c r="E525" s="20">
        <v>18.760000000000002</v>
      </c>
      <c r="F525" s="20" t="s">
        <v>348</v>
      </c>
      <c r="G525" s="26">
        <v>3.2199999999999999E-2</v>
      </c>
    </row>
    <row r="526" spans="1:7" ht="15" thickBot="1">
      <c r="A526" s="24" t="s">
        <v>349</v>
      </c>
      <c r="B526" s="19">
        <v>18.63</v>
      </c>
      <c r="C526" s="20">
        <v>18.670000000000002</v>
      </c>
      <c r="D526" s="20">
        <v>18.78</v>
      </c>
      <c r="E526" s="20">
        <v>18.52</v>
      </c>
      <c r="F526" s="20" t="s">
        <v>350</v>
      </c>
      <c r="G526" s="26">
        <v>1.1000000000000001E-3</v>
      </c>
    </row>
    <row r="527" spans="1:7" ht="15" thickBot="1">
      <c r="A527" s="24" t="s">
        <v>351</v>
      </c>
      <c r="B527" s="19">
        <v>18.61</v>
      </c>
      <c r="C527" s="20">
        <v>18.71</v>
      </c>
      <c r="D527" s="20">
        <v>18.75</v>
      </c>
      <c r="E527" s="20">
        <v>18.39</v>
      </c>
      <c r="F527" s="20" t="s">
        <v>352</v>
      </c>
      <c r="G527" s="26">
        <v>7.6E-3</v>
      </c>
    </row>
    <row r="528" spans="1:7" ht="15" thickBot="1">
      <c r="A528" s="24" t="s">
        <v>353</v>
      </c>
      <c r="B528" s="19">
        <v>18.47</v>
      </c>
      <c r="C528" s="20">
        <v>18.239999999999998</v>
      </c>
      <c r="D528" s="20">
        <v>18.57</v>
      </c>
      <c r="E528" s="20">
        <v>18.190000000000001</v>
      </c>
      <c r="F528" s="20" t="s">
        <v>354</v>
      </c>
      <c r="G528" s="26">
        <v>2.5499999999999998E-2</v>
      </c>
    </row>
    <row r="529" spans="1:7" ht="15" thickBot="1">
      <c r="A529" s="24" t="s">
        <v>355</v>
      </c>
      <c r="B529" s="21">
        <v>18.010000000000002</v>
      </c>
      <c r="C529" s="20">
        <v>18.260000000000002</v>
      </c>
      <c r="D529" s="20">
        <v>18.600000000000001</v>
      </c>
      <c r="E529" s="20">
        <v>17.760000000000002</v>
      </c>
      <c r="F529" s="20" t="s">
        <v>356</v>
      </c>
      <c r="G529" s="25">
        <v>-1.4800000000000001E-2</v>
      </c>
    </row>
    <row r="530" spans="1:7" ht="15" thickBot="1">
      <c r="A530" s="24" t="s">
        <v>357</v>
      </c>
      <c r="B530" s="21">
        <v>18.28</v>
      </c>
      <c r="C530" s="20">
        <v>18.760000000000002</v>
      </c>
      <c r="D530" s="20">
        <v>18.940000000000001</v>
      </c>
      <c r="E530" s="20">
        <v>18.04</v>
      </c>
      <c r="F530" s="20" t="s">
        <v>358</v>
      </c>
      <c r="G530" s="25">
        <v>-1.9800000000000002E-2</v>
      </c>
    </row>
    <row r="531" spans="1:7" ht="15" thickBot="1">
      <c r="A531" s="24" t="s">
        <v>359</v>
      </c>
      <c r="B531" s="21">
        <v>18.649999999999999</v>
      </c>
      <c r="C531" s="20">
        <v>19.16</v>
      </c>
      <c r="D531" s="20">
        <v>19.399999999999999</v>
      </c>
      <c r="E531" s="20">
        <v>18.57</v>
      </c>
      <c r="F531" s="20" t="s">
        <v>360</v>
      </c>
      <c r="G531" s="25">
        <v>-2.76E-2</v>
      </c>
    </row>
    <row r="532" spans="1:7" ht="15" thickBot="1">
      <c r="A532" s="24" t="s">
        <v>361</v>
      </c>
      <c r="B532" s="19">
        <v>19.18</v>
      </c>
      <c r="C532" s="20">
        <v>17.899999999999999</v>
      </c>
      <c r="D532" s="20">
        <v>19.18</v>
      </c>
      <c r="E532" s="20">
        <v>17.86</v>
      </c>
      <c r="F532" s="20" t="s">
        <v>362</v>
      </c>
      <c r="G532" s="26">
        <v>4.9799999999999997E-2</v>
      </c>
    </row>
    <row r="533" spans="1:7" ht="15" thickBot="1">
      <c r="A533" s="24" t="s">
        <v>363</v>
      </c>
      <c r="B533" s="21">
        <v>18.27</v>
      </c>
      <c r="C533" s="20">
        <v>18.850000000000001</v>
      </c>
      <c r="D533" s="20">
        <v>19.16</v>
      </c>
      <c r="E533" s="20">
        <v>18.27</v>
      </c>
      <c r="F533" s="20" t="s">
        <v>364</v>
      </c>
      <c r="G533" s="25">
        <v>-4.65E-2</v>
      </c>
    </row>
    <row r="534" spans="1:7" ht="15" thickBot="1">
      <c r="A534" s="24" t="s">
        <v>365</v>
      </c>
      <c r="B534" s="21">
        <v>19.16</v>
      </c>
      <c r="C534" s="20">
        <v>19.47</v>
      </c>
      <c r="D534" s="20">
        <v>19.59</v>
      </c>
      <c r="E534" s="20">
        <v>19.04</v>
      </c>
      <c r="F534" s="20" t="s">
        <v>366</v>
      </c>
      <c r="G534" s="25">
        <v>-2.69E-2</v>
      </c>
    </row>
    <row r="535" spans="1:7" ht="15" thickBot="1">
      <c r="A535" s="24" t="s">
        <v>367</v>
      </c>
      <c r="B535" s="19">
        <v>19.690000000000001</v>
      </c>
      <c r="C535" s="20">
        <v>18.96</v>
      </c>
      <c r="D535" s="20">
        <v>19.78</v>
      </c>
      <c r="E535" s="20">
        <v>18.96</v>
      </c>
      <c r="F535" s="20" t="s">
        <v>368</v>
      </c>
      <c r="G535" s="26">
        <v>4.1799999999999997E-2</v>
      </c>
    </row>
    <row r="536" spans="1:7" ht="15" thickBot="1">
      <c r="A536" s="24" t="s">
        <v>369</v>
      </c>
      <c r="B536" s="19">
        <v>18.899999999999999</v>
      </c>
      <c r="C536" s="20">
        <v>18.940000000000001</v>
      </c>
      <c r="D536" s="20">
        <v>19.12</v>
      </c>
      <c r="E536" s="20">
        <v>18.88</v>
      </c>
      <c r="F536" s="20" t="s">
        <v>370</v>
      </c>
      <c r="G536" s="26">
        <v>1.0699999999999999E-2</v>
      </c>
    </row>
    <row r="537" spans="1:7" ht="15" thickBot="1">
      <c r="A537" s="24" t="s">
        <v>371</v>
      </c>
      <c r="B537" s="21">
        <v>18.7</v>
      </c>
      <c r="C537" s="20">
        <v>18.97</v>
      </c>
      <c r="D537" s="20">
        <v>18.97</v>
      </c>
      <c r="E537" s="20">
        <v>18.57</v>
      </c>
      <c r="F537" s="20" t="s">
        <v>372</v>
      </c>
      <c r="G537" s="25">
        <v>-1.7899999999999999E-2</v>
      </c>
    </row>
    <row r="538" spans="1:7" ht="15" thickBot="1">
      <c r="A538" s="24" t="s">
        <v>373</v>
      </c>
      <c r="B538" s="21">
        <v>19.04</v>
      </c>
      <c r="C538" s="20">
        <v>18.87</v>
      </c>
      <c r="D538" s="20">
        <v>19.23</v>
      </c>
      <c r="E538" s="20">
        <v>18.77</v>
      </c>
      <c r="F538" s="20" t="s">
        <v>374</v>
      </c>
      <c r="G538" s="25">
        <v>-4.1999999999999997E-3</v>
      </c>
    </row>
    <row r="539" spans="1:7" ht="15" thickBot="1">
      <c r="A539" s="24" t="s">
        <v>375</v>
      </c>
      <c r="B539" s="19">
        <v>19.12</v>
      </c>
      <c r="C539" s="20">
        <v>18.82</v>
      </c>
      <c r="D539" s="20">
        <v>19.170000000000002</v>
      </c>
      <c r="E539" s="20">
        <v>18.32</v>
      </c>
      <c r="F539" s="20" t="s">
        <v>376</v>
      </c>
      <c r="G539" s="26">
        <v>3.0700000000000002E-2</v>
      </c>
    </row>
    <row r="540" spans="1:7" ht="15" thickBot="1">
      <c r="A540" s="24" t="s">
        <v>377</v>
      </c>
      <c r="B540" s="19">
        <v>18.55</v>
      </c>
      <c r="C540" s="20">
        <v>17.670000000000002</v>
      </c>
      <c r="D540" s="20">
        <v>18.829999999999998</v>
      </c>
      <c r="E540" s="20">
        <v>17.670000000000002</v>
      </c>
      <c r="F540" s="20" t="s">
        <v>378</v>
      </c>
      <c r="G540" s="26">
        <v>5.7000000000000002E-2</v>
      </c>
    </row>
    <row r="541" spans="1:7">
      <c r="A541" s="27" t="s">
        <v>379</v>
      </c>
      <c r="B541" s="22">
        <v>17.55</v>
      </c>
      <c r="C541" s="23">
        <v>17.649999999999999</v>
      </c>
      <c r="D541" s="23">
        <v>17.71</v>
      </c>
      <c r="E541" s="23">
        <v>17.27</v>
      </c>
      <c r="F541" s="23" t="s">
        <v>380</v>
      </c>
      <c r="G541" s="28">
        <v>-9.5999999999999992E-3</v>
      </c>
    </row>
  </sheetData>
  <pageMargins left="0.51" right="0.51" top="0.79" bottom="0.79" header="0.31" footer="0.31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PETR4</vt:lpstr>
      <vt:lpstr>Hammer</vt:lpstr>
      <vt:lpstr>MACD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</dc:title>
  <dc:creator>Evandro Barros</dc:creator>
  <cp:lastModifiedBy>fredericpelletier7@gmail.com</cp:lastModifiedBy>
  <dcterms:created xsi:type="dcterms:W3CDTF">2018-02-04T01:47:40Z</dcterms:created>
  <dcterms:modified xsi:type="dcterms:W3CDTF">2021-06-13T21:08:10Z</dcterms:modified>
</cp:coreProperties>
</file>