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r069\OneDrive - UiT Office 365\Untargeted metabolomics\Project Fredrik\"/>
    </mc:Choice>
  </mc:AlternateContent>
  <xr:revisionPtr revIDLastSave="0" documentId="13_ncr:1_{30959942-E207-4FEF-954A-576E19E01656}" xr6:coauthVersionLast="47" xr6:coauthVersionMax="47" xr10:uidLastSave="{00000000-0000-0000-0000-000000000000}"/>
  <bookViews>
    <workbookView xWindow="-120" yWindow="-120" windowWidth="29040" windowHeight="15840" activeTab="3" xr2:uid="{C712A780-6A3C-4FB5-92CE-058AB2DBF4EA}"/>
  </bookViews>
  <sheets>
    <sheet name="Sample list" sheetId="1" r:id="rId1"/>
    <sheet name="Checklist data check_x0009_" sheetId="2" r:id="rId2"/>
    <sheet name="EICs" sheetId="3" r:id="rId3"/>
    <sheet name="Manual check selected peaks" sheetId="4" r:id="rId4"/>
    <sheet name="Fil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G5" i="4"/>
  <c r="G4" i="4"/>
  <c r="C3" i="5"/>
  <c r="F4" i="4"/>
  <c r="F5" i="4"/>
</calcChain>
</file>

<file path=xl/sharedStrings.xml><?xml version="1.0" encoding="utf-8"?>
<sst xmlns="http://schemas.openxmlformats.org/spreadsheetml/2006/main" count="167" uniqueCount="133">
  <si>
    <t>Position</t>
  </si>
  <si>
    <t>Run nr</t>
  </si>
  <si>
    <t>Name</t>
  </si>
  <si>
    <t>Purpose</t>
  </si>
  <si>
    <t>system suitability--&gt; solvent/column contaminents</t>
  </si>
  <si>
    <t>m/z and chromatography check</t>
  </si>
  <si>
    <t xml:space="preserve">system conditioning </t>
  </si>
  <si>
    <t>inclusion list</t>
  </si>
  <si>
    <t>identification 1 (MS/MS)</t>
  </si>
  <si>
    <t>identification 2 (MS/MS)</t>
  </si>
  <si>
    <t>identification 3 (MS/MS)</t>
  </si>
  <si>
    <t>QC</t>
  </si>
  <si>
    <t>Y:A1</t>
  </si>
  <si>
    <t>Y:A2</t>
  </si>
  <si>
    <t>Y:A3</t>
  </si>
  <si>
    <t>Y:A4</t>
  </si>
  <si>
    <t>Y:B2</t>
  </si>
  <si>
    <t>Y:B3</t>
  </si>
  <si>
    <t>Y:B4</t>
  </si>
  <si>
    <t>Y:C1</t>
  </si>
  <si>
    <t>Y:C2</t>
  </si>
  <si>
    <t>B:F8</t>
  </si>
  <si>
    <t>carry over</t>
  </si>
  <si>
    <t>B:F9</t>
  </si>
  <si>
    <t xml:space="preserve">check performance changed during run </t>
  </si>
  <si>
    <t>22023_SG_Fredrik_QCPool_cond1</t>
  </si>
  <si>
    <t>22023_SG_Fredrik_QCPool_cond2</t>
  </si>
  <si>
    <t>22023_SG_Fredrik_QCPool_cond3</t>
  </si>
  <si>
    <t>22023_SG_Fredrik_QCPool_cond4</t>
  </si>
  <si>
    <t>22023_SG_Fredrik_QCPool_incl</t>
  </si>
  <si>
    <t>22023_SG_Fredrik_QCPool ID1</t>
  </si>
  <si>
    <t>22023_SG_Fredrik_QCPool ID2</t>
  </si>
  <si>
    <t>22023_SG_Fredrik_QCPool ID3</t>
  </si>
  <si>
    <t>22023_SG_Fredrik_QCPool_1</t>
  </si>
  <si>
    <t>22023_SG_Fredrik_QCPool_2</t>
  </si>
  <si>
    <t>22023_SG_Fredrik_Qcpool_3</t>
  </si>
  <si>
    <t>22023_SG_Fredrik_biological sample 8</t>
  </si>
  <si>
    <t>22023_SG_Fredrik_biological sample 9</t>
  </si>
  <si>
    <t>22023_SG_Fredrik_biological sample 10</t>
  </si>
  <si>
    <t>22023_SG_Fredrik_biological sample 11</t>
  </si>
  <si>
    <t>22023_SG_Fredrik_biological sample 12</t>
  </si>
  <si>
    <t>22023_SG_Fredrik_biological sample 13</t>
  </si>
  <si>
    <t>22023_SG_Fredrik_biological sample 14</t>
  </si>
  <si>
    <t>22023_SG_Fredrik_Qcpool_4</t>
  </si>
  <si>
    <t>22023_SG_Fredrik_biological sample 15</t>
  </si>
  <si>
    <t>22023_SG_Fredrik_biological sample 16</t>
  </si>
  <si>
    <t>22023_SG_Fredrik_biological sample 17</t>
  </si>
  <si>
    <t>22023_SG_Fredrik_biological sample 18</t>
  </si>
  <si>
    <t>22023_SG_Fredrik_biological sample 19</t>
  </si>
  <si>
    <t>22023_SG_Fredrik_biological sample 20</t>
  </si>
  <si>
    <t>22023_SG_Fredrik_biological sample 21</t>
  </si>
  <si>
    <t>22023_SG_Fredrik_Qcpool_5</t>
  </si>
  <si>
    <t>22023_SG_Fredrik_biological sample 22</t>
  </si>
  <si>
    <t>22023_SG_Fredrik_biological sample 23</t>
  </si>
  <si>
    <t>22023_SG_Fredrik_biological sample 24</t>
  </si>
  <si>
    <t>22023_SG_Fredrik_biological sample 25</t>
  </si>
  <si>
    <t>22023_SG_Fredrik_biological sample 26</t>
  </si>
  <si>
    <t>22023_SG_Fredrik_biological sample 27</t>
  </si>
  <si>
    <t>22023_SG_Fredrik_biological sample 28</t>
  </si>
  <si>
    <t>22023_SG_Fredrik_Qcpool_6</t>
  </si>
  <si>
    <t>22023_SG_Fredrik_Qcpool_7</t>
  </si>
  <si>
    <t>22023_SG_Fredrik_Blank_water_end</t>
  </si>
  <si>
    <t>22023_SG_Fredrik_system suitibility sample end</t>
  </si>
  <si>
    <t>22023_SG_Fredrik_Blank_water_carryover</t>
  </si>
  <si>
    <t xml:space="preserve">22023_SG_Fredrik_biological sample 1 </t>
  </si>
  <si>
    <t>22023_SG_Fredrik_biological sample 2</t>
  </si>
  <si>
    <t>22023_SG_Fredrik_biological sample 3</t>
  </si>
  <si>
    <t>22023_SG_Fredrik_biological sample 4</t>
  </si>
  <si>
    <t>22023_SG_Fredrik_biological sample 5</t>
  </si>
  <si>
    <t>22023_SG_Fredrik_biological sample 6</t>
  </si>
  <si>
    <t>22023_SG_Fredrik_biological sample 7</t>
  </si>
  <si>
    <t>Y:B1</t>
  </si>
  <si>
    <t>Y:C3</t>
  </si>
  <si>
    <t>Y:C4</t>
  </si>
  <si>
    <t>Y:D1</t>
  </si>
  <si>
    <t>Y:D2</t>
  </si>
  <si>
    <t>Y:D3</t>
  </si>
  <si>
    <t>Y:D4</t>
  </si>
  <si>
    <t>Y:E1</t>
  </si>
  <si>
    <t>Y:E2</t>
  </si>
  <si>
    <t>Y:E3</t>
  </si>
  <si>
    <t>Y:E4</t>
  </si>
  <si>
    <t>Y:F1</t>
  </si>
  <si>
    <t>Y:F2</t>
  </si>
  <si>
    <t>Y:F3</t>
  </si>
  <si>
    <t>Y:F4</t>
  </si>
  <si>
    <t>Y:G1</t>
  </si>
  <si>
    <t>Y:G2</t>
  </si>
  <si>
    <t>Y:G3</t>
  </si>
  <si>
    <t>Y:H1</t>
  </si>
  <si>
    <t>Y:H2</t>
  </si>
  <si>
    <t>Y:H3</t>
  </si>
  <si>
    <t>Y:H4</t>
  </si>
  <si>
    <t>22023_SG_Fredrik_QCPool_extractionblank_1</t>
  </si>
  <si>
    <t>22023_SG_Fredrik_QCPool_extractionblank_2</t>
  </si>
  <si>
    <t>Checklist data check</t>
  </si>
  <si>
    <t>System suitability blank</t>
  </si>
  <si>
    <t>x</t>
  </si>
  <si>
    <t>Screenshots all EICs</t>
  </si>
  <si>
    <t>Carry over</t>
  </si>
  <si>
    <t>Check selected peaks</t>
  </si>
  <si>
    <t>PCA</t>
  </si>
  <si>
    <t xml:space="preserve">x RT 0.1 min later than normal in both first and last SS sample </t>
  </si>
  <si>
    <t>pooled QC</t>
  </si>
  <si>
    <t>samples</t>
  </si>
  <si>
    <t>Extraction blanks and carry over (first one is a sample)</t>
  </si>
  <si>
    <t>Systems Suitability Control start and end</t>
  </si>
  <si>
    <t xml:space="preserve">QC's on top of each other </t>
  </si>
  <si>
    <t>RT lib</t>
  </si>
  <si>
    <t>dif</t>
  </si>
  <si>
    <t>peak width (s)</t>
  </si>
  <si>
    <t>isoleucine</t>
  </si>
  <si>
    <t>C6H13NO2</t>
  </si>
  <si>
    <t>tryptophan</t>
  </si>
  <si>
    <t>C11H12N2O2</t>
  </si>
  <si>
    <t>phenylalanine</t>
  </si>
  <si>
    <t>C9H11NO2</t>
  </si>
  <si>
    <t>Data quality filters</t>
  </si>
  <si>
    <t xml:space="preserve">filtered out </t>
  </si>
  <si>
    <t>normalised area has any value in any file (min Qc cov 70%, max area RSD 30, max corrected QC area 25)</t>
  </si>
  <si>
    <t>Area (max) is greater then 10e6</t>
  </si>
  <si>
    <t xml:space="preserve">Annotation </t>
  </si>
  <si>
    <t>mzvault</t>
  </si>
  <si>
    <t>Background (water blank) is false</t>
  </si>
  <si>
    <t xml:space="preserve">total compounds (peak rating 5 in at least 5 files) </t>
  </si>
  <si>
    <t xml:space="preserve">Peak rating is greater than or equal to 7 in at least 5 samples </t>
  </si>
  <si>
    <t>mzcloud best match is greater then or equal to 55</t>
  </si>
  <si>
    <t>mzcloud all, including similarity match (#mzcloud results is greater than 0)</t>
  </si>
  <si>
    <t>RT exp</t>
  </si>
  <si>
    <t>Isoleucine</t>
  </si>
  <si>
    <t>MS/MS exp</t>
  </si>
  <si>
    <t>EIC</t>
  </si>
  <si>
    <t>MS/MS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</si>
</sst>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4091</xdr:colOff>
      <xdr:row>1</xdr:row>
      <xdr:rowOff>180975</xdr:rowOff>
    </xdr:from>
    <xdr:to>
      <xdr:col>28</xdr:col>
      <xdr:colOff>168848</xdr:colOff>
      <xdr:row>38</xdr:row>
      <xdr:rowOff>18011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A7A6F2-938B-0E3B-88CB-53B451EA7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1" y="371475"/>
          <a:ext cx="17233557" cy="68855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112196</xdr:rowOff>
    </xdr:from>
    <xdr:to>
      <xdr:col>28</xdr:col>
      <xdr:colOff>180975</xdr:colOff>
      <xdr:row>76</xdr:row>
      <xdr:rowOff>94217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F8EE4D-C57D-5644-5D66-C91256C21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32196"/>
          <a:ext cx="17249775" cy="68400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74859</xdr:rowOff>
    </xdr:from>
    <xdr:to>
      <xdr:col>28</xdr:col>
      <xdr:colOff>200025</xdr:colOff>
      <xdr:row>113</xdr:row>
      <xdr:rowOff>132311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DED3B9-AD09-43B5-2AE3-B24832FA2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743359"/>
          <a:ext cx="17268825" cy="6915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133818</xdr:rowOff>
    </xdr:from>
    <xdr:to>
      <xdr:col>28</xdr:col>
      <xdr:colOff>175591</xdr:colOff>
      <xdr:row>150</xdr:row>
      <xdr:rowOff>170412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3285E4-03B1-7490-DEEB-ECE8F704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50818"/>
          <a:ext cx="17244391" cy="6894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19050</xdr:rowOff>
    </xdr:from>
    <xdr:to>
      <xdr:col>28</xdr:col>
      <xdr:colOff>216412</xdr:colOff>
      <xdr:row>188</xdr:row>
      <xdr:rowOff>56114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FD78-F72B-C7BE-1B90-77AE59493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975050"/>
          <a:ext cx="17285212" cy="689506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191</xdr:row>
      <xdr:rowOff>57150</xdr:rowOff>
    </xdr:from>
    <xdr:to>
      <xdr:col>28</xdr:col>
      <xdr:colOff>229763</xdr:colOff>
      <xdr:row>223</xdr:row>
      <xdr:rowOff>132420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3F76EE-CA6D-3C43-DFDC-D1ED4663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" y="36442650"/>
          <a:ext cx="17289038" cy="6171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12</xdr:row>
      <xdr:rowOff>139154</xdr:rowOff>
    </xdr:from>
    <xdr:to>
      <xdr:col>18</xdr:col>
      <xdr:colOff>159295</xdr:colOff>
      <xdr:row>29</xdr:row>
      <xdr:rowOff>56432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A4310-F3C7-1053-B2D0-2242F691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5654"/>
          <a:ext cx="11560720" cy="3155778"/>
        </a:xfrm>
        <a:prstGeom prst="rect">
          <a:avLst/>
        </a:prstGeom>
      </xdr:spPr>
    </xdr:pic>
    <xdr:clientData/>
  </xdr:twoCellAnchor>
  <xdr:twoCellAnchor editAs="oneCell">
    <xdr:from>
      <xdr:col>18</xdr:col>
      <xdr:colOff>447675</xdr:colOff>
      <xdr:row>13</xdr:row>
      <xdr:rowOff>33063</xdr:rowOff>
    </xdr:from>
    <xdr:to>
      <xdr:col>35</xdr:col>
      <xdr:colOff>492693</xdr:colOff>
      <xdr:row>26</xdr:row>
      <xdr:rowOff>8911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C714A-774E-EA98-8374-4E2D93391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44350" y="2700063"/>
          <a:ext cx="10408218" cy="24523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182029</xdr:rowOff>
    </xdr:from>
    <xdr:to>
      <xdr:col>18</xdr:col>
      <xdr:colOff>76200</xdr:colOff>
      <xdr:row>49</xdr:row>
      <xdr:rowOff>104056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D9CBFC-7A02-E14B-7648-6A9D0309F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68529"/>
          <a:ext cx="11572875" cy="3160527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33</xdr:row>
      <xdr:rowOff>11955</xdr:rowOff>
    </xdr:from>
    <xdr:to>
      <xdr:col>40</xdr:col>
      <xdr:colOff>206932</xdr:colOff>
      <xdr:row>44</xdr:row>
      <xdr:rowOff>190054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2A8A21-483F-C532-3ADA-F076EC5E4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82425" y="6298455"/>
          <a:ext cx="13332382" cy="227359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53</xdr:row>
      <xdr:rowOff>76200</xdr:rowOff>
    </xdr:from>
    <xdr:to>
      <xdr:col>17</xdr:col>
      <xdr:colOff>600050</xdr:colOff>
      <xdr:row>74</xdr:row>
      <xdr:rowOff>151800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50A1BD-B176-BB6B-A966-BBD1604A1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10363200"/>
          <a:ext cx="11468075" cy="407610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53</xdr:row>
      <xdr:rowOff>40211</xdr:rowOff>
    </xdr:from>
    <xdr:to>
      <xdr:col>35</xdr:col>
      <xdr:colOff>103462</xdr:colOff>
      <xdr:row>68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8D4906-9788-CC24-D983-183BB479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10975" y="10327211"/>
          <a:ext cx="10352362" cy="2998264"/>
        </a:xfrm>
        <a:prstGeom prst="rect">
          <a:avLst/>
        </a:prstGeom>
      </xdr:spPr>
    </xdr:pic>
    <xdr:clientData/>
  </xdr:twoCellAnchor>
  <xdr:twoCellAnchor editAs="oneCell">
    <xdr:from>
      <xdr:col>35</xdr:col>
      <xdr:colOff>381000</xdr:colOff>
      <xdr:row>53</xdr:row>
      <xdr:rowOff>9525</xdr:rowOff>
    </xdr:from>
    <xdr:to>
      <xdr:col>52</xdr:col>
      <xdr:colOff>495156</xdr:colOff>
      <xdr:row>69</xdr:row>
      <xdr:rowOff>113804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BC75D7-957F-10E6-36A9-632CE6CC9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40875" y="10296525"/>
          <a:ext cx="10477356" cy="3152279"/>
        </a:xfrm>
        <a:prstGeom prst="rect">
          <a:avLst/>
        </a:prstGeom>
      </xdr:spPr>
    </xdr:pic>
    <xdr:clientData/>
  </xdr:twoCellAnchor>
  <xdr:twoCellAnchor editAs="oneCell">
    <xdr:from>
      <xdr:col>40</xdr:col>
      <xdr:colOff>381000</xdr:colOff>
      <xdr:row>32</xdr:row>
      <xdr:rowOff>147357</xdr:rowOff>
    </xdr:from>
    <xdr:to>
      <xdr:col>55</xdr:col>
      <xdr:colOff>379381</xdr:colOff>
      <xdr:row>46</xdr:row>
      <xdr:rowOff>142404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ACF4DA-664D-E4C0-9A43-DC4B0AE3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288875" y="6243357"/>
          <a:ext cx="9142381" cy="2662047"/>
        </a:xfrm>
        <a:prstGeom prst="rect">
          <a:avLst/>
        </a:prstGeom>
      </xdr:spPr>
    </xdr:pic>
    <xdr:clientData/>
  </xdr:twoCellAnchor>
  <xdr:twoCellAnchor editAs="oneCell">
    <xdr:from>
      <xdr:col>37</xdr:col>
      <xdr:colOff>59808</xdr:colOff>
      <xdr:row>13</xdr:row>
      <xdr:rowOff>57150</xdr:rowOff>
    </xdr:from>
    <xdr:to>
      <xdr:col>51</xdr:col>
      <xdr:colOff>426963</xdr:colOff>
      <xdr:row>26</xdr:row>
      <xdr:rowOff>94781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826D190-6FA2-949D-919A-BDF59021B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138883" y="2533650"/>
          <a:ext cx="8901555" cy="2514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0CE-7C91-45BC-97EF-937E4D213822}">
  <dimension ref="A1:J97"/>
  <sheetViews>
    <sheetView workbookViewId="0">
      <selection activeCell="C22" sqref="C22"/>
    </sheetView>
  </sheetViews>
  <sheetFormatPr defaultRowHeight="15" x14ac:dyDescent="0.25"/>
  <cols>
    <col min="2" max="2" width="6.7109375" bestFit="1" customWidth="1"/>
    <col min="3" max="3" width="49.140625" bestFit="1" customWidth="1"/>
    <col min="4" max="4" width="47.28515625" bestFit="1" customWidth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</row>
    <row r="2" spans="1:10" x14ac:dyDescent="0.25">
      <c r="A2" t="s">
        <v>21</v>
      </c>
      <c r="D2" t="s">
        <v>4</v>
      </c>
      <c r="I2" s="2"/>
      <c r="J2" s="2"/>
    </row>
    <row r="3" spans="1:10" x14ac:dyDescent="0.25">
      <c r="A3" t="s">
        <v>21</v>
      </c>
      <c r="D3" t="s">
        <v>4</v>
      </c>
      <c r="I3" s="2"/>
      <c r="J3" s="2"/>
    </row>
    <row r="4" spans="1:10" x14ac:dyDescent="0.25">
      <c r="A4" t="s">
        <v>23</v>
      </c>
      <c r="D4" t="s">
        <v>5</v>
      </c>
      <c r="I4" s="2"/>
      <c r="J4" s="2"/>
    </row>
    <row r="5" spans="1:10" x14ac:dyDescent="0.25">
      <c r="A5" t="s">
        <v>23</v>
      </c>
      <c r="D5" t="s">
        <v>5</v>
      </c>
      <c r="I5" s="2"/>
      <c r="J5" s="2"/>
    </row>
    <row r="6" spans="1:10" x14ac:dyDescent="0.25">
      <c r="A6" t="s">
        <v>92</v>
      </c>
      <c r="C6" t="s">
        <v>93</v>
      </c>
      <c r="I6" s="2"/>
      <c r="J6" s="2"/>
    </row>
    <row r="7" spans="1:10" x14ac:dyDescent="0.25">
      <c r="A7" t="s">
        <v>92</v>
      </c>
      <c r="C7" t="s">
        <v>94</v>
      </c>
      <c r="I7" s="2"/>
      <c r="J7" s="2"/>
    </row>
    <row r="8" spans="1:10" x14ac:dyDescent="0.25">
      <c r="A8" t="s">
        <v>81</v>
      </c>
      <c r="B8">
        <v>1</v>
      </c>
      <c r="C8" t="s">
        <v>25</v>
      </c>
      <c r="D8" t="s">
        <v>6</v>
      </c>
      <c r="I8" s="2"/>
      <c r="J8" s="2"/>
    </row>
    <row r="9" spans="1:10" x14ac:dyDescent="0.25">
      <c r="A9" t="s">
        <v>81</v>
      </c>
      <c r="B9">
        <v>2</v>
      </c>
      <c r="C9" t="s">
        <v>26</v>
      </c>
      <c r="D9" t="s">
        <v>6</v>
      </c>
      <c r="I9" s="2"/>
      <c r="J9" s="2"/>
    </row>
    <row r="10" spans="1:10" x14ac:dyDescent="0.25">
      <c r="A10" t="s">
        <v>81</v>
      </c>
      <c r="B10">
        <v>3</v>
      </c>
      <c r="C10" t="s">
        <v>27</v>
      </c>
      <c r="D10" t="s">
        <v>6</v>
      </c>
      <c r="I10" s="2"/>
      <c r="J10" s="2"/>
    </row>
    <row r="11" spans="1:10" x14ac:dyDescent="0.25">
      <c r="A11" t="s">
        <v>81</v>
      </c>
      <c r="B11">
        <v>4</v>
      </c>
      <c r="C11" t="s">
        <v>28</v>
      </c>
      <c r="D11" t="s">
        <v>6</v>
      </c>
      <c r="I11" s="2"/>
      <c r="J11" s="2"/>
    </row>
    <row r="12" spans="1:10" x14ac:dyDescent="0.25">
      <c r="A12" t="s">
        <v>81</v>
      </c>
      <c r="B12">
        <v>5</v>
      </c>
      <c r="C12" t="s">
        <v>29</v>
      </c>
      <c r="D12" t="s">
        <v>7</v>
      </c>
      <c r="I12" s="2"/>
      <c r="J12" s="2"/>
    </row>
    <row r="13" spans="1:10" x14ac:dyDescent="0.25">
      <c r="A13" t="s">
        <v>81</v>
      </c>
      <c r="B13">
        <v>6</v>
      </c>
      <c r="C13" t="s">
        <v>30</v>
      </c>
      <c r="D13" t="s">
        <v>8</v>
      </c>
      <c r="I13" s="2"/>
      <c r="J13" s="2"/>
    </row>
    <row r="14" spans="1:10" x14ac:dyDescent="0.25">
      <c r="A14" t="s">
        <v>81</v>
      </c>
      <c r="B14">
        <v>7</v>
      </c>
      <c r="C14" t="s">
        <v>31</v>
      </c>
      <c r="D14" t="s">
        <v>9</v>
      </c>
      <c r="I14" s="2"/>
      <c r="J14" s="2"/>
    </row>
    <row r="15" spans="1:10" x14ac:dyDescent="0.25">
      <c r="A15" t="s">
        <v>81</v>
      </c>
      <c r="B15">
        <v>8</v>
      </c>
      <c r="C15" t="s">
        <v>32</v>
      </c>
      <c r="D15" t="s">
        <v>10</v>
      </c>
      <c r="I15" s="2"/>
      <c r="J15" s="2"/>
    </row>
    <row r="16" spans="1:10" x14ac:dyDescent="0.25">
      <c r="A16" t="s">
        <v>85</v>
      </c>
      <c r="B16">
        <v>9</v>
      </c>
      <c r="C16" t="s">
        <v>33</v>
      </c>
      <c r="D16" t="s">
        <v>11</v>
      </c>
      <c r="I16" s="2"/>
      <c r="J16" s="2"/>
    </row>
    <row r="17" spans="1:10" x14ac:dyDescent="0.25">
      <c r="A17" t="s">
        <v>85</v>
      </c>
      <c r="B17">
        <v>10</v>
      </c>
      <c r="C17" t="s">
        <v>34</v>
      </c>
      <c r="D17" t="s">
        <v>11</v>
      </c>
      <c r="I17" s="2"/>
      <c r="J17" s="2"/>
    </row>
    <row r="18" spans="1:10" x14ac:dyDescent="0.25">
      <c r="A18" t="s">
        <v>12</v>
      </c>
      <c r="B18">
        <v>11</v>
      </c>
      <c r="C18" t="s">
        <v>64</v>
      </c>
      <c r="I18" s="2"/>
      <c r="J18" s="2"/>
    </row>
    <row r="19" spans="1:10" x14ac:dyDescent="0.25">
      <c r="A19" t="s">
        <v>71</v>
      </c>
      <c r="B19">
        <v>12</v>
      </c>
      <c r="C19" t="s">
        <v>65</v>
      </c>
      <c r="I19" s="2"/>
      <c r="J19" s="2"/>
    </row>
    <row r="20" spans="1:10" x14ac:dyDescent="0.25">
      <c r="A20" t="s">
        <v>19</v>
      </c>
      <c r="B20">
        <v>13</v>
      </c>
      <c r="C20" t="s">
        <v>66</v>
      </c>
      <c r="I20" s="2"/>
      <c r="J20" s="2"/>
    </row>
    <row r="21" spans="1:10" x14ac:dyDescent="0.25">
      <c r="A21" t="s">
        <v>74</v>
      </c>
      <c r="B21">
        <v>14</v>
      </c>
      <c r="C21" t="s">
        <v>67</v>
      </c>
      <c r="I21" s="2"/>
      <c r="J21" s="2"/>
    </row>
    <row r="22" spans="1:10" x14ac:dyDescent="0.25">
      <c r="A22" t="s">
        <v>78</v>
      </c>
      <c r="B22">
        <v>15</v>
      </c>
      <c r="C22" t="s">
        <v>68</v>
      </c>
      <c r="I22" s="2"/>
      <c r="J22" s="2"/>
    </row>
    <row r="23" spans="1:10" x14ac:dyDescent="0.25">
      <c r="A23" t="s">
        <v>82</v>
      </c>
      <c r="B23">
        <v>16</v>
      </c>
      <c r="C23" t="s">
        <v>69</v>
      </c>
      <c r="I23" s="2"/>
      <c r="J23" s="2"/>
    </row>
    <row r="24" spans="1:10" x14ac:dyDescent="0.25">
      <c r="A24" t="s">
        <v>86</v>
      </c>
      <c r="B24">
        <v>17</v>
      </c>
      <c r="C24" t="s">
        <v>70</v>
      </c>
      <c r="I24" s="2"/>
      <c r="J24" s="2"/>
    </row>
    <row r="25" spans="1:10" x14ac:dyDescent="0.25">
      <c r="A25" t="s">
        <v>85</v>
      </c>
      <c r="B25">
        <v>18</v>
      </c>
      <c r="C25" t="s">
        <v>35</v>
      </c>
      <c r="D25" t="s">
        <v>11</v>
      </c>
      <c r="I25" s="2"/>
      <c r="J25" s="2"/>
    </row>
    <row r="26" spans="1:10" x14ac:dyDescent="0.25">
      <c r="A26" t="s">
        <v>89</v>
      </c>
      <c r="B26">
        <v>19</v>
      </c>
      <c r="C26" t="s">
        <v>36</v>
      </c>
      <c r="I26" s="2"/>
      <c r="J26" s="2"/>
    </row>
    <row r="27" spans="1:10" x14ac:dyDescent="0.25">
      <c r="A27" t="s">
        <v>13</v>
      </c>
      <c r="B27">
        <v>20</v>
      </c>
      <c r="C27" t="s">
        <v>37</v>
      </c>
      <c r="I27" s="2"/>
      <c r="J27" s="2"/>
    </row>
    <row r="28" spans="1:10" x14ac:dyDescent="0.25">
      <c r="A28" t="s">
        <v>16</v>
      </c>
      <c r="B28">
        <v>21</v>
      </c>
      <c r="C28" t="s">
        <v>38</v>
      </c>
      <c r="I28" s="2"/>
      <c r="J28" s="2"/>
    </row>
    <row r="29" spans="1:10" x14ac:dyDescent="0.25">
      <c r="A29" t="s">
        <v>20</v>
      </c>
      <c r="B29">
        <v>22</v>
      </c>
      <c r="C29" t="s">
        <v>39</v>
      </c>
      <c r="I29" s="2"/>
      <c r="J29" s="2"/>
    </row>
    <row r="30" spans="1:10" x14ac:dyDescent="0.25">
      <c r="A30" t="s">
        <v>75</v>
      </c>
      <c r="B30">
        <v>23</v>
      </c>
      <c r="C30" t="s">
        <v>40</v>
      </c>
      <c r="I30" s="2"/>
      <c r="J30" s="2"/>
    </row>
    <row r="31" spans="1:10" x14ac:dyDescent="0.25">
      <c r="A31" t="s">
        <v>79</v>
      </c>
      <c r="B31">
        <v>24</v>
      </c>
      <c r="C31" t="s">
        <v>41</v>
      </c>
      <c r="I31" s="2"/>
      <c r="J31" s="2"/>
    </row>
    <row r="32" spans="1:10" x14ac:dyDescent="0.25">
      <c r="A32" t="s">
        <v>83</v>
      </c>
      <c r="B32">
        <v>25</v>
      </c>
      <c r="C32" t="s">
        <v>42</v>
      </c>
      <c r="I32" s="2"/>
      <c r="J32" s="2"/>
    </row>
    <row r="33" spans="1:10" x14ac:dyDescent="0.25">
      <c r="A33" t="s">
        <v>85</v>
      </c>
      <c r="B33">
        <v>26</v>
      </c>
      <c r="C33" t="s">
        <v>43</v>
      </c>
      <c r="D33" t="s">
        <v>11</v>
      </c>
      <c r="I33" s="2"/>
      <c r="J33" s="2"/>
    </row>
    <row r="34" spans="1:10" x14ac:dyDescent="0.25">
      <c r="A34" t="s">
        <v>87</v>
      </c>
      <c r="B34">
        <v>27</v>
      </c>
      <c r="C34" t="s">
        <v>44</v>
      </c>
      <c r="I34" s="2"/>
      <c r="J34" s="2"/>
    </row>
    <row r="35" spans="1:10" x14ac:dyDescent="0.25">
      <c r="A35" t="s">
        <v>90</v>
      </c>
      <c r="B35">
        <v>28</v>
      </c>
      <c r="C35" t="s">
        <v>45</v>
      </c>
      <c r="I35" s="2"/>
      <c r="J35" s="2"/>
    </row>
    <row r="36" spans="1:10" x14ac:dyDescent="0.25">
      <c r="A36" t="s">
        <v>14</v>
      </c>
      <c r="B36">
        <v>29</v>
      </c>
      <c r="C36" t="s">
        <v>46</v>
      </c>
      <c r="I36" s="2"/>
      <c r="J36" s="2"/>
    </row>
    <row r="37" spans="1:10" x14ac:dyDescent="0.25">
      <c r="A37" t="s">
        <v>17</v>
      </c>
      <c r="B37">
        <v>30</v>
      </c>
      <c r="C37" t="s">
        <v>47</v>
      </c>
      <c r="I37" s="2"/>
      <c r="J37" s="2"/>
    </row>
    <row r="38" spans="1:10" x14ac:dyDescent="0.25">
      <c r="A38" t="s">
        <v>72</v>
      </c>
      <c r="B38">
        <v>31</v>
      </c>
      <c r="C38" t="s">
        <v>48</v>
      </c>
      <c r="I38" s="2"/>
      <c r="J38" s="2"/>
    </row>
    <row r="39" spans="1:10" x14ac:dyDescent="0.25">
      <c r="A39" t="s">
        <v>76</v>
      </c>
      <c r="B39">
        <v>32</v>
      </c>
      <c r="C39" t="s">
        <v>49</v>
      </c>
      <c r="I39" s="2"/>
      <c r="J39" s="2"/>
    </row>
    <row r="40" spans="1:10" x14ac:dyDescent="0.25">
      <c r="A40" t="s">
        <v>80</v>
      </c>
      <c r="B40">
        <v>33</v>
      </c>
      <c r="C40" t="s">
        <v>50</v>
      </c>
      <c r="I40" s="2"/>
      <c r="J40" s="2"/>
    </row>
    <row r="41" spans="1:10" x14ac:dyDescent="0.25">
      <c r="A41" t="s">
        <v>85</v>
      </c>
      <c r="B41">
        <v>34</v>
      </c>
      <c r="C41" t="s">
        <v>51</v>
      </c>
      <c r="D41" t="s">
        <v>11</v>
      </c>
      <c r="I41" s="2"/>
      <c r="J41" s="2"/>
    </row>
    <row r="42" spans="1:10" x14ac:dyDescent="0.25">
      <c r="A42" t="s">
        <v>84</v>
      </c>
      <c r="B42">
        <v>35</v>
      </c>
      <c r="C42" t="s">
        <v>52</v>
      </c>
      <c r="I42" s="2"/>
      <c r="J42" s="2"/>
    </row>
    <row r="43" spans="1:10" x14ac:dyDescent="0.25">
      <c r="A43" t="s">
        <v>88</v>
      </c>
      <c r="B43">
        <v>36</v>
      </c>
      <c r="C43" t="s">
        <v>53</v>
      </c>
      <c r="I43" s="2"/>
      <c r="J43" s="2"/>
    </row>
    <row r="44" spans="1:10" x14ac:dyDescent="0.25">
      <c r="A44" t="s">
        <v>91</v>
      </c>
      <c r="B44">
        <v>37</v>
      </c>
      <c r="C44" t="s">
        <v>54</v>
      </c>
      <c r="I44" s="2"/>
      <c r="J44" s="2"/>
    </row>
    <row r="45" spans="1:10" x14ac:dyDescent="0.25">
      <c r="A45" t="s">
        <v>15</v>
      </c>
      <c r="B45">
        <v>38</v>
      </c>
      <c r="C45" t="s">
        <v>55</v>
      </c>
      <c r="I45" s="2"/>
      <c r="J45" s="2"/>
    </row>
    <row r="46" spans="1:10" x14ac:dyDescent="0.25">
      <c r="A46" t="s">
        <v>18</v>
      </c>
      <c r="B46">
        <v>39</v>
      </c>
      <c r="C46" t="s">
        <v>56</v>
      </c>
      <c r="I46" s="2"/>
      <c r="J46" s="2"/>
    </row>
    <row r="47" spans="1:10" x14ac:dyDescent="0.25">
      <c r="A47" t="s">
        <v>73</v>
      </c>
      <c r="B47">
        <v>40</v>
      </c>
      <c r="C47" t="s">
        <v>57</v>
      </c>
      <c r="I47" s="2"/>
      <c r="J47" s="2"/>
    </row>
    <row r="48" spans="1:10" x14ac:dyDescent="0.25">
      <c r="A48" t="s">
        <v>77</v>
      </c>
      <c r="B48">
        <v>41</v>
      </c>
      <c r="C48" t="s">
        <v>58</v>
      </c>
      <c r="I48" s="2"/>
      <c r="J48" s="2"/>
    </row>
    <row r="49" spans="1:10" x14ac:dyDescent="0.25">
      <c r="A49" t="s">
        <v>85</v>
      </c>
      <c r="B49">
        <v>42</v>
      </c>
      <c r="C49" t="s">
        <v>59</v>
      </c>
      <c r="D49" t="s">
        <v>11</v>
      </c>
      <c r="I49" s="2"/>
      <c r="J49" s="2"/>
    </row>
    <row r="50" spans="1:10" x14ac:dyDescent="0.25">
      <c r="A50" t="s">
        <v>85</v>
      </c>
      <c r="B50">
        <v>43</v>
      </c>
      <c r="C50" t="s">
        <v>60</v>
      </c>
      <c r="D50" t="s">
        <v>11</v>
      </c>
      <c r="I50" s="2"/>
      <c r="J50" s="2"/>
    </row>
    <row r="51" spans="1:10" x14ac:dyDescent="0.25">
      <c r="A51" t="s">
        <v>21</v>
      </c>
      <c r="B51">
        <v>44</v>
      </c>
      <c r="C51" t="s">
        <v>63</v>
      </c>
      <c r="D51" t="s">
        <v>22</v>
      </c>
      <c r="I51" s="2"/>
      <c r="J51" s="2"/>
    </row>
    <row r="52" spans="1:10" x14ac:dyDescent="0.25">
      <c r="A52" t="s">
        <v>23</v>
      </c>
      <c r="B52">
        <v>45</v>
      </c>
      <c r="C52" t="s">
        <v>62</v>
      </c>
      <c r="D52" t="s">
        <v>24</v>
      </c>
      <c r="I52" s="2"/>
      <c r="J52" s="2"/>
    </row>
    <row r="53" spans="1:10" x14ac:dyDescent="0.25">
      <c r="A53" t="s">
        <v>21</v>
      </c>
      <c r="B53">
        <v>46</v>
      </c>
      <c r="C53" t="s">
        <v>61</v>
      </c>
      <c r="I53" s="2"/>
      <c r="J53" s="2"/>
    </row>
    <row r="54" spans="1:10" x14ac:dyDescent="0.25">
      <c r="I54" s="2"/>
      <c r="J54" s="2"/>
    </row>
    <row r="55" spans="1:10" x14ac:dyDescent="0.25">
      <c r="I55" s="2"/>
      <c r="J55" s="2"/>
    </row>
    <row r="56" spans="1:10" x14ac:dyDescent="0.25">
      <c r="I56" s="2"/>
      <c r="J56" s="2"/>
    </row>
    <row r="57" spans="1:10" x14ac:dyDescent="0.25">
      <c r="I57" s="2"/>
      <c r="J57" s="2"/>
    </row>
    <row r="58" spans="1:10" x14ac:dyDescent="0.25">
      <c r="I58" s="2"/>
      <c r="J58" s="2"/>
    </row>
    <row r="59" spans="1:10" x14ac:dyDescent="0.25">
      <c r="I59" s="2"/>
      <c r="J59" s="2"/>
    </row>
    <row r="60" spans="1:10" x14ac:dyDescent="0.25">
      <c r="I60" s="2"/>
      <c r="J60" s="2"/>
    </row>
    <row r="61" spans="1:10" x14ac:dyDescent="0.25">
      <c r="I61" s="2"/>
      <c r="J61" s="2"/>
    </row>
    <row r="62" spans="1:10" x14ac:dyDescent="0.25">
      <c r="I62" s="2"/>
      <c r="J62" s="2"/>
    </row>
    <row r="63" spans="1:10" x14ac:dyDescent="0.25">
      <c r="I63" s="2"/>
      <c r="J63" s="2"/>
    </row>
    <row r="64" spans="1:10" x14ac:dyDescent="0.25">
      <c r="I64" s="2"/>
      <c r="J64" s="2"/>
    </row>
    <row r="65" spans="9:10" x14ac:dyDescent="0.25">
      <c r="I65" s="2"/>
      <c r="J65" s="2"/>
    </row>
    <row r="66" spans="9:10" x14ac:dyDescent="0.25">
      <c r="I66" s="2"/>
      <c r="J66" s="2"/>
    </row>
    <row r="67" spans="9:10" x14ac:dyDescent="0.25">
      <c r="I67" s="2"/>
      <c r="J67" s="2"/>
    </row>
    <row r="68" spans="9:10" x14ac:dyDescent="0.25">
      <c r="I68" s="2"/>
      <c r="J68" s="2"/>
    </row>
    <row r="69" spans="9:10" x14ac:dyDescent="0.25">
      <c r="I69" s="2"/>
      <c r="J69" s="2"/>
    </row>
    <row r="70" spans="9:10" x14ac:dyDescent="0.25">
      <c r="I70" s="2"/>
      <c r="J70" s="2"/>
    </row>
    <row r="71" spans="9:10" x14ac:dyDescent="0.25">
      <c r="I71" s="2"/>
      <c r="J71" s="2"/>
    </row>
    <row r="72" spans="9:10" x14ac:dyDescent="0.25">
      <c r="I72" s="2"/>
      <c r="J72" s="2"/>
    </row>
    <row r="73" spans="9:10" x14ac:dyDescent="0.25">
      <c r="I73" s="2"/>
      <c r="J73" s="2"/>
    </row>
    <row r="74" spans="9:10" x14ac:dyDescent="0.25">
      <c r="I74" s="2"/>
      <c r="J74" s="2"/>
    </row>
    <row r="75" spans="9:10" x14ac:dyDescent="0.25">
      <c r="I75" s="2"/>
      <c r="J75" s="2"/>
    </row>
    <row r="76" spans="9:10" x14ac:dyDescent="0.25">
      <c r="I76" s="2"/>
      <c r="J76" s="2"/>
    </row>
    <row r="77" spans="9:10" x14ac:dyDescent="0.25">
      <c r="I77" s="2"/>
      <c r="J77" s="2"/>
    </row>
    <row r="78" spans="9:10" x14ac:dyDescent="0.25">
      <c r="I78" s="2"/>
      <c r="J78" s="2"/>
    </row>
    <row r="79" spans="9:10" x14ac:dyDescent="0.25">
      <c r="I79" s="2"/>
      <c r="J79" s="2"/>
    </row>
    <row r="80" spans="9:10" x14ac:dyDescent="0.25">
      <c r="I80" s="2"/>
      <c r="J80" s="2"/>
    </row>
    <row r="81" spans="9:10" x14ac:dyDescent="0.25">
      <c r="I81" s="2"/>
      <c r="J81" s="2"/>
    </row>
    <row r="82" spans="9:10" x14ac:dyDescent="0.25">
      <c r="I82" s="2"/>
      <c r="J82" s="2"/>
    </row>
    <row r="83" spans="9:10" x14ac:dyDescent="0.25">
      <c r="I83" s="2"/>
      <c r="J83" s="2"/>
    </row>
    <row r="84" spans="9:10" x14ac:dyDescent="0.25">
      <c r="I84" s="2"/>
      <c r="J84" s="2"/>
    </row>
    <row r="85" spans="9:10" x14ac:dyDescent="0.25">
      <c r="I85" s="2"/>
      <c r="J85" s="2"/>
    </row>
    <row r="86" spans="9:10" x14ac:dyDescent="0.25">
      <c r="I86" s="2"/>
      <c r="J86" s="2"/>
    </row>
    <row r="87" spans="9:10" x14ac:dyDescent="0.25">
      <c r="I87" s="2"/>
      <c r="J87" s="2"/>
    </row>
    <row r="88" spans="9:10" x14ac:dyDescent="0.25">
      <c r="I88" s="2"/>
      <c r="J88" s="2"/>
    </row>
    <row r="89" spans="9:10" x14ac:dyDescent="0.25">
      <c r="I89" s="2"/>
      <c r="J89" s="2"/>
    </row>
    <row r="90" spans="9:10" x14ac:dyDescent="0.25">
      <c r="I90" s="2"/>
      <c r="J90" s="2"/>
    </row>
    <row r="91" spans="9:10" x14ac:dyDescent="0.25">
      <c r="I91" s="2"/>
      <c r="J91" s="2"/>
    </row>
    <row r="92" spans="9:10" x14ac:dyDescent="0.25">
      <c r="I92" s="2"/>
      <c r="J92" s="2"/>
    </row>
    <row r="93" spans="9:10" x14ac:dyDescent="0.25">
      <c r="I93" s="2"/>
      <c r="J93" s="2"/>
    </row>
    <row r="94" spans="9:10" x14ac:dyDescent="0.25">
      <c r="I94" s="2"/>
      <c r="J94" s="2"/>
    </row>
    <row r="95" spans="9:10" x14ac:dyDescent="0.25">
      <c r="I95" s="2"/>
      <c r="J95" s="2"/>
    </row>
    <row r="96" spans="9:10" x14ac:dyDescent="0.25">
      <c r="I96" s="2"/>
      <c r="J96" s="2"/>
    </row>
    <row r="97" spans="9:10" x14ac:dyDescent="0.25">
      <c r="I97" s="2"/>
      <c r="J9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BBF2-15EB-4731-A713-C01F9984A10C}">
  <dimension ref="A1:B7"/>
  <sheetViews>
    <sheetView workbookViewId="0">
      <selection activeCell="B6" sqref="B6"/>
    </sheetView>
  </sheetViews>
  <sheetFormatPr defaultRowHeight="15" x14ac:dyDescent="0.25"/>
  <cols>
    <col min="1" max="1" width="37.5703125" bestFit="1" customWidth="1"/>
  </cols>
  <sheetData>
    <row r="1" spans="1:2" x14ac:dyDescent="0.25">
      <c r="A1" s="1" t="s">
        <v>95</v>
      </c>
    </row>
    <row r="2" spans="1:2" x14ac:dyDescent="0.25">
      <c r="A2" t="s">
        <v>96</v>
      </c>
      <c r="B2" t="s">
        <v>97</v>
      </c>
    </row>
    <row r="3" spans="1:2" x14ac:dyDescent="0.25">
      <c r="A3" t="s">
        <v>106</v>
      </c>
      <c r="B3" t="s">
        <v>102</v>
      </c>
    </row>
    <row r="4" spans="1:2" x14ac:dyDescent="0.25">
      <c r="A4" t="s">
        <v>98</v>
      </c>
      <c r="B4" t="s">
        <v>97</v>
      </c>
    </row>
    <row r="5" spans="1:2" x14ac:dyDescent="0.25">
      <c r="A5" t="s">
        <v>99</v>
      </c>
      <c r="B5" t="s">
        <v>97</v>
      </c>
    </row>
    <row r="6" spans="1:2" x14ac:dyDescent="0.25">
      <c r="A6" t="s">
        <v>100</v>
      </c>
    </row>
    <row r="7" spans="1:2" x14ac:dyDescent="0.25">
      <c r="A7" t="s">
        <v>101</v>
      </c>
      <c r="B7" t="s">
        <v>107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0269-3850-46F6-A05D-A961EFA12B04}">
  <dimension ref="A1:F190"/>
  <sheetViews>
    <sheetView workbookViewId="0">
      <selection activeCell="H227" sqref="H227"/>
    </sheetView>
  </sheetViews>
  <sheetFormatPr defaultRowHeight="15" x14ac:dyDescent="0.25"/>
  <sheetData>
    <row r="1" spans="1:1" x14ac:dyDescent="0.25">
      <c r="A1" s="3" t="s">
        <v>103</v>
      </c>
    </row>
    <row r="40" spans="1:1" x14ac:dyDescent="0.25">
      <c r="A40" s="4" t="s">
        <v>104</v>
      </c>
    </row>
    <row r="190" spans="1:6" x14ac:dyDescent="0.25">
      <c r="A190" s="3" t="s">
        <v>105</v>
      </c>
      <c r="B190" s="3"/>
      <c r="C190" s="3"/>
      <c r="D190" s="3"/>
      <c r="E190" s="3"/>
      <c r="F190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6959-C1E3-4B47-9AB7-D9700B1F95DF}">
  <dimension ref="A2:AN52"/>
  <sheetViews>
    <sheetView tabSelected="1" workbookViewId="0">
      <selection activeCell="AZ9" sqref="AZ9"/>
    </sheetView>
  </sheetViews>
  <sheetFormatPr defaultRowHeight="15" x14ac:dyDescent="0.25"/>
  <cols>
    <col min="1" max="1" width="13.85546875" bestFit="1" customWidth="1"/>
    <col min="2" max="2" width="12.28515625" bestFit="1" customWidth="1"/>
  </cols>
  <sheetData>
    <row r="2" spans="1:40" x14ac:dyDescent="0.25">
      <c r="D2" s="1" t="s">
        <v>108</v>
      </c>
      <c r="E2" s="1" t="s">
        <v>128</v>
      </c>
      <c r="F2" s="1" t="s">
        <v>109</v>
      </c>
      <c r="G2" s="1" t="s">
        <v>110</v>
      </c>
    </row>
    <row r="4" spans="1:40" x14ac:dyDescent="0.25">
      <c r="A4" t="s">
        <v>115</v>
      </c>
      <c r="B4" t="s">
        <v>116</v>
      </c>
      <c r="D4">
        <v>1.66</v>
      </c>
      <c r="E4">
        <v>1.69</v>
      </c>
      <c r="F4">
        <f t="shared" ref="F4" si="0">E4-D4</f>
        <v>3.0000000000000027E-2</v>
      </c>
      <c r="G4">
        <f>(1.8-1.65)*60</f>
        <v>9.0000000000000071</v>
      </c>
    </row>
    <row r="5" spans="1:40" x14ac:dyDescent="0.25">
      <c r="A5" t="s">
        <v>113</v>
      </c>
      <c r="B5" t="s">
        <v>114</v>
      </c>
      <c r="D5">
        <v>2.29</v>
      </c>
      <c r="E5">
        <v>2.4700000000000002</v>
      </c>
      <c r="F5">
        <f>E5-D5</f>
        <v>0.18000000000000016</v>
      </c>
      <c r="G5">
        <f>(2.55-2.4)*60</f>
        <v>8.9999999999999947</v>
      </c>
    </row>
    <row r="6" spans="1:40" x14ac:dyDescent="0.25">
      <c r="A6" t="s">
        <v>111</v>
      </c>
      <c r="B6" t="s">
        <v>112</v>
      </c>
      <c r="D6">
        <v>1.35</v>
      </c>
      <c r="E6">
        <v>1.4</v>
      </c>
      <c r="F6">
        <f>E6-D6</f>
        <v>4.9999999999999822E-2</v>
      </c>
    </row>
    <row r="11" spans="1:40" x14ac:dyDescent="0.25">
      <c r="F11" s="1" t="s">
        <v>131</v>
      </c>
      <c r="T11" s="1" t="s">
        <v>130</v>
      </c>
      <c r="AN11" s="1" t="s">
        <v>132</v>
      </c>
    </row>
    <row r="12" spans="1:40" x14ac:dyDescent="0.25">
      <c r="A12" s="3" t="s">
        <v>115</v>
      </c>
    </row>
    <row r="32" spans="1:1" x14ac:dyDescent="0.25">
      <c r="A32" s="3" t="s">
        <v>113</v>
      </c>
    </row>
    <row r="52" spans="1:1" x14ac:dyDescent="0.25">
      <c r="A52" s="3" t="s">
        <v>129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9158-3AD6-4D37-99D0-749AD293C71C}">
  <dimension ref="A1:D11"/>
  <sheetViews>
    <sheetView workbookViewId="0">
      <selection activeCell="A14" sqref="A14"/>
    </sheetView>
  </sheetViews>
  <sheetFormatPr defaultRowHeight="15" x14ac:dyDescent="0.25"/>
  <cols>
    <col min="1" max="1" width="93.5703125" bestFit="1" customWidth="1"/>
  </cols>
  <sheetData>
    <row r="1" spans="1:4" x14ac:dyDescent="0.25">
      <c r="A1" s="1" t="s">
        <v>117</v>
      </c>
    </row>
    <row r="2" spans="1:4" x14ac:dyDescent="0.25">
      <c r="A2" t="s">
        <v>124</v>
      </c>
      <c r="B2">
        <v>2418</v>
      </c>
    </row>
    <row r="3" spans="1:4" x14ac:dyDescent="0.25">
      <c r="A3" t="s">
        <v>123</v>
      </c>
      <c r="B3">
        <v>2171</v>
      </c>
      <c r="C3">
        <f>B2-B3</f>
        <v>247</v>
      </c>
      <c r="D3" t="s">
        <v>118</v>
      </c>
    </row>
    <row r="4" spans="1:4" x14ac:dyDescent="0.25">
      <c r="A4" t="s">
        <v>119</v>
      </c>
      <c r="B4">
        <v>1806</v>
      </c>
    </row>
    <row r="5" spans="1:4" x14ac:dyDescent="0.25">
      <c r="A5" t="s">
        <v>125</v>
      </c>
      <c r="B5">
        <v>1148</v>
      </c>
    </row>
    <row r="6" spans="1:4" x14ac:dyDescent="0.25">
      <c r="A6" t="s">
        <v>120</v>
      </c>
      <c r="B6">
        <v>932</v>
      </c>
    </row>
    <row r="8" spans="1:4" x14ac:dyDescent="0.25">
      <c r="A8" s="1" t="s">
        <v>121</v>
      </c>
    </row>
    <row r="9" spans="1:4" x14ac:dyDescent="0.25">
      <c r="A9" t="s">
        <v>127</v>
      </c>
      <c r="B9">
        <v>618</v>
      </c>
    </row>
    <row r="10" spans="1:4" x14ac:dyDescent="0.25">
      <c r="A10" t="s">
        <v>126</v>
      </c>
      <c r="B10">
        <v>140</v>
      </c>
    </row>
    <row r="11" spans="1:4" x14ac:dyDescent="0.25">
      <c r="A11" t="s">
        <v>122</v>
      </c>
      <c r="B11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list</vt:lpstr>
      <vt:lpstr>Checklist data check	</vt:lpstr>
      <vt:lpstr>EICs</vt:lpstr>
      <vt:lpstr>Manual check selected peaks</vt:lpstr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Sietske Grijseels</dc:creator>
  <cp:lastModifiedBy>Sietske Grijseels</cp:lastModifiedBy>
  <dcterms:created xsi:type="dcterms:W3CDTF">2022-08-31T14:00:28Z</dcterms:created>
  <dcterms:modified xsi:type="dcterms:W3CDTF">2022-09-30T12:58:18Z</dcterms:modified>
</cp:coreProperties>
</file>