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piaj\PycharmProjects\Dirichlet\"/>
    </mc:Choice>
  </mc:AlternateContent>
  <xr:revisionPtr revIDLastSave="0" documentId="13_ncr:1_{EAE40CF3-E5E5-4D56-AEC1-A38B0913C282}" xr6:coauthVersionLast="47" xr6:coauthVersionMax="47" xr10:uidLastSave="{00000000-0000-0000-0000-000000000000}"/>
  <bookViews>
    <workbookView xWindow="-120" yWindow="-120" windowWidth="29040" windowHeight="15840" firstSheet="12" activeTab="15" xr2:uid="{9E0B0120-D80D-3F49-84AA-F51D3D499FB5}"/>
  </bookViews>
  <sheets>
    <sheet name="2000 16 " sheetId="1" r:id="rId1"/>
    <sheet name="2006 16" sheetId="2" r:id="rId2"/>
    <sheet name="2012 16" sheetId="3" r:id="rId3"/>
    <sheet name="2018 16" sheetId="4" r:id="rId4"/>
    <sheet name="2006 16 (V1 no VA)" sheetId="5" state="hidden" r:id="rId5"/>
    <sheet name="2012 16 (V1 no VA)" sheetId="6" state="hidden" r:id="rId6"/>
    <sheet name="2018 16 (V1 no VA)" sheetId="7" state="hidden" r:id="rId7"/>
    <sheet name="2000 19 (V2 with VA) " sheetId="8" r:id="rId8"/>
    <sheet name="2006 19 (V2 with VA)" sheetId="9" r:id="rId9"/>
    <sheet name="2012 19 (V2 with VA) " sheetId="10" r:id="rId10"/>
    <sheet name="2018 19 (V2 with VA)" sheetId="11" r:id="rId11"/>
    <sheet name="2000 19 (V3 with Aggregate VA)" sheetId="12" r:id="rId12"/>
    <sheet name="2006 19 (V3 with Aggregate VA)" sheetId="13" r:id="rId13"/>
    <sheet name="2012 19 (V3 with Aggregate VA)" sheetId="14" r:id="rId14"/>
    <sheet name="2018 19 (V3 with Aggregate VA)" sheetId="15" r:id="rId15"/>
    <sheet name="Sheet1" sheetId="16" r:id="rId16"/>
    <sheet name="Sheet1 (2)" sheetId="17" r:id="rId17"/>
  </sheets>
  <definedNames>
    <definedName name="EXPVALUE">Sheet1!$C$51:$R$67</definedName>
    <definedName name="EXPVALUE2">Sheet1!$C$73:$R$89</definedName>
    <definedName name="MEAN">Sheet1!$C$5:$R$21</definedName>
    <definedName name="SECTORS">Sheet1!$C$4:$R$4</definedName>
    <definedName name="STDEV">Sheet1!$C$28:$R$44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4" i="17" l="1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R5" i="17"/>
  <c r="R22" i="17" s="1"/>
  <c r="Q5" i="17"/>
  <c r="Q22" i="17" s="1"/>
  <c r="P5" i="17"/>
  <c r="P22" i="17" s="1"/>
  <c r="O5" i="17"/>
  <c r="O22" i="17" s="1"/>
  <c r="N5" i="17"/>
  <c r="N22" i="17" s="1"/>
  <c r="M5" i="17"/>
  <c r="M22" i="17" s="1"/>
  <c r="L5" i="17"/>
  <c r="L22" i="17" s="1"/>
  <c r="K5" i="17"/>
  <c r="K22" i="17" s="1"/>
  <c r="J5" i="17"/>
  <c r="J22" i="17" s="1"/>
  <c r="I5" i="17"/>
  <c r="I22" i="17" s="1"/>
  <c r="H5" i="17"/>
  <c r="H22" i="17" s="1"/>
  <c r="G5" i="17"/>
  <c r="G22" i="17" s="1"/>
  <c r="F5" i="17"/>
  <c r="F22" i="17" s="1"/>
  <c r="E5" i="17"/>
  <c r="E22" i="17" s="1"/>
  <c r="D5" i="17"/>
  <c r="D22" i="17" s="1"/>
  <c r="C5" i="17"/>
  <c r="C22" i="17" s="1"/>
  <c r="D22" i="16"/>
  <c r="I22" i="16"/>
  <c r="K22" i="16"/>
  <c r="M22" i="16"/>
  <c r="C49" i="15"/>
  <c r="C27" i="15"/>
  <c r="C32" i="15"/>
  <c r="R28" i="15"/>
  <c r="R47" i="15" s="1"/>
  <c r="Q28" i="15"/>
  <c r="Q47" i="15" s="1"/>
  <c r="P28" i="15"/>
  <c r="P47" i="15" s="1"/>
  <c r="O28" i="15"/>
  <c r="O42" i="15" s="1"/>
  <c r="N28" i="15"/>
  <c r="N42" i="15" s="1"/>
  <c r="M28" i="15"/>
  <c r="M46" i="15" s="1"/>
  <c r="L28" i="15"/>
  <c r="L41" i="15" s="1"/>
  <c r="K28" i="15"/>
  <c r="K37" i="15" s="1"/>
  <c r="J28" i="15"/>
  <c r="J47" i="15" s="1"/>
  <c r="I28" i="15"/>
  <c r="I47" i="15" s="1"/>
  <c r="H28" i="15"/>
  <c r="H47" i="15" s="1"/>
  <c r="G28" i="15"/>
  <c r="G37" i="15" s="1"/>
  <c r="F28" i="15"/>
  <c r="F38" i="15" s="1"/>
  <c r="E28" i="15"/>
  <c r="E47" i="15" s="1"/>
  <c r="D28" i="15"/>
  <c r="D38" i="15" s="1"/>
  <c r="C28" i="15"/>
  <c r="C43" i="15" s="1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R23" i="15"/>
  <c r="R49" i="15" s="1"/>
  <c r="Q23" i="15"/>
  <c r="Q49" i="15" s="1"/>
  <c r="P23" i="15"/>
  <c r="P49" i="15" s="1"/>
  <c r="O23" i="15"/>
  <c r="O49" i="15" s="1"/>
  <c r="N23" i="15"/>
  <c r="N49" i="15" s="1"/>
  <c r="M23" i="15"/>
  <c r="M49" i="15" s="1"/>
  <c r="L23" i="15"/>
  <c r="L49" i="15" s="1"/>
  <c r="K23" i="15"/>
  <c r="K49" i="15" s="1"/>
  <c r="J23" i="15"/>
  <c r="J49" i="15" s="1"/>
  <c r="I23" i="15"/>
  <c r="I49" i="15" s="1"/>
  <c r="H23" i="15"/>
  <c r="H49" i="15" s="1"/>
  <c r="G23" i="15"/>
  <c r="G49" i="15" s="1"/>
  <c r="F23" i="15"/>
  <c r="F49" i="15" s="1"/>
  <c r="E23" i="15"/>
  <c r="E49" i="15" s="1"/>
  <c r="D23" i="15"/>
  <c r="D49" i="15" s="1"/>
  <c r="C23" i="15"/>
  <c r="R29" i="14"/>
  <c r="R48" i="14" s="1"/>
  <c r="Q29" i="14"/>
  <c r="Q48" i="14" s="1"/>
  <c r="P29" i="14"/>
  <c r="P48" i="14" s="1"/>
  <c r="O29" i="14"/>
  <c r="O48" i="14" s="1"/>
  <c r="N29" i="14"/>
  <c r="N43" i="14" s="1"/>
  <c r="M29" i="14"/>
  <c r="M47" i="14" s="1"/>
  <c r="L29" i="14"/>
  <c r="L48" i="14" s="1"/>
  <c r="K29" i="14"/>
  <c r="K36" i="14" s="1"/>
  <c r="J29" i="14"/>
  <c r="J48" i="14" s="1"/>
  <c r="I29" i="14"/>
  <c r="I48" i="14" s="1"/>
  <c r="H29" i="14"/>
  <c r="H48" i="14" s="1"/>
  <c r="G29" i="14"/>
  <c r="G48" i="14" s="1"/>
  <c r="F29" i="14"/>
  <c r="F41" i="14" s="1"/>
  <c r="E29" i="14"/>
  <c r="E40" i="14" s="1"/>
  <c r="D29" i="14"/>
  <c r="D40" i="14" s="1"/>
  <c r="C29" i="14"/>
  <c r="C48" i="14" s="1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R24" i="14"/>
  <c r="R50" i="14" s="1"/>
  <c r="Q24" i="14"/>
  <c r="Q50" i="14" s="1"/>
  <c r="P24" i="14"/>
  <c r="P50" i="14" s="1"/>
  <c r="O24" i="14"/>
  <c r="O50" i="14" s="1"/>
  <c r="N24" i="14"/>
  <c r="N50" i="14" s="1"/>
  <c r="M24" i="14"/>
  <c r="M50" i="14" s="1"/>
  <c r="L24" i="14"/>
  <c r="L50" i="14" s="1"/>
  <c r="K24" i="14"/>
  <c r="K50" i="14" s="1"/>
  <c r="J24" i="14"/>
  <c r="J50" i="14" s="1"/>
  <c r="I24" i="14"/>
  <c r="I50" i="14" s="1"/>
  <c r="H24" i="14"/>
  <c r="H50" i="14" s="1"/>
  <c r="G24" i="14"/>
  <c r="G50" i="14" s="1"/>
  <c r="F24" i="14"/>
  <c r="F50" i="14" s="1"/>
  <c r="E24" i="14"/>
  <c r="E50" i="14" s="1"/>
  <c r="D24" i="14"/>
  <c r="D50" i="14" s="1"/>
  <c r="C24" i="14"/>
  <c r="C50" i="14" s="1"/>
  <c r="D24" i="13"/>
  <c r="E24" i="13"/>
  <c r="F24" i="13"/>
  <c r="G24" i="13"/>
  <c r="H24" i="13"/>
  <c r="H50" i="13" s="1"/>
  <c r="I24" i="13"/>
  <c r="I50" i="13" s="1"/>
  <c r="J24" i="13"/>
  <c r="J50" i="13" s="1"/>
  <c r="K24" i="13"/>
  <c r="L24" i="13"/>
  <c r="M24" i="13"/>
  <c r="N24" i="13"/>
  <c r="O24" i="13"/>
  <c r="P24" i="13"/>
  <c r="P50" i="13" s="1"/>
  <c r="Q24" i="13"/>
  <c r="Q50" i="13" s="1"/>
  <c r="R24" i="13"/>
  <c r="R50" i="13" s="1"/>
  <c r="C24" i="13"/>
  <c r="R29" i="13"/>
  <c r="R48" i="13" s="1"/>
  <c r="Q29" i="13"/>
  <c r="Q48" i="13" s="1"/>
  <c r="P29" i="13"/>
  <c r="P48" i="13" s="1"/>
  <c r="O29" i="13"/>
  <c r="O35" i="13" s="1"/>
  <c r="N29" i="13"/>
  <c r="N48" i="13" s="1"/>
  <c r="M29" i="13"/>
  <c r="M48" i="13" s="1"/>
  <c r="L29" i="13"/>
  <c r="L48" i="13" s="1"/>
  <c r="K29" i="13"/>
  <c r="K48" i="13" s="1"/>
  <c r="J29" i="13"/>
  <c r="J48" i="13" s="1"/>
  <c r="I29" i="13"/>
  <c r="I48" i="13" s="1"/>
  <c r="H29" i="13"/>
  <c r="H48" i="13" s="1"/>
  <c r="G29" i="13"/>
  <c r="G35" i="13" s="1"/>
  <c r="F29" i="13"/>
  <c r="F48" i="13" s="1"/>
  <c r="E29" i="13"/>
  <c r="E48" i="13" s="1"/>
  <c r="D29" i="13"/>
  <c r="D48" i="13" s="1"/>
  <c r="C29" i="13"/>
  <c r="C48" i="13" s="1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O50" i="13"/>
  <c r="N50" i="13"/>
  <c r="M50" i="13"/>
  <c r="L50" i="13"/>
  <c r="K50" i="13"/>
  <c r="G50" i="13"/>
  <c r="F50" i="13"/>
  <c r="E50" i="13"/>
  <c r="D50" i="13"/>
  <c r="C50" i="13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D52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C50" i="12"/>
  <c r="C52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C24" i="12"/>
  <c r="R29" i="12"/>
  <c r="Q29" i="12"/>
  <c r="P29" i="12"/>
  <c r="O29" i="12"/>
  <c r="O34" i="12" s="1"/>
  <c r="N29" i="12"/>
  <c r="N40" i="12" s="1"/>
  <c r="M29" i="12"/>
  <c r="L29" i="12"/>
  <c r="K29" i="12"/>
  <c r="K42" i="12" s="1"/>
  <c r="J29" i="12"/>
  <c r="I29" i="12"/>
  <c r="H29" i="12"/>
  <c r="G29" i="12"/>
  <c r="G34" i="12" s="1"/>
  <c r="F29" i="12"/>
  <c r="F41" i="12" s="1"/>
  <c r="E29" i="12"/>
  <c r="D29" i="12"/>
  <c r="C29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R28" i="11"/>
  <c r="Q28" i="11"/>
  <c r="P28" i="11"/>
  <c r="O28" i="11"/>
  <c r="O51" i="11" s="1"/>
  <c r="N28" i="11"/>
  <c r="M28" i="11"/>
  <c r="L28" i="11"/>
  <c r="K28" i="11"/>
  <c r="J28" i="11"/>
  <c r="I28" i="11"/>
  <c r="H28" i="11"/>
  <c r="G28" i="11"/>
  <c r="G50" i="11" s="1"/>
  <c r="F28" i="11"/>
  <c r="E28" i="11"/>
  <c r="D28" i="11"/>
  <c r="C28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R28" i="10"/>
  <c r="R52" i="10" s="1"/>
  <c r="Q28" i="10"/>
  <c r="Q52" i="10" s="1"/>
  <c r="P28" i="10"/>
  <c r="P52" i="10" s="1"/>
  <c r="O28" i="10"/>
  <c r="O52" i="10" s="1"/>
  <c r="N28" i="10"/>
  <c r="N52" i="10" s="1"/>
  <c r="M28" i="10"/>
  <c r="M52" i="10" s="1"/>
  <c r="L28" i="10"/>
  <c r="L52" i="10" s="1"/>
  <c r="K28" i="10"/>
  <c r="K52" i="10" s="1"/>
  <c r="J28" i="10"/>
  <c r="J52" i="10" s="1"/>
  <c r="I28" i="10"/>
  <c r="I52" i="10" s="1"/>
  <c r="H28" i="10"/>
  <c r="H52" i="10" s="1"/>
  <c r="G28" i="10"/>
  <c r="G52" i="10" s="1"/>
  <c r="F28" i="10"/>
  <c r="F52" i="10" s="1"/>
  <c r="E28" i="10"/>
  <c r="E52" i="10" s="1"/>
  <c r="D28" i="10"/>
  <c r="D52" i="10" s="1"/>
  <c r="C28" i="10"/>
  <c r="C52" i="10" s="1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K42" i="9"/>
  <c r="C42" i="9"/>
  <c r="R28" i="9"/>
  <c r="R52" i="9" s="1"/>
  <c r="Q28" i="9"/>
  <c r="Q52" i="9" s="1"/>
  <c r="P28" i="9"/>
  <c r="P52" i="9" s="1"/>
  <c r="O28" i="9"/>
  <c r="O52" i="9" s="1"/>
  <c r="N28" i="9"/>
  <c r="N35" i="9" s="1"/>
  <c r="M28" i="9"/>
  <c r="M49" i="9" s="1"/>
  <c r="L28" i="9"/>
  <c r="L37" i="9" s="1"/>
  <c r="K28" i="9"/>
  <c r="K49" i="9" s="1"/>
  <c r="J28" i="9"/>
  <c r="J52" i="9" s="1"/>
  <c r="I28" i="9"/>
  <c r="I52" i="9" s="1"/>
  <c r="H28" i="9"/>
  <c r="H52" i="9" s="1"/>
  <c r="G28" i="9"/>
  <c r="G52" i="9" s="1"/>
  <c r="F28" i="9"/>
  <c r="F40" i="9" s="1"/>
  <c r="E28" i="9"/>
  <c r="E51" i="9" s="1"/>
  <c r="D28" i="9"/>
  <c r="C28" i="9"/>
  <c r="C38" i="9" s="1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9" i="8"/>
  <c r="R50" i="8"/>
  <c r="R51" i="8"/>
  <c r="R52" i="8"/>
  <c r="R32" i="8"/>
  <c r="Q33" i="8"/>
  <c r="Q34" i="8"/>
  <c r="Q35" i="8"/>
  <c r="Q36" i="8"/>
  <c r="Q37" i="8"/>
  <c r="Q54" i="8" s="1"/>
  <c r="Q38" i="8"/>
  <c r="Q39" i="8"/>
  <c r="Q40" i="8"/>
  <c r="Q41" i="8"/>
  <c r="Q42" i="8"/>
  <c r="Q43" i="8"/>
  <c r="Q44" i="8"/>
  <c r="Q45" i="8"/>
  <c r="Q46" i="8"/>
  <c r="Q47" i="8"/>
  <c r="Q49" i="8"/>
  <c r="Q50" i="8"/>
  <c r="Q51" i="8"/>
  <c r="Q52" i="8"/>
  <c r="Q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9" i="8"/>
  <c r="P50" i="8"/>
  <c r="P51" i="8"/>
  <c r="P52" i="8"/>
  <c r="P32" i="8"/>
  <c r="O33" i="8"/>
  <c r="O34" i="8"/>
  <c r="O35" i="8"/>
  <c r="O36" i="8"/>
  <c r="O54" i="8" s="1"/>
  <c r="O37" i="8"/>
  <c r="O38" i="8"/>
  <c r="O39" i="8"/>
  <c r="O40" i="8"/>
  <c r="O41" i="8"/>
  <c r="O42" i="8"/>
  <c r="O43" i="8"/>
  <c r="O44" i="8"/>
  <c r="O45" i="8"/>
  <c r="O46" i="8"/>
  <c r="O47" i="8"/>
  <c r="O49" i="8"/>
  <c r="O50" i="8"/>
  <c r="O51" i="8"/>
  <c r="O52" i="8"/>
  <c r="O32" i="8"/>
  <c r="N33" i="8"/>
  <c r="N34" i="8"/>
  <c r="N35" i="8"/>
  <c r="N36" i="8"/>
  <c r="N37" i="8"/>
  <c r="N38" i="8"/>
  <c r="N39" i="8"/>
  <c r="N40" i="8"/>
  <c r="N54" i="8" s="1"/>
  <c r="N41" i="8"/>
  <c r="N42" i="8"/>
  <c r="N43" i="8"/>
  <c r="N44" i="8"/>
  <c r="N45" i="8"/>
  <c r="N46" i="8"/>
  <c r="N47" i="8"/>
  <c r="N49" i="8"/>
  <c r="N50" i="8"/>
  <c r="N51" i="8"/>
  <c r="N52" i="8"/>
  <c r="N32" i="8"/>
  <c r="M33" i="8"/>
  <c r="M34" i="8"/>
  <c r="M35" i="8"/>
  <c r="M36" i="8"/>
  <c r="M54" i="8" s="1"/>
  <c r="M37" i="8"/>
  <c r="M38" i="8"/>
  <c r="M39" i="8"/>
  <c r="M40" i="8"/>
  <c r="M41" i="8"/>
  <c r="M42" i="8"/>
  <c r="M43" i="8"/>
  <c r="M44" i="8"/>
  <c r="M45" i="8"/>
  <c r="M46" i="8"/>
  <c r="M47" i="8"/>
  <c r="M49" i="8"/>
  <c r="M50" i="8"/>
  <c r="M51" i="8"/>
  <c r="M52" i="8"/>
  <c r="M32" i="8"/>
  <c r="L33" i="8"/>
  <c r="L34" i="8"/>
  <c r="L35" i="8"/>
  <c r="L54" i="8" s="1"/>
  <c r="L36" i="8"/>
  <c r="L37" i="8"/>
  <c r="L38" i="8"/>
  <c r="L39" i="8"/>
  <c r="L40" i="8"/>
  <c r="L41" i="8"/>
  <c r="L42" i="8"/>
  <c r="L43" i="8"/>
  <c r="L44" i="8"/>
  <c r="L45" i="8"/>
  <c r="L46" i="8"/>
  <c r="L47" i="8"/>
  <c r="L49" i="8"/>
  <c r="L50" i="8"/>
  <c r="L51" i="8"/>
  <c r="L52" i="8"/>
  <c r="L32" i="8"/>
  <c r="K33" i="8"/>
  <c r="K34" i="8"/>
  <c r="K35" i="8"/>
  <c r="K36" i="8"/>
  <c r="K54" i="8" s="1"/>
  <c r="K37" i="8"/>
  <c r="K38" i="8"/>
  <c r="K39" i="8"/>
  <c r="K40" i="8"/>
  <c r="K41" i="8"/>
  <c r="K42" i="8"/>
  <c r="K43" i="8"/>
  <c r="K44" i="8"/>
  <c r="K45" i="8"/>
  <c r="K46" i="8"/>
  <c r="K47" i="8"/>
  <c r="K49" i="8"/>
  <c r="K50" i="8"/>
  <c r="K51" i="8"/>
  <c r="K52" i="8"/>
  <c r="K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9" i="8"/>
  <c r="J50" i="8"/>
  <c r="J51" i="8"/>
  <c r="J52" i="8"/>
  <c r="J32" i="8"/>
  <c r="I33" i="8"/>
  <c r="I34" i="8"/>
  <c r="I35" i="8"/>
  <c r="I54" i="8" s="1"/>
  <c r="I36" i="8"/>
  <c r="I37" i="8"/>
  <c r="I38" i="8"/>
  <c r="I39" i="8"/>
  <c r="I40" i="8"/>
  <c r="I41" i="8"/>
  <c r="I42" i="8"/>
  <c r="I43" i="8"/>
  <c r="I44" i="8"/>
  <c r="I45" i="8"/>
  <c r="I46" i="8"/>
  <c r="I47" i="8"/>
  <c r="I49" i="8"/>
  <c r="I50" i="8"/>
  <c r="I51" i="8"/>
  <c r="I52" i="8"/>
  <c r="I32" i="8"/>
  <c r="H33" i="8"/>
  <c r="H34" i="8"/>
  <c r="H35" i="8"/>
  <c r="H36" i="8"/>
  <c r="H37" i="8"/>
  <c r="H38" i="8"/>
  <c r="H39" i="8"/>
  <c r="H54" i="8" s="1"/>
  <c r="H40" i="8"/>
  <c r="H41" i="8"/>
  <c r="H42" i="8"/>
  <c r="H43" i="8"/>
  <c r="H44" i="8"/>
  <c r="H45" i="8"/>
  <c r="H46" i="8"/>
  <c r="H47" i="8"/>
  <c r="H49" i="8"/>
  <c r="H50" i="8"/>
  <c r="H51" i="8"/>
  <c r="H52" i="8"/>
  <c r="H32" i="8"/>
  <c r="G33" i="8"/>
  <c r="G34" i="8"/>
  <c r="G35" i="8"/>
  <c r="G54" i="8" s="1"/>
  <c r="G36" i="8"/>
  <c r="G37" i="8"/>
  <c r="G38" i="8"/>
  <c r="G39" i="8"/>
  <c r="G40" i="8"/>
  <c r="G41" i="8"/>
  <c r="G42" i="8"/>
  <c r="G43" i="8"/>
  <c r="G44" i="8"/>
  <c r="G45" i="8"/>
  <c r="G46" i="8"/>
  <c r="G47" i="8"/>
  <c r="G49" i="8"/>
  <c r="G50" i="8"/>
  <c r="G51" i="8"/>
  <c r="G52" i="8"/>
  <c r="G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9" i="8"/>
  <c r="F50" i="8"/>
  <c r="F51" i="8"/>
  <c r="F52" i="8"/>
  <c r="F32" i="8"/>
  <c r="E33" i="8"/>
  <c r="E34" i="8"/>
  <c r="E35" i="8"/>
  <c r="E54" i="8" s="1"/>
  <c r="E36" i="8"/>
  <c r="E37" i="8"/>
  <c r="E38" i="8"/>
  <c r="E39" i="8"/>
  <c r="E40" i="8"/>
  <c r="E41" i="8"/>
  <c r="E42" i="8"/>
  <c r="E43" i="8"/>
  <c r="E44" i="8"/>
  <c r="E45" i="8"/>
  <c r="E46" i="8"/>
  <c r="E47" i="8"/>
  <c r="E49" i="8"/>
  <c r="E50" i="8"/>
  <c r="E51" i="8"/>
  <c r="E52" i="8"/>
  <c r="E32" i="8"/>
  <c r="D33" i="8"/>
  <c r="D34" i="8"/>
  <c r="D35" i="8"/>
  <c r="D36" i="8"/>
  <c r="D37" i="8"/>
  <c r="D38" i="8"/>
  <c r="D39" i="8"/>
  <c r="D40" i="8"/>
  <c r="D54" i="8" s="1"/>
  <c r="D41" i="8"/>
  <c r="D42" i="8"/>
  <c r="D43" i="8"/>
  <c r="D44" i="8"/>
  <c r="D45" i="8"/>
  <c r="D46" i="8"/>
  <c r="D47" i="8"/>
  <c r="D49" i="8"/>
  <c r="D50" i="8"/>
  <c r="D51" i="8"/>
  <c r="D52" i="8"/>
  <c r="D32" i="8"/>
  <c r="J54" i="8"/>
  <c r="P54" i="8"/>
  <c r="R54" i="8"/>
  <c r="C54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C33" i="8" s="1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K34" i="7"/>
  <c r="N33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R27" i="7"/>
  <c r="R47" i="7" s="1"/>
  <c r="Q27" i="7"/>
  <c r="Q47" i="7" s="1"/>
  <c r="P27" i="7"/>
  <c r="P47" i="7" s="1"/>
  <c r="O27" i="7"/>
  <c r="O47" i="7" s="1"/>
  <c r="N27" i="7"/>
  <c r="N35" i="7" s="1"/>
  <c r="M27" i="7"/>
  <c r="M47" i="7" s="1"/>
  <c r="L27" i="7"/>
  <c r="L47" i="7" s="1"/>
  <c r="K27" i="7"/>
  <c r="K38" i="7" s="1"/>
  <c r="J27" i="7"/>
  <c r="J47" i="7" s="1"/>
  <c r="I27" i="7"/>
  <c r="I47" i="7" s="1"/>
  <c r="H27" i="7"/>
  <c r="H47" i="7" s="1"/>
  <c r="G27" i="7"/>
  <c r="G47" i="7" s="1"/>
  <c r="F27" i="7"/>
  <c r="F38" i="7" s="1"/>
  <c r="E27" i="7"/>
  <c r="E47" i="7" s="1"/>
  <c r="D27" i="7"/>
  <c r="D47" i="7" s="1"/>
  <c r="C27" i="7"/>
  <c r="F34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R27" i="6"/>
  <c r="R47" i="6" s="1"/>
  <c r="Q27" i="6"/>
  <c r="Q47" i="6" s="1"/>
  <c r="P27" i="6"/>
  <c r="P47" i="6" s="1"/>
  <c r="O27" i="6"/>
  <c r="O47" i="6" s="1"/>
  <c r="N27" i="6"/>
  <c r="N34" i="6" s="1"/>
  <c r="M27" i="6"/>
  <c r="M47" i="6" s="1"/>
  <c r="L27" i="6"/>
  <c r="L47" i="6" s="1"/>
  <c r="K27" i="6"/>
  <c r="K38" i="6" s="1"/>
  <c r="J27" i="6"/>
  <c r="J47" i="6" s="1"/>
  <c r="I27" i="6"/>
  <c r="I47" i="6" s="1"/>
  <c r="H27" i="6"/>
  <c r="H47" i="6" s="1"/>
  <c r="G27" i="6"/>
  <c r="G47" i="6" s="1"/>
  <c r="F27" i="6"/>
  <c r="F35" i="6" s="1"/>
  <c r="E27" i="6"/>
  <c r="E47" i="6" s="1"/>
  <c r="D27" i="6"/>
  <c r="D47" i="6" s="1"/>
  <c r="C27" i="6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R27" i="5"/>
  <c r="R47" i="5" s="1"/>
  <c r="Q27" i="5"/>
  <c r="Q47" i="5" s="1"/>
  <c r="P27" i="5"/>
  <c r="P47" i="5" s="1"/>
  <c r="O27" i="5"/>
  <c r="O47" i="5" s="1"/>
  <c r="N27" i="5"/>
  <c r="N45" i="5" s="1"/>
  <c r="M27" i="5"/>
  <c r="M47" i="5" s="1"/>
  <c r="L27" i="5"/>
  <c r="L45" i="5" s="1"/>
  <c r="K27" i="5"/>
  <c r="K39" i="5" s="1"/>
  <c r="J27" i="5"/>
  <c r="J47" i="5" s="1"/>
  <c r="I27" i="5"/>
  <c r="I47" i="5" s="1"/>
  <c r="H27" i="5"/>
  <c r="H47" i="5" s="1"/>
  <c r="G27" i="5"/>
  <c r="G47" i="5" s="1"/>
  <c r="F27" i="5"/>
  <c r="F45" i="5" s="1"/>
  <c r="E27" i="5"/>
  <c r="E46" i="5" s="1"/>
  <c r="D27" i="5"/>
  <c r="D47" i="5" s="1"/>
  <c r="C27" i="5"/>
  <c r="C46" i="5" s="1"/>
  <c r="L22" i="16" l="1"/>
  <c r="J22" i="16"/>
  <c r="Q22" i="16"/>
  <c r="C22" i="16"/>
  <c r="G22" i="16"/>
  <c r="E22" i="16"/>
  <c r="R22" i="16"/>
  <c r="P22" i="16"/>
  <c r="O22" i="16"/>
  <c r="F22" i="16"/>
  <c r="N22" i="16"/>
  <c r="H22" i="16"/>
  <c r="C34" i="15"/>
  <c r="M35" i="15"/>
  <c r="K33" i="15"/>
  <c r="C35" i="15"/>
  <c r="C37" i="15"/>
  <c r="K39" i="15"/>
  <c r="C41" i="15"/>
  <c r="K42" i="15"/>
  <c r="C44" i="15"/>
  <c r="C46" i="15"/>
  <c r="K46" i="15"/>
  <c r="D34" i="15"/>
  <c r="D37" i="15"/>
  <c r="L39" i="15"/>
  <c r="D41" i="15"/>
  <c r="D43" i="15"/>
  <c r="L44" i="15"/>
  <c r="L45" i="15"/>
  <c r="D47" i="15"/>
  <c r="E33" i="15"/>
  <c r="E36" i="15"/>
  <c r="M39" i="15"/>
  <c r="M47" i="15"/>
  <c r="N32" i="15"/>
  <c r="F43" i="15"/>
  <c r="N43" i="15"/>
  <c r="F44" i="15"/>
  <c r="N44" i="15"/>
  <c r="F45" i="15"/>
  <c r="N45" i="15"/>
  <c r="F46" i="15"/>
  <c r="N46" i="15"/>
  <c r="F47" i="15"/>
  <c r="N47" i="15"/>
  <c r="K32" i="15"/>
  <c r="C33" i="15"/>
  <c r="K34" i="15"/>
  <c r="K36" i="15"/>
  <c r="C39" i="15"/>
  <c r="K40" i="15"/>
  <c r="C42" i="15"/>
  <c r="K43" i="15"/>
  <c r="K44" i="15"/>
  <c r="K45" i="15"/>
  <c r="C47" i="15"/>
  <c r="K47" i="15"/>
  <c r="L33" i="15"/>
  <c r="L36" i="15"/>
  <c r="D39" i="15"/>
  <c r="L40" i="15"/>
  <c r="L42" i="15"/>
  <c r="D44" i="15"/>
  <c r="D45" i="15"/>
  <c r="D46" i="15"/>
  <c r="L46" i="15"/>
  <c r="L47" i="15"/>
  <c r="G32" i="15"/>
  <c r="O34" i="15"/>
  <c r="O36" i="15"/>
  <c r="O38" i="15"/>
  <c r="G39" i="15"/>
  <c r="O39" i="15"/>
  <c r="G40" i="15"/>
  <c r="O40" i="15"/>
  <c r="G41" i="15"/>
  <c r="O41" i="15"/>
  <c r="O43" i="15"/>
  <c r="G44" i="15"/>
  <c r="O44" i="15"/>
  <c r="G45" i="15"/>
  <c r="O45" i="15"/>
  <c r="G46" i="15"/>
  <c r="O46" i="15"/>
  <c r="G47" i="15"/>
  <c r="O47" i="15"/>
  <c r="D32" i="15"/>
  <c r="L34" i="15"/>
  <c r="L37" i="15"/>
  <c r="D40" i="15"/>
  <c r="L43" i="15"/>
  <c r="E34" i="15"/>
  <c r="E37" i="15"/>
  <c r="F32" i="15"/>
  <c r="F34" i="15"/>
  <c r="N35" i="15"/>
  <c r="F37" i="15"/>
  <c r="N38" i="15"/>
  <c r="F40" i="15"/>
  <c r="F42" i="15"/>
  <c r="G33" i="15"/>
  <c r="O35" i="15"/>
  <c r="O37" i="15"/>
  <c r="G42" i="15"/>
  <c r="H32" i="15"/>
  <c r="P32" i="15"/>
  <c r="H33" i="15"/>
  <c r="P33" i="15"/>
  <c r="H34" i="15"/>
  <c r="P34" i="15"/>
  <c r="H35" i="15"/>
  <c r="P35" i="15"/>
  <c r="H36" i="15"/>
  <c r="P36" i="15"/>
  <c r="H37" i="15"/>
  <c r="P37" i="15"/>
  <c r="H38" i="15"/>
  <c r="P38" i="15"/>
  <c r="H39" i="15"/>
  <c r="P39" i="15"/>
  <c r="H40" i="15"/>
  <c r="P40" i="15"/>
  <c r="H41" i="15"/>
  <c r="P41" i="15"/>
  <c r="H42" i="15"/>
  <c r="P42" i="15"/>
  <c r="H43" i="15"/>
  <c r="P43" i="15"/>
  <c r="H44" i="15"/>
  <c r="P44" i="15"/>
  <c r="H45" i="15"/>
  <c r="P45" i="15"/>
  <c r="H46" i="15"/>
  <c r="P46" i="15"/>
  <c r="C36" i="15"/>
  <c r="K38" i="15"/>
  <c r="K41" i="15"/>
  <c r="C45" i="15"/>
  <c r="L32" i="15"/>
  <c r="L35" i="15"/>
  <c r="L38" i="15"/>
  <c r="D42" i="15"/>
  <c r="E32" i="15"/>
  <c r="M34" i="15"/>
  <c r="E39" i="15"/>
  <c r="F33" i="15"/>
  <c r="N34" i="15"/>
  <c r="F36" i="15"/>
  <c r="N37" i="15"/>
  <c r="F39" i="15"/>
  <c r="N39" i="15"/>
  <c r="F41" i="15"/>
  <c r="N41" i="15"/>
  <c r="O32" i="15"/>
  <c r="G34" i="15"/>
  <c r="G36" i="15"/>
  <c r="G38" i="15"/>
  <c r="G43" i="15"/>
  <c r="I32" i="15"/>
  <c r="Q32" i="15"/>
  <c r="I33" i="15"/>
  <c r="Q33" i="15"/>
  <c r="I34" i="15"/>
  <c r="Q34" i="15"/>
  <c r="I35" i="15"/>
  <c r="Q35" i="15"/>
  <c r="I36" i="15"/>
  <c r="Q36" i="15"/>
  <c r="I37" i="15"/>
  <c r="Q37" i="15"/>
  <c r="I38" i="15"/>
  <c r="Q38" i="15"/>
  <c r="I39" i="15"/>
  <c r="Q39" i="15"/>
  <c r="I40" i="15"/>
  <c r="Q40" i="15"/>
  <c r="I41" i="15"/>
  <c r="Q41" i="15"/>
  <c r="I42" i="15"/>
  <c r="Q42" i="15"/>
  <c r="I43" i="15"/>
  <c r="Q43" i="15"/>
  <c r="I44" i="15"/>
  <c r="Q44" i="15"/>
  <c r="I45" i="15"/>
  <c r="Q45" i="15"/>
  <c r="I46" i="15"/>
  <c r="Q46" i="15"/>
  <c r="K35" i="15"/>
  <c r="C38" i="15"/>
  <c r="C40" i="15"/>
  <c r="D33" i="15"/>
  <c r="D35" i="15"/>
  <c r="D36" i="15"/>
  <c r="M32" i="15"/>
  <c r="M33" i="15"/>
  <c r="E35" i="15"/>
  <c r="M36" i="15"/>
  <c r="M37" i="15"/>
  <c r="E38" i="15"/>
  <c r="M38" i="15"/>
  <c r="E40" i="15"/>
  <c r="M40" i="15"/>
  <c r="E41" i="15"/>
  <c r="M41" i="15"/>
  <c r="E42" i="15"/>
  <c r="M42" i="15"/>
  <c r="E43" i="15"/>
  <c r="M43" i="15"/>
  <c r="E44" i="15"/>
  <c r="M44" i="15"/>
  <c r="E45" i="15"/>
  <c r="M45" i="15"/>
  <c r="E46" i="15"/>
  <c r="N33" i="15"/>
  <c r="F35" i="15"/>
  <c r="N36" i="15"/>
  <c r="N40" i="15"/>
  <c r="O33" i="15"/>
  <c r="G35" i="15"/>
  <c r="J32" i="15"/>
  <c r="R32" i="15"/>
  <c r="J33" i="15"/>
  <c r="R33" i="15"/>
  <c r="J34" i="15"/>
  <c r="R34" i="15"/>
  <c r="J35" i="15"/>
  <c r="R35" i="15"/>
  <c r="J36" i="15"/>
  <c r="R36" i="15"/>
  <c r="J37" i="15"/>
  <c r="R37" i="15"/>
  <c r="J38" i="15"/>
  <c r="R38" i="15"/>
  <c r="J39" i="15"/>
  <c r="R39" i="15"/>
  <c r="J40" i="15"/>
  <c r="R40" i="15"/>
  <c r="J41" i="15"/>
  <c r="R41" i="15"/>
  <c r="J42" i="15"/>
  <c r="R42" i="15"/>
  <c r="J43" i="15"/>
  <c r="R43" i="15"/>
  <c r="J44" i="15"/>
  <c r="R44" i="15"/>
  <c r="J45" i="15"/>
  <c r="R45" i="15"/>
  <c r="J46" i="15"/>
  <c r="R46" i="15"/>
  <c r="N48" i="14"/>
  <c r="C34" i="14"/>
  <c r="C37" i="14"/>
  <c r="K40" i="14"/>
  <c r="C44" i="14"/>
  <c r="K46" i="14"/>
  <c r="D34" i="14"/>
  <c r="L37" i="14"/>
  <c r="D41" i="14"/>
  <c r="D47" i="14"/>
  <c r="C35" i="14"/>
  <c r="K38" i="14"/>
  <c r="K41" i="14"/>
  <c r="K43" i="14"/>
  <c r="C46" i="14"/>
  <c r="L34" i="14"/>
  <c r="D38" i="14"/>
  <c r="L38" i="14"/>
  <c r="L41" i="14"/>
  <c r="D43" i="14"/>
  <c r="D45" i="14"/>
  <c r="D46" i="14"/>
  <c r="L47" i="14"/>
  <c r="E36" i="14"/>
  <c r="M37" i="14"/>
  <c r="M39" i="14"/>
  <c r="E42" i="14"/>
  <c r="E43" i="14"/>
  <c r="M43" i="14"/>
  <c r="E44" i="14"/>
  <c r="M44" i="14"/>
  <c r="E45" i="14"/>
  <c r="M45" i="14"/>
  <c r="E46" i="14"/>
  <c r="M48" i="14"/>
  <c r="K34" i="14"/>
  <c r="C38" i="14"/>
  <c r="C41" i="14"/>
  <c r="K44" i="14"/>
  <c r="C47" i="14"/>
  <c r="L33" i="14"/>
  <c r="D36" i="14"/>
  <c r="D39" i="14"/>
  <c r="D42" i="14"/>
  <c r="L43" i="14"/>
  <c r="L44" i="14"/>
  <c r="L46" i="14"/>
  <c r="K35" i="14"/>
  <c r="C39" i="14"/>
  <c r="C42" i="14"/>
  <c r="K45" i="14"/>
  <c r="K48" i="14"/>
  <c r="L36" i="14"/>
  <c r="L40" i="14"/>
  <c r="L42" i="14"/>
  <c r="D44" i="14"/>
  <c r="L45" i="14"/>
  <c r="D48" i="14"/>
  <c r="E33" i="14"/>
  <c r="E34" i="14"/>
  <c r="M35" i="14"/>
  <c r="M38" i="14"/>
  <c r="E41" i="14"/>
  <c r="E48" i="14"/>
  <c r="N33" i="14"/>
  <c r="N35" i="14"/>
  <c r="N36" i="14"/>
  <c r="F37" i="14"/>
  <c r="N37" i="14"/>
  <c r="N38" i="14"/>
  <c r="F40" i="14"/>
  <c r="N41" i="14"/>
  <c r="F43" i="14"/>
  <c r="F44" i="14"/>
  <c r="F45" i="14"/>
  <c r="N45" i="14"/>
  <c r="F46" i="14"/>
  <c r="N46" i="14"/>
  <c r="F47" i="14"/>
  <c r="N47" i="14"/>
  <c r="F48" i="14"/>
  <c r="G33" i="14"/>
  <c r="O33" i="14"/>
  <c r="G34" i="14"/>
  <c r="O34" i="14"/>
  <c r="G35" i="14"/>
  <c r="O35" i="14"/>
  <c r="G36" i="14"/>
  <c r="O36" i="14"/>
  <c r="G37" i="14"/>
  <c r="O37" i="14"/>
  <c r="G38" i="14"/>
  <c r="O38" i="14"/>
  <c r="G39" i="14"/>
  <c r="O39" i="14"/>
  <c r="G40" i="14"/>
  <c r="O40" i="14"/>
  <c r="G41" i="14"/>
  <c r="O41" i="14"/>
  <c r="G42" i="14"/>
  <c r="O42" i="14"/>
  <c r="G43" i="14"/>
  <c r="O43" i="14"/>
  <c r="G44" i="14"/>
  <c r="O44" i="14"/>
  <c r="G45" i="14"/>
  <c r="O45" i="14"/>
  <c r="G46" i="14"/>
  <c r="O46" i="14"/>
  <c r="G47" i="14"/>
  <c r="O47" i="14"/>
  <c r="K33" i="14"/>
  <c r="K37" i="14"/>
  <c r="K47" i="14"/>
  <c r="L35" i="14"/>
  <c r="M34" i="14"/>
  <c r="E37" i="14"/>
  <c r="E39" i="14"/>
  <c r="M40" i="14"/>
  <c r="M41" i="14"/>
  <c r="M46" i="14"/>
  <c r="N34" i="14"/>
  <c r="F36" i="14"/>
  <c r="F38" i="14"/>
  <c r="N40" i="14"/>
  <c r="F42" i="14"/>
  <c r="N44" i="14"/>
  <c r="H33" i="14"/>
  <c r="P33" i="14"/>
  <c r="H34" i="14"/>
  <c r="P34" i="14"/>
  <c r="H35" i="14"/>
  <c r="P35" i="14"/>
  <c r="H36" i="14"/>
  <c r="P36" i="14"/>
  <c r="H37" i="14"/>
  <c r="P37" i="14"/>
  <c r="H38" i="14"/>
  <c r="P38" i="14"/>
  <c r="H39" i="14"/>
  <c r="P39" i="14"/>
  <c r="H40" i="14"/>
  <c r="P40" i="14"/>
  <c r="H41" i="14"/>
  <c r="P41" i="14"/>
  <c r="H42" i="14"/>
  <c r="P42" i="14"/>
  <c r="H43" i="14"/>
  <c r="P43" i="14"/>
  <c r="H44" i="14"/>
  <c r="P44" i="14"/>
  <c r="H45" i="14"/>
  <c r="P45" i="14"/>
  <c r="H46" i="14"/>
  <c r="P46" i="14"/>
  <c r="H47" i="14"/>
  <c r="P47" i="14"/>
  <c r="C36" i="14"/>
  <c r="K39" i="14"/>
  <c r="K42" i="14"/>
  <c r="C45" i="14"/>
  <c r="D35" i="14"/>
  <c r="L39" i="14"/>
  <c r="E35" i="14"/>
  <c r="E38" i="14"/>
  <c r="M42" i="14"/>
  <c r="E47" i="14"/>
  <c r="F33" i="14"/>
  <c r="F34" i="14"/>
  <c r="F39" i="14"/>
  <c r="N42" i="14"/>
  <c r="I33" i="14"/>
  <c r="Q33" i="14"/>
  <c r="I34" i="14"/>
  <c r="Q34" i="14"/>
  <c r="I35" i="14"/>
  <c r="Q35" i="14"/>
  <c r="I36" i="14"/>
  <c r="Q36" i="14"/>
  <c r="I37" i="14"/>
  <c r="Q37" i="14"/>
  <c r="I38" i="14"/>
  <c r="Q38" i="14"/>
  <c r="I39" i="14"/>
  <c r="Q39" i="14"/>
  <c r="I40" i="14"/>
  <c r="Q40" i="14"/>
  <c r="I41" i="14"/>
  <c r="Q41" i="14"/>
  <c r="I42" i="14"/>
  <c r="Q42" i="14"/>
  <c r="I43" i="14"/>
  <c r="Q43" i="14"/>
  <c r="I44" i="14"/>
  <c r="Q44" i="14"/>
  <c r="I45" i="14"/>
  <c r="Q45" i="14"/>
  <c r="I46" i="14"/>
  <c r="Q46" i="14"/>
  <c r="I47" i="14"/>
  <c r="Q47" i="14"/>
  <c r="C33" i="14"/>
  <c r="C40" i="14"/>
  <c r="C43" i="14"/>
  <c r="D33" i="14"/>
  <c r="D37" i="14"/>
  <c r="M33" i="14"/>
  <c r="M36" i="14"/>
  <c r="F35" i="14"/>
  <c r="N39" i="14"/>
  <c r="J33" i="14"/>
  <c r="R33" i="14"/>
  <c r="J34" i="14"/>
  <c r="R34" i="14"/>
  <c r="J35" i="14"/>
  <c r="R35" i="14"/>
  <c r="J36" i="14"/>
  <c r="R36" i="14"/>
  <c r="J37" i="14"/>
  <c r="R37" i="14"/>
  <c r="J38" i="14"/>
  <c r="R38" i="14"/>
  <c r="J39" i="14"/>
  <c r="R39" i="14"/>
  <c r="J40" i="14"/>
  <c r="R40" i="14"/>
  <c r="J41" i="14"/>
  <c r="R41" i="14"/>
  <c r="J42" i="14"/>
  <c r="R42" i="14"/>
  <c r="J43" i="14"/>
  <c r="R43" i="14"/>
  <c r="J44" i="14"/>
  <c r="R44" i="14"/>
  <c r="J45" i="14"/>
  <c r="R45" i="14"/>
  <c r="J46" i="14"/>
  <c r="R46" i="14"/>
  <c r="J47" i="14"/>
  <c r="R47" i="14"/>
  <c r="C33" i="13"/>
  <c r="K33" i="13"/>
  <c r="C34" i="13"/>
  <c r="K34" i="13"/>
  <c r="C35" i="13"/>
  <c r="K35" i="13"/>
  <c r="C36" i="13"/>
  <c r="K36" i="13"/>
  <c r="C37" i="13"/>
  <c r="K37" i="13"/>
  <c r="C38" i="13"/>
  <c r="K38" i="13"/>
  <c r="C39" i="13"/>
  <c r="K39" i="13"/>
  <c r="C40" i="13"/>
  <c r="K40" i="13"/>
  <c r="C41" i="13"/>
  <c r="K41" i="13"/>
  <c r="C42" i="13"/>
  <c r="K42" i="13"/>
  <c r="C43" i="13"/>
  <c r="K43" i="13"/>
  <c r="C44" i="13"/>
  <c r="K44" i="13"/>
  <c r="C45" i="13"/>
  <c r="K45" i="13"/>
  <c r="C46" i="13"/>
  <c r="K46" i="13"/>
  <c r="C47" i="13"/>
  <c r="K47" i="13"/>
  <c r="D33" i="13"/>
  <c r="L33" i="13"/>
  <c r="D34" i="13"/>
  <c r="L34" i="13"/>
  <c r="D35" i="13"/>
  <c r="L35" i="13"/>
  <c r="D36" i="13"/>
  <c r="L36" i="13"/>
  <c r="D37" i="13"/>
  <c r="L37" i="13"/>
  <c r="D38" i="13"/>
  <c r="L38" i="13"/>
  <c r="D39" i="13"/>
  <c r="L39" i="13"/>
  <c r="D40" i="13"/>
  <c r="L40" i="13"/>
  <c r="D41" i="13"/>
  <c r="L41" i="13"/>
  <c r="D42" i="13"/>
  <c r="L42" i="13"/>
  <c r="D43" i="13"/>
  <c r="L43" i="13"/>
  <c r="D44" i="13"/>
  <c r="L44" i="13"/>
  <c r="D45" i="13"/>
  <c r="L45" i="13"/>
  <c r="D46" i="13"/>
  <c r="L46" i="13"/>
  <c r="D47" i="13"/>
  <c r="L47" i="13"/>
  <c r="E33" i="13"/>
  <c r="M33" i="13"/>
  <c r="E34" i="13"/>
  <c r="M34" i="13"/>
  <c r="E35" i="13"/>
  <c r="M35" i="13"/>
  <c r="E36" i="13"/>
  <c r="M36" i="13"/>
  <c r="E37" i="13"/>
  <c r="M37" i="13"/>
  <c r="E38" i="13"/>
  <c r="M38" i="13"/>
  <c r="E39" i="13"/>
  <c r="M39" i="13"/>
  <c r="E40" i="13"/>
  <c r="M40" i="13"/>
  <c r="E41" i="13"/>
  <c r="M41" i="13"/>
  <c r="E42" i="13"/>
  <c r="M42" i="13"/>
  <c r="E43" i="13"/>
  <c r="M43" i="13"/>
  <c r="E44" i="13"/>
  <c r="M44" i="13"/>
  <c r="E45" i="13"/>
  <c r="M45" i="13"/>
  <c r="E46" i="13"/>
  <c r="M46" i="13"/>
  <c r="E47" i="13"/>
  <c r="M47" i="13"/>
  <c r="F33" i="13"/>
  <c r="N33" i="13"/>
  <c r="F34" i="13"/>
  <c r="N34" i="13"/>
  <c r="F35" i="13"/>
  <c r="N35" i="13"/>
  <c r="F36" i="13"/>
  <c r="N36" i="13"/>
  <c r="F37" i="13"/>
  <c r="N37" i="13"/>
  <c r="F38" i="13"/>
  <c r="N38" i="13"/>
  <c r="F39" i="13"/>
  <c r="N39" i="13"/>
  <c r="F40" i="13"/>
  <c r="N40" i="13"/>
  <c r="F41" i="13"/>
  <c r="N41" i="13"/>
  <c r="F42" i="13"/>
  <c r="N42" i="13"/>
  <c r="F43" i="13"/>
  <c r="N43" i="13"/>
  <c r="F44" i="13"/>
  <c r="N44" i="13"/>
  <c r="F45" i="13"/>
  <c r="N45" i="13"/>
  <c r="F46" i="13"/>
  <c r="N46" i="13"/>
  <c r="F47" i="13"/>
  <c r="N47" i="13"/>
  <c r="G33" i="13"/>
  <c r="G34" i="13"/>
  <c r="O34" i="13"/>
  <c r="G36" i="13"/>
  <c r="G37" i="13"/>
  <c r="O37" i="13"/>
  <c r="G38" i="13"/>
  <c r="O38" i="13"/>
  <c r="G39" i="13"/>
  <c r="O39" i="13"/>
  <c r="G40" i="13"/>
  <c r="O40" i="13"/>
  <c r="G41" i="13"/>
  <c r="O41" i="13"/>
  <c r="G42" i="13"/>
  <c r="O42" i="13"/>
  <c r="G43" i="13"/>
  <c r="O43" i="13"/>
  <c r="G44" i="13"/>
  <c r="O44" i="13"/>
  <c r="G45" i="13"/>
  <c r="O45" i="13"/>
  <c r="G46" i="13"/>
  <c r="O46" i="13"/>
  <c r="G47" i="13"/>
  <c r="O47" i="13"/>
  <c r="G48" i="13"/>
  <c r="O48" i="13"/>
  <c r="O33" i="13"/>
  <c r="O36" i="13"/>
  <c r="H33" i="13"/>
  <c r="P33" i="13"/>
  <c r="H34" i="13"/>
  <c r="P34" i="13"/>
  <c r="H35" i="13"/>
  <c r="P35" i="13"/>
  <c r="H36" i="13"/>
  <c r="P36" i="13"/>
  <c r="H37" i="13"/>
  <c r="P37" i="13"/>
  <c r="H38" i="13"/>
  <c r="P38" i="13"/>
  <c r="H39" i="13"/>
  <c r="P39" i="13"/>
  <c r="H40" i="13"/>
  <c r="P40" i="13"/>
  <c r="H41" i="13"/>
  <c r="P41" i="13"/>
  <c r="H42" i="13"/>
  <c r="P42" i="13"/>
  <c r="H43" i="13"/>
  <c r="P43" i="13"/>
  <c r="H44" i="13"/>
  <c r="P44" i="13"/>
  <c r="H45" i="13"/>
  <c r="P45" i="13"/>
  <c r="H46" i="13"/>
  <c r="P46" i="13"/>
  <c r="H47" i="13"/>
  <c r="P47" i="13"/>
  <c r="I33" i="13"/>
  <c r="Q33" i="13"/>
  <c r="I34" i="13"/>
  <c r="Q34" i="13"/>
  <c r="I35" i="13"/>
  <c r="Q35" i="13"/>
  <c r="I36" i="13"/>
  <c r="Q36" i="13"/>
  <c r="I37" i="13"/>
  <c r="Q37" i="13"/>
  <c r="I38" i="13"/>
  <c r="Q38" i="13"/>
  <c r="I39" i="13"/>
  <c r="Q39" i="13"/>
  <c r="I40" i="13"/>
  <c r="Q40" i="13"/>
  <c r="I41" i="13"/>
  <c r="Q41" i="13"/>
  <c r="I42" i="13"/>
  <c r="Q42" i="13"/>
  <c r="I43" i="13"/>
  <c r="Q43" i="13"/>
  <c r="I44" i="13"/>
  <c r="Q44" i="13"/>
  <c r="I45" i="13"/>
  <c r="Q45" i="13"/>
  <c r="I46" i="13"/>
  <c r="Q46" i="13"/>
  <c r="I47" i="13"/>
  <c r="Q47" i="13"/>
  <c r="J33" i="13"/>
  <c r="R33" i="13"/>
  <c r="J34" i="13"/>
  <c r="R34" i="13"/>
  <c r="J35" i="13"/>
  <c r="R35" i="13"/>
  <c r="J36" i="13"/>
  <c r="R36" i="13"/>
  <c r="J37" i="13"/>
  <c r="R37" i="13"/>
  <c r="J38" i="13"/>
  <c r="R38" i="13"/>
  <c r="J39" i="13"/>
  <c r="R39" i="13"/>
  <c r="J40" i="13"/>
  <c r="R40" i="13"/>
  <c r="J41" i="13"/>
  <c r="R41" i="13"/>
  <c r="J42" i="13"/>
  <c r="R42" i="13"/>
  <c r="J43" i="13"/>
  <c r="R43" i="13"/>
  <c r="J44" i="13"/>
  <c r="R44" i="13"/>
  <c r="J45" i="13"/>
  <c r="R45" i="13"/>
  <c r="J46" i="13"/>
  <c r="R46" i="13"/>
  <c r="J47" i="13"/>
  <c r="R47" i="13"/>
  <c r="C33" i="12"/>
  <c r="K33" i="12"/>
  <c r="C37" i="12"/>
  <c r="C44" i="12"/>
  <c r="C48" i="12"/>
  <c r="D33" i="12"/>
  <c r="L33" i="12"/>
  <c r="D34" i="12"/>
  <c r="L34" i="12"/>
  <c r="D35" i="12"/>
  <c r="L35" i="12"/>
  <c r="D36" i="12"/>
  <c r="L36" i="12"/>
  <c r="D37" i="12"/>
  <c r="L37" i="12"/>
  <c r="D38" i="12"/>
  <c r="L38" i="12"/>
  <c r="D39" i="12"/>
  <c r="L39" i="12"/>
  <c r="D40" i="12"/>
  <c r="L40" i="12"/>
  <c r="D41" i="12"/>
  <c r="L41" i="12"/>
  <c r="D42" i="12"/>
  <c r="L42" i="12"/>
  <c r="D43" i="12"/>
  <c r="L43" i="12"/>
  <c r="D44" i="12"/>
  <c r="L44" i="12"/>
  <c r="D45" i="12"/>
  <c r="L45" i="12"/>
  <c r="D46" i="12"/>
  <c r="L46" i="12"/>
  <c r="D47" i="12"/>
  <c r="L47" i="12"/>
  <c r="D48" i="12"/>
  <c r="L48" i="12"/>
  <c r="K34" i="12"/>
  <c r="C40" i="12"/>
  <c r="C43" i="12"/>
  <c r="K45" i="12"/>
  <c r="K48" i="12"/>
  <c r="E33" i="12"/>
  <c r="M33" i="12"/>
  <c r="E34" i="12"/>
  <c r="M34" i="12"/>
  <c r="E35" i="12"/>
  <c r="M35" i="12"/>
  <c r="E36" i="12"/>
  <c r="M36" i="12"/>
  <c r="E37" i="12"/>
  <c r="M37" i="12"/>
  <c r="E38" i="12"/>
  <c r="M38" i="12"/>
  <c r="E39" i="12"/>
  <c r="M39" i="12"/>
  <c r="E40" i="12"/>
  <c r="M40" i="12"/>
  <c r="E41" i="12"/>
  <c r="M41" i="12"/>
  <c r="E42" i="12"/>
  <c r="M42" i="12"/>
  <c r="E43" i="12"/>
  <c r="M43" i="12"/>
  <c r="E44" i="12"/>
  <c r="M44" i="12"/>
  <c r="E45" i="12"/>
  <c r="M45" i="12"/>
  <c r="E46" i="12"/>
  <c r="M46" i="12"/>
  <c r="E47" i="12"/>
  <c r="M47" i="12"/>
  <c r="E48" i="12"/>
  <c r="M48" i="12"/>
  <c r="C34" i="12"/>
  <c r="K40" i="12"/>
  <c r="K43" i="12"/>
  <c r="C46" i="12"/>
  <c r="F35" i="12"/>
  <c r="F36" i="12"/>
  <c r="N36" i="12"/>
  <c r="N37" i="12"/>
  <c r="F38" i="12"/>
  <c r="N38" i="12"/>
  <c r="F39" i="12"/>
  <c r="N39" i="12"/>
  <c r="F40" i="12"/>
  <c r="F42" i="12"/>
  <c r="N42" i="12"/>
  <c r="F43" i="12"/>
  <c r="N43" i="12"/>
  <c r="F44" i="12"/>
  <c r="N44" i="12"/>
  <c r="F45" i="12"/>
  <c r="N45" i="12"/>
  <c r="F46" i="12"/>
  <c r="N46" i="12"/>
  <c r="F47" i="12"/>
  <c r="N47" i="12"/>
  <c r="F48" i="12"/>
  <c r="N48" i="12"/>
  <c r="K35" i="12"/>
  <c r="C38" i="12"/>
  <c r="C39" i="12"/>
  <c r="C41" i="12"/>
  <c r="C42" i="12"/>
  <c r="K44" i="12"/>
  <c r="K47" i="12"/>
  <c r="F33" i="12"/>
  <c r="F37" i="12"/>
  <c r="G33" i="12"/>
  <c r="O33" i="12"/>
  <c r="G35" i="12"/>
  <c r="O35" i="12"/>
  <c r="G36" i="12"/>
  <c r="G37" i="12"/>
  <c r="O37" i="12"/>
  <c r="G38" i="12"/>
  <c r="O38" i="12"/>
  <c r="G39" i="12"/>
  <c r="O39" i="12"/>
  <c r="G40" i="12"/>
  <c r="O40" i="12"/>
  <c r="G41" i="12"/>
  <c r="O41" i="12"/>
  <c r="G42" i="12"/>
  <c r="O42" i="12"/>
  <c r="G43" i="12"/>
  <c r="O43" i="12"/>
  <c r="G44" i="12"/>
  <c r="O44" i="12"/>
  <c r="G45" i="12"/>
  <c r="O45" i="12"/>
  <c r="G46" i="12"/>
  <c r="O46" i="12"/>
  <c r="G47" i="12"/>
  <c r="O47" i="12"/>
  <c r="G48" i="12"/>
  <c r="O48" i="12"/>
  <c r="C35" i="12"/>
  <c r="K37" i="12"/>
  <c r="K38" i="12"/>
  <c r="K41" i="12"/>
  <c r="K46" i="12"/>
  <c r="N33" i="12"/>
  <c r="N41" i="12"/>
  <c r="O36" i="12"/>
  <c r="H33" i="12"/>
  <c r="P33" i="12"/>
  <c r="H34" i="12"/>
  <c r="P34" i="12"/>
  <c r="H35" i="12"/>
  <c r="P35" i="12"/>
  <c r="H36" i="12"/>
  <c r="P36" i="12"/>
  <c r="H37" i="12"/>
  <c r="P37" i="12"/>
  <c r="H38" i="12"/>
  <c r="P38" i="12"/>
  <c r="H39" i="12"/>
  <c r="P39" i="12"/>
  <c r="H40" i="12"/>
  <c r="P40" i="12"/>
  <c r="H41" i="12"/>
  <c r="P41" i="12"/>
  <c r="H42" i="12"/>
  <c r="P42" i="12"/>
  <c r="H43" i="12"/>
  <c r="P43" i="12"/>
  <c r="H44" i="12"/>
  <c r="P44" i="12"/>
  <c r="H45" i="12"/>
  <c r="P45" i="12"/>
  <c r="H46" i="12"/>
  <c r="P46" i="12"/>
  <c r="H47" i="12"/>
  <c r="P47" i="12"/>
  <c r="H48" i="12"/>
  <c r="P48" i="12"/>
  <c r="K36" i="12"/>
  <c r="K39" i="12"/>
  <c r="C45" i="12"/>
  <c r="F34" i="12"/>
  <c r="N35" i="12"/>
  <c r="I33" i="12"/>
  <c r="Q33" i="12"/>
  <c r="I34" i="12"/>
  <c r="Q34" i="12"/>
  <c r="I35" i="12"/>
  <c r="Q35" i="12"/>
  <c r="I36" i="12"/>
  <c r="Q36" i="12"/>
  <c r="I37" i="12"/>
  <c r="Q37" i="12"/>
  <c r="I38" i="12"/>
  <c r="Q38" i="12"/>
  <c r="I39" i="12"/>
  <c r="Q39" i="12"/>
  <c r="I40" i="12"/>
  <c r="Q40" i="12"/>
  <c r="I41" i="12"/>
  <c r="Q41" i="12"/>
  <c r="I42" i="12"/>
  <c r="Q42" i="12"/>
  <c r="I43" i="12"/>
  <c r="Q43" i="12"/>
  <c r="I44" i="12"/>
  <c r="Q44" i="12"/>
  <c r="I45" i="12"/>
  <c r="Q45" i="12"/>
  <c r="I46" i="12"/>
  <c r="Q46" i="12"/>
  <c r="I47" i="12"/>
  <c r="Q47" i="12"/>
  <c r="I48" i="12"/>
  <c r="Q48" i="12"/>
  <c r="C36" i="12"/>
  <c r="C47" i="12"/>
  <c r="N34" i="12"/>
  <c r="J33" i="12"/>
  <c r="R33" i="12"/>
  <c r="J34" i="12"/>
  <c r="R34" i="12"/>
  <c r="J35" i="12"/>
  <c r="R35" i="12"/>
  <c r="J36" i="12"/>
  <c r="R36" i="12"/>
  <c r="J37" i="12"/>
  <c r="R37" i="12"/>
  <c r="J38" i="12"/>
  <c r="R38" i="12"/>
  <c r="J39" i="12"/>
  <c r="R39" i="12"/>
  <c r="J40" i="12"/>
  <c r="R40" i="12"/>
  <c r="J41" i="12"/>
  <c r="R41" i="12"/>
  <c r="J42" i="12"/>
  <c r="R42" i="12"/>
  <c r="J43" i="12"/>
  <c r="R43" i="12"/>
  <c r="J44" i="12"/>
  <c r="R44" i="12"/>
  <c r="J45" i="12"/>
  <c r="R45" i="12"/>
  <c r="J46" i="12"/>
  <c r="R46" i="12"/>
  <c r="J47" i="12"/>
  <c r="R47" i="12"/>
  <c r="J48" i="12"/>
  <c r="R48" i="12"/>
  <c r="G33" i="11"/>
  <c r="G35" i="11"/>
  <c r="G37" i="11"/>
  <c r="O39" i="11"/>
  <c r="G42" i="11"/>
  <c r="G44" i="11"/>
  <c r="G46" i="11"/>
  <c r="O47" i="11"/>
  <c r="C32" i="11"/>
  <c r="K32" i="11"/>
  <c r="C33" i="11"/>
  <c r="K33" i="11"/>
  <c r="C34" i="11"/>
  <c r="K34" i="11"/>
  <c r="C35" i="11"/>
  <c r="K35" i="11"/>
  <c r="C36" i="11"/>
  <c r="K36" i="11"/>
  <c r="C37" i="11"/>
  <c r="K37" i="11"/>
  <c r="C38" i="11"/>
  <c r="K38" i="11"/>
  <c r="C39" i="11"/>
  <c r="K39" i="11"/>
  <c r="C40" i="11"/>
  <c r="K40" i="11"/>
  <c r="C41" i="11"/>
  <c r="K41" i="11"/>
  <c r="C42" i="11"/>
  <c r="K42" i="11"/>
  <c r="C43" i="11"/>
  <c r="K43" i="11"/>
  <c r="C44" i="11"/>
  <c r="K44" i="11"/>
  <c r="C45" i="11"/>
  <c r="K45" i="11"/>
  <c r="C46" i="11"/>
  <c r="K46" i="11"/>
  <c r="C47" i="11"/>
  <c r="K47" i="11"/>
  <c r="C49" i="11"/>
  <c r="K49" i="11"/>
  <c r="C50" i="11"/>
  <c r="K50" i="11"/>
  <c r="C51" i="11"/>
  <c r="K51" i="11"/>
  <c r="D32" i="11"/>
  <c r="L32" i="11"/>
  <c r="D33" i="11"/>
  <c r="L33" i="11"/>
  <c r="D34" i="11"/>
  <c r="L34" i="11"/>
  <c r="D35" i="11"/>
  <c r="L35" i="11"/>
  <c r="D36" i="11"/>
  <c r="L36" i="11"/>
  <c r="D37" i="11"/>
  <c r="L37" i="11"/>
  <c r="D38" i="11"/>
  <c r="L38" i="11"/>
  <c r="D39" i="11"/>
  <c r="L39" i="11"/>
  <c r="D40" i="11"/>
  <c r="L40" i="11"/>
  <c r="D41" i="11"/>
  <c r="L41" i="11"/>
  <c r="D42" i="11"/>
  <c r="L42" i="11"/>
  <c r="D43" i="11"/>
  <c r="L43" i="11"/>
  <c r="D44" i="11"/>
  <c r="L44" i="11"/>
  <c r="D45" i="11"/>
  <c r="L45" i="11"/>
  <c r="D46" i="11"/>
  <c r="L46" i="11"/>
  <c r="D47" i="11"/>
  <c r="L47" i="11"/>
  <c r="D49" i="11"/>
  <c r="L49" i="11"/>
  <c r="D50" i="11"/>
  <c r="L50" i="11"/>
  <c r="D51" i="11"/>
  <c r="L51" i="11"/>
  <c r="E32" i="11"/>
  <c r="M32" i="11"/>
  <c r="E33" i="11"/>
  <c r="M33" i="11"/>
  <c r="E34" i="11"/>
  <c r="M34" i="11"/>
  <c r="E35" i="11"/>
  <c r="M35" i="11"/>
  <c r="E36" i="11"/>
  <c r="M36" i="11"/>
  <c r="E37" i="11"/>
  <c r="M37" i="11"/>
  <c r="E38" i="11"/>
  <c r="M38" i="11"/>
  <c r="E39" i="11"/>
  <c r="M39" i="11"/>
  <c r="E40" i="11"/>
  <c r="M40" i="11"/>
  <c r="E41" i="11"/>
  <c r="M41" i="11"/>
  <c r="E42" i="11"/>
  <c r="M42" i="11"/>
  <c r="E43" i="11"/>
  <c r="M43" i="11"/>
  <c r="E44" i="11"/>
  <c r="M44" i="11"/>
  <c r="E45" i="11"/>
  <c r="M45" i="11"/>
  <c r="E46" i="11"/>
  <c r="M46" i="11"/>
  <c r="E47" i="11"/>
  <c r="M47" i="11"/>
  <c r="E49" i="11"/>
  <c r="M49" i="11"/>
  <c r="E50" i="11"/>
  <c r="M50" i="11"/>
  <c r="E51" i="11"/>
  <c r="M51" i="11"/>
  <c r="F32" i="11"/>
  <c r="N32" i="11"/>
  <c r="F33" i="11"/>
  <c r="N33" i="11"/>
  <c r="F34" i="11"/>
  <c r="N34" i="11"/>
  <c r="F35" i="11"/>
  <c r="N35" i="11"/>
  <c r="F36" i="11"/>
  <c r="N36" i="11"/>
  <c r="F37" i="11"/>
  <c r="N37" i="11"/>
  <c r="F38" i="11"/>
  <c r="N38" i="11"/>
  <c r="F39" i="11"/>
  <c r="N39" i="11"/>
  <c r="F40" i="11"/>
  <c r="N40" i="11"/>
  <c r="F41" i="11"/>
  <c r="N41" i="11"/>
  <c r="F42" i="11"/>
  <c r="N42" i="11"/>
  <c r="F43" i="11"/>
  <c r="N43" i="11"/>
  <c r="F44" i="11"/>
  <c r="N44" i="11"/>
  <c r="F45" i="11"/>
  <c r="N45" i="11"/>
  <c r="F46" i="11"/>
  <c r="N46" i="11"/>
  <c r="F47" i="11"/>
  <c r="N47" i="11"/>
  <c r="F49" i="11"/>
  <c r="N49" i="11"/>
  <c r="F50" i="11"/>
  <c r="N50" i="11"/>
  <c r="F51" i="11"/>
  <c r="N51" i="11"/>
  <c r="O32" i="11"/>
  <c r="O35" i="11"/>
  <c r="G39" i="11"/>
  <c r="O42" i="11"/>
  <c r="O46" i="11"/>
  <c r="G32" i="11"/>
  <c r="O34" i="11"/>
  <c r="G38" i="11"/>
  <c r="G41" i="11"/>
  <c r="O43" i="11"/>
  <c r="O45" i="11"/>
  <c r="O49" i="11"/>
  <c r="G51" i="11"/>
  <c r="H32" i="11"/>
  <c r="P32" i="11"/>
  <c r="H33" i="11"/>
  <c r="P33" i="11"/>
  <c r="H34" i="11"/>
  <c r="P34" i="11"/>
  <c r="H35" i="11"/>
  <c r="P35" i="11"/>
  <c r="H36" i="11"/>
  <c r="P36" i="11"/>
  <c r="H37" i="11"/>
  <c r="P37" i="11"/>
  <c r="H38" i="11"/>
  <c r="P38" i="11"/>
  <c r="H39" i="11"/>
  <c r="P39" i="11"/>
  <c r="H40" i="11"/>
  <c r="P40" i="11"/>
  <c r="H41" i="11"/>
  <c r="P41" i="11"/>
  <c r="H42" i="11"/>
  <c r="P42" i="11"/>
  <c r="H43" i="11"/>
  <c r="P43" i="11"/>
  <c r="H44" i="11"/>
  <c r="P44" i="11"/>
  <c r="H45" i="11"/>
  <c r="P45" i="11"/>
  <c r="H46" i="11"/>
  <c r="P46" i="11"/>
  <c r="H47" i="11"/>
  <c r="P47" i="11"/>
  <c r="H49" i="11"/>
  <c r="P49" i="11"/>
  <c r="H50" i="11"/>
  <c r="P50" i="11"/>
  <c r="H51" i="11"/>
  <c r="P51" i="11"/>
  <c r="G34" i="11"/>
  <c r="G36" i="11"/>
  <c r="O37" i="11"/>
  <c r="O40" i="11"/>
  <c r="G43" i="11"/>
  <c r="G45" i="11"/>
  <c r="G49" i="11"/>
  <c r="I32" i="11"/>
  <c r="Q32" i="11"/>
  <c r="I33" i="11"/>
  <c r="Q33" i="11"/>
  <c r="I34" i="11"/>
  <c r="Q34" i="11"/>
  <c r="I35" i="11"/>
  <c r="Q35" i="11"/>
  <c r="I36" i="11"/>
  <c r="Q36" i="11"/>
  <c r="I37" i="11"/>
  <c r="Q37" i="11"/>
  <c r="I38" i="11"/>
  <c r="Q38" i="11"/>
  <c r="I39" i="11"/>
  <c r="Q39" i="11"/>
  <c r="I40" i="11"/>
  <c r="Q40" i="11"/>
  <c r="I41" i="11"/>
  <c r="Q41" i="11"/>
  <c r="I42" i="11"/>
  <c r="Q42" i="11"/>
  <c r="I43" i="11"/>
  <c r="Q43" i="11"/>
  <c r="I44" i="11"/>
  <c r="Q44" i="11"/>
  <c r="I45" i="11"/>
  <c r="Q45" i="11"/>
  <c r="I46" i="11"/>
  <c r="Q46" i="11"/>
  <c r="I47" i="11"/>
  <c r="Q47" i="11"/>
  <c r="I49" i="11"/>
  <c r="Q49" i="11"/>
  <c r="I50" i="11"/>
  <c r="Q50" i="11"/>
  <c r="I51" i="11"/>
  <c r="Q51" i="11"/>
  <c r="O33" i="11"/>
  <c r="O36" i="11"/>
  <c r="O38" i="11"/>
  <c r="G40" i="11"/>
  <c r="O41" i="11"/>
  <c r="O44" i="11"/>
  <c r="G47" i="11"/>
  <c r="O50" i="11"/>
  <c r="J32" i="11"/>
  <c r="R32" i="11"/>
  <c r="J33" i="11"/>
  <c r="R33" i="11"/>
  <c r="J34" i="11"/>
  <c r="R34" i="11"/>
  <c r="J35" i="11"/>
  <c r="R35" i="11"/>
  <c r="J36" i="11"/>
  <c r="R36" i="11"/>
  <c r="J37" i="11"/>
  <c r="R37" i="11"/>
  <c r="J38" i="11"/>
  <c r="R38" i="11"/>
  <c r="J39" i="11"/>
  <c r="R39" i="11"/>
  <c r="J40" i="11"/>
  <c r="R40" i="11"/>
  <c r="J41" i="11"/>
  <c r="R41" i="11"/>
  <c r="J42" i="11"/>
  <c r="R42" i="11"/>
  <c r="J43" i="11"/>
  <c r="R43" i="11"/>
  <c r="J44" i="11"/>
  <c r="R44" i="11"/>
  <c r="J45" i="11"/>
  <c r="R45" i="11"/>
  <c r="J46" i="11"/>
  <c r="R46" i="11"/>
  <c r="J47" i="11"/>
  <c r="R47" i="11"/>
  <c r="J49" i="11"/>
  <c r="R49" i="11"/>
  <c r="J50" i="11"/>
  <c r="R50" i="11"/>
  <c r="J51" i="11"/>
  <c r="R51" i="11"/>
  <c r="C32" i="10"/>
  <c r="K32" i="10"/>
  <c r="C33" i="10"/>
  <c r="K33" i="10"/>
  <c r="C34" i="10"/>
  <c r="K34" i="10"/>
  <c r="C35" i="10"/>
  <c r="K35" i="10"/>
  <c r="C36" i="10"/>
  <c r="K36" i="10"/>
  <c r="C37" i="10"/>
  <c r="K37" i="10"/>
  <c r="C38" i="10"/>
  <c r="K38" i="10"/>
  <c r="C39" i="10"/>
  <c r="K39" i="10"/>
  <c r="C40" i="10"/>
  <c r="K40" i="10"/>
  <c r="C41" i="10"/>
  <c r="K41" i="10"/>
  <c r="C42" i="10"/>
  <c r="K42" i="10"/>
  <c r="C43" i="10"/>
  <c r="K43" i="10"/>
  <c r="C44" i="10"/>
  <c r="K44" i="10"/>
  <c r="C45" i="10"/>
  <c r="K45" i="10"/>
  <c r="C46" i="10"/>
  <c r="K46" i="10"/>
  <c r="C47" i="10"/>
  <c r="K47" i="10"/>
  <c r="C49" i="10"/>
  <c r="K49" i="10"/>
  <c r="C50" i="10"/>
  <c r="K50" i="10"/>
  <c r="C51" i="10"/>
  <c r="K51" i="10"/>
  <c r="D32" i="10"/>
  <c r="L32" i="10"/>
  <c r="D33" i="10"/>
  <c r="L33" i="10"/>
  <c r="D34" i="10"/>
  <c r="L34" i="10"/>
  <c r="D35" i="10"/>
  <c r="L35" i="10"/>
  <c r="D36" i="10"/>
  <c r="L36" i="10"/>
  <c r="D37" i="10"/>
  <c r="L37" i="10"/>
  <c r="D38" i="10"/>
  <c r="L38" i="10"/>
  <c r="D39" i="10"/>
  <c r="L39" i="10"/>
  <c r="D40" i="10"/>
  <c r="L40" i="10"/>
  <c r="D41" i="10"/>
  <c r="L41" i="10"/>
  <c r="D42" i="10"/>
  <c r="L42" i="10"/>
  <c r="D43" i="10"/>
  <c r="L43" i="10"/>
  <c r="D44" i="10"/>
  <c r="L44" i="10"/>
  <c r="D45" i="10"/>
  <c r="L45" i="10"/>
  <c r="D46" i="10"/>
  <c r="L46" i="10"/>
  <c r="D47" i="10"/>
  <c r="L47" i="10"/>
  <c r="D49" i="10"/>
  <c r="L49" i="10"/>
  <c r="D50" i="10"/>
  <c r="L50" i="10"/>
  <c r="D51" i="10"/>
  <c r="L51" i="10"/>
  <c r="E32" i="10"/>
  <c r="M32" i="10"/>
  <c r="E33" i="10"/>
  <c r="M33" i="10"/>
  <c r="E34" i="10"/>
  <c r="M34" i="10"/>
  <c r="E35" i="10"/>
  <c r="M35" i="10"/>
  <c r="E36" i="10"/>
  <c r="M36" i="10"/>
  <c r="E37" i="10"/>
  <c r="M37" i="10"/>
  <c r="E38" i="10"/>
  <c r="M38" i="10"/>
  <c r="E39" i="10"/>
  <c r="M39" i="10"/>
  <c r="E40" i="10"/>
  <c r="M40" i="10"/>
  <c r="E41" i="10"/>
  <c r="M41" i="10"/>
  <c r="E42" i="10"/>
  <c r="M42" i="10"/>
  <c r="E43" i="10"/>
  <c r="M43" i="10"/>
  <c r="E44" i="10"/>
  <c r="M44" i="10"/>
  <c r="E45" i="10"/>
  <c r="M45" i="10"/>
  <c r="E46" i="10"/>
  <c r="M46" i="10"/>
  <c r="E47" i="10"/>
  <c r="M47" i="10"/>
  <c r="E49" i="10"/>
  <c r="M49" i="10"/>
  <c r="E50" i="10"/>
  <c r="M50" i="10"/>
  <c r="E51" i="10"/>
  <c r="M51" i="10"/>
  <c r="F32" i="10"/>
  <c r="N32" i="10"/>
  <c r="F33" i="10"/>
  <c r="N33" i="10"/>
  <c r="F34" i="10"/>
  <c r="N34" i="10"/>
  <c r="F35" i="10"/>
  <c r="N35" i="10"/>
  <c r="F36" i="10"/>
  <c r="N36" i="10"/>
  <c r="F37" i="10"/>
  <c r="N37" i="10"/>
  <c r="F38" i="10"/>
  <c r="N38" i="10"/>
  <c r="F39" i="10"/>
  <c r="N39" i="10"/>
  <c r="F40" i="10"/>
  <c r="N40" i="10"/>
  <c r="F41" i="10"/>
  <c r="N41" i="10"/>
  <c r="F42" i="10"/>
  <c r="N42" i="10"/>
  <c r="F43" i="10"/>
  <c r="N43" i="10"/>
  <c r="F44" i="10"/>
  <c r="N44" i="10"/>
  <c r="F45" i="10"/>
  <c r="N45" i="10"/>
  <c r="F46" i="10"/>
  <c r="N46" i="10"/>
  <c r="F47" i="10"/>
  <c r="N47" i="10"/>
  <c r="F49" i="10"/>
  <c r="N49" i="10"/>
  <c r="F50" i="10"/>
  <c r="N50" i="10"/>
  <c r="F51" i="10"/>
  <c r="N51" i="10"/>
  <c r="G32" i="10"/>
  <c r="O32" i="10"/>
  <c r="G33" i="10"/>
  <c r="O33" i="10"/>
  <c r="G34" i="10"/>
  <c r="O34" i="10"/>
  <c r="G35" i="10"/>
  <c r="O35" i="10"/>
  <c r="G36" i="10"/>
  <c r="O36" i="10"/>
  <c r="G37" i="10"/>
  <c r="O37" i="10"/>
  <c r="G38" i="10"/>
  <c r="O38" i="10"/>
  <c r="G39" i="10"/>
  <c r="O39" i="10"/>
  <c r="G40" i="10"/>
  <c r="O40" i="10"/>
  <c r="G41" i="10"/>
  <c r="O41" i="10"/>
  <c r="G42" i="10"/>
  <c r="O42" i="10"/>
  <c r="G43" i="10"/>
  <c r="O43" i="10"/>
  <c r="G44" i="10"/>
  <c r="O44" i="10"/>
  <c r="G45" i="10"/>
  <c r="O45" i="10"/>
  <c r="G46" i="10"/>
  <c r="O46" i="10"/>
  <c r="G47" i="10"/>
  <c r="O47" i="10"/>
  <c r="G49" i="10"/>
  <c r="O49" i="10"/>
  <c r="G50" i="10"/>
  <c r="O50" i="10"/>
  <c r="G51" i="10"/>
  <c r="O51" i="10"/>
  <c r="H32" i="10"/>
  <c r="P32" i="10"/>
  <c r="H33" i="10"/>
  <c r="P33" i="10"/>
  <c r="H34" i="10"/>
  <c r="P34" i="10"/>
  <c r="H35" i="10"/>
  <c r="P35" i="10"/>
  <c r="H36" i="10"/>
  <c r="P36" i="10"/>
  <c r="H37" i="10"/>
  <c r="P37" i="10"/>
  <c r="H38" i="10"/>
  <c r="P38" i="10"/>
  <c r="H39" i="10"/>
  <c r="P39" i="10"/>
  <c r="H40" i="10"/>
  <c r="P40" i="10"/>
  <c r="H41" i="10"/>
  <c r="P41" i="10"/>
  <c r="H42" i="10"/>
  <c r="P42" i="10"/>
  <c r="H43" i="10"/>
  <c r="P43" i="10"/>
  <c r="H44" i="10"/>
  <c r="P44" i="10"/>
  <c r="H45" i="10"/>
  <c r="P45" i="10"/>
  <c r="H46" i="10"/>
  <c r="P46" i="10"/>
  <c r="H47" i="10"/>
  <c r="P47" i="10"/>
  <c r="H49" i="10"/>
  <c r="P49" i="10"/>
  <c r="H50" i="10"/>
  <c r="P50" i="10"/>
  <c r="H51" i="10"/>
  <c r="P51" i="10"/>
  <c r="I32" i="10"/>
  <c r="Q32" i="10"/>
  <c r="I33" i="10"/>
  <c r="Q33" i="10"/>
  <c r="I34" i="10"/>
  <c r="Q34" i="10"/>
  <c r="I35" i="10"/>
  <c r="Q35" i="10"/>
  <c r="I36" i="10"/>
  <c r="Q36" i="10"/>
  <c r="I37" i="10"/>
  <c r="Q37" i="10"/>
  <c r="I38" i="10"/>
  <c r="Q38" i="10"/>
  <c r="I39" i="10"/>
  <c r="Q39" i="10"/>
  <c r="I40" i="10"/>
  <c r="Q40" i="10"/>
  <c r="I41" i="10"/>
  <c r="Q41" i="10"/>
  <c r="I42" i="10"/>
  <c r="Q42" i="10"/>
  <c r="I43" i="10"/>
  <c r="Q43" i="10"/>
  <c r="I44" i="10"/>
  <c r="Q44" i="10"/>
  <c r="I45" i="10"/>
  <c r="Q45" i="10"/>
  <c r="I46" i="10"/>
  <c r="Q46" i="10"/>
  <c r="I47" i="10"/>
  <c r="Q47" i="10"/>
  <c r="I49" i="10"/>
  <c r="Q49" i="10"/>
  <c r="I50" i="10"/>
  <c r="Q50" i="10"/>
  <c r="I51" i="10"/>
  <c r="Q51" i="10"/>
  <c r="J32" i="10"/>
  <c r="R32" i="10"/>
  <c r="J33" i="10"/>
  <c r="R33" i="10"/>
  <c r="J34" i="10"/>
  <c r="R34" i="10"/>
  <c r="J35" i="10"/>
  <c r="R35" i="10"/>
  <c r="J36" i="10"/>
  <c r="R36" i="10"/>
  <c r="J37" i="10"/>
  <c r="R37" i="10"/>
  <c r="J38" i="10"/>
  <c r="R38" i="10"/>
  <c r="J39" i="10"/>
  <c r="R39" i="10"/>
  <c r="J40" i="10"/>
  <c r="R40" i="10"/>
  <c r="J41" i="10"/>
  <c r="R41" i="10"/>
  <c r="J42" i="10"/>
  <c r="R42" i="10"/>
  <c r="J43" i="10"/>
  <c r="R43" i="10"/>
  <c r="J44" i="10"/>
  <c r="R44" i="10"/>
  <c r="J45" i="10"/>
  <c r="R45" i="10"/>
  <c r="J46" i="10"/>
  <c r="R46" i="10"/>
  <c r="J47" i="10"/>
  <c r="R47" i="10"/>
  <c r="J49" i="10"/>
  <c r="R49" i="10"/>
  <c r="J50" i="10"/>
  <c r="R50" i="10"/>
  <c r="J51" i="10"/>
  <c r="R51" i="10"/>
  <c r="C35" i="9"/>
  <c r="K36" i="9"/>
  <c r="C50" i="9"/>
  <c r="K50" i="9"/>
  <c r="K32" i="9"/>
  <c r="K39" i="9"/>
  <c r="C33" i="9"/>
  <c r="C41" i="9"/>
  <c r="K46" i="9"/>
  <c r="C46" i="9"/>
  <c r="K34" i="9"/>
  <c r="K41" i="9"/>
  <c r="C47" i="9"/>
  <c r="C37" i="9"/>
  <c r="C51" i="9"/>
  <c r="K38" i="9"/>
  <c r="C45" i="9"/>
  <c r="K51" i="9"/>
  <c r="C43" i="9"/>
  <c r="C39" i="9"/>
  <c r="K45" i="9"/>
  <c r="C52" i="9"/>
  <c r="D49" i="9"/>
  <c r="D44" i="9"/>
  <c r="D43" i="9"/>
  <c r="D39" i="9"/>
  <c r="D51" i="9"/>
  <c r="D45" i="9"/>
  <c r="D40" i="9"/>
  <c r="D52" i="9"/>
  <c r="D46" i="9"/>
  <c r="D41" i="9"/>
  <c r="D50" i="9"/>
  <c r="D47" i="9"/>
  <c r="D42" i="9"/>
  <c r="D36" i="9"/>
  <c r="D33" i="9"/>
  <c r="D35" i="9"/>
  <c r="D37" i="9"/>
  <c r="D34" i="9"/>
  <c r="K33" i="9"/>
  <c r="K35" i="9"/>
  <c r="K37" i="9"/>
  <c r="L39" i="9"/>
  <c r="K43" i="9"/>
  <c r="K47" i="9"/>
  <c r="K52" i="9"/>
  <c r="D32" i="9"/>
  <c r="L32" i="9"/>
  <c r="L38" i="9"/>
  <c r="L33" i="9"/>
  <c r="L35" i="9"/>
  <c r="C40" i="9"/>
  <c r="C44" i="9"/>
  <c r="C49" i="9"/>
  <c r="L50" i="9"/>
  <c r="L46" i="9"/>
  <c r="L45" i="9"/>
  <c r="L41" i="9"/>
  <c r="L40" i="9"/>
  <c r="L47" i="9"/>
  <c r="L42" i="9"/>
  <c r="L51" i="9"/>
  <c r="L49" i="9"/>
  <c r="L43" i="9"/>
  <c r="L52" i="9"/>
  <c r="L44" i="9"/>
  <c r="D38" i="9"/>
  <c r="L34" i="9"/>
  <c r="L36" i="9"/>
  <c r="C32" i="9"/>
  <c r="C34" i="9"/>
  <c r="C36" i="9"/>
  <c r="K40" i="9"/>
  <c r="K44" i="9"/>
  <c r="E32" i="9"/>
  <c r="M33" i="9"/>
  <c r="M35" i="9"/>
  <c r="M37" i="9"/>
  <c r="E40" i="9"/>
  <c r="M42" i="9"/>
  <c r="M44" i="9"/>
  <c r="E46" i="9"/>
  <c r="M47" i="9"/>
  <c r="E50" i="9"/>
  <c r="F32" i="9"/>
  <c r="N33" i="9"/>
  <c r="F35" i="9"/>
  <c r="N36" i="9"/>
  <c r="N37" i="9"/>
  <c r="N38" i="9"/>
  <c r="N39" i="9"/>
  <c r="N40" i="9"/>
  <c r="F41" i="9"/>
  <c r="F42" i="9"/>
  <c r="F43" i="9"/>
  <c r="N43" i="9"/>
  <c r="F44" i="9"/>
  <c r="N44" i="9"/>
  <c r="F45" i="9"/>
  <c r="N45" i="9"/>
  <c r="F46" i="9"/>
  <c r="N46" i="9"/>
  <c r="F47" i="9"/>
  <c r="N47" i="9"/>
  <c r="F49" i="9"/>
  <c r="N49" i="9"/>
  <c r="F50" i="9"/>
  <c r="N50" i="9"/>
  <c r="F51" i="9"/>
  <c r="N51" i="9"/>
  <c r="G32" i="9"/>
  <c r="O32" i="9"/>
  <c r="G33" i="9"/>
  <c r="O33" i="9"/>
  <c r="G34" i="9"/>
  <c r="O34" i="9"/>
  <c r="G35" i="9"/>
  <c r="O35" i="9"/>
  <c r="G36" i="9"/>
  <c r="O36" i="9"/>
  <c r="G37" i="9"/>
  <c r="O37" i="9"/>
  <c r="G38" i="9"/>
  <c r="O38" i="9"/>
  <c r="G39" i="9"/>
  <c r="O39" i="9"/>
  <c r="G40" i="9"/>
  <c r="O40" i="9"/>
  <c r="G41" i="9"/>
  <c r="O41" i="9"/>
  <c r="G42" i="9"/>
  <c r="O42" i="9"/>
  <c r="G43" i="9"/>
  <c r="O43" i="9"/>
  <c r="G44" i="9"/>
  <c r="O44" i="9"/>
  <c r="G45" i="9"/>
  <c r="O45" i="9"/>
  <c r="G46" i="9"/>
  <c r="O46" i="9"/>
  <c r="G47" i="9"/>
  <c r="O47" i="9"/>
  <c r="G49" i="9"/>
  <c r="O49" i="9"/>
  <c r="G50" i="9"/>
  <c r="O50" i="9"/>
  <c r="G51" i="9"/>
  <c r="O51" i="9"/>
  <c r="E34" i="9"/>
  <c r="E36" i="9"/>
  <c r="M38" i="9"/>
  <c r="E41" i="9"/>
  <c r="M43" i="9"/>
  <c r="M45" i="9"/>
  <c r="E49" i="9"/>
  <c r="M50" i="9"/>
  <c r="M51" i="9"/>
  <c r="M52" i="9"/>
  <c r="F34" i="9"/>
  <c r="F36" i="9"/>
  <c r="F38" i="9"/>
  <c r="N41" i="9"/>
  <c r="N52" i="9"/>
  <c r="H32" i="9"/>
  <c r="P32" i="9"/>
  <c r="H33" i="9"/>
  <c r="P33" i="9"/>
  <c r="H34" i="9"/>
  <c r="P34" i="9"/>
  <c r="H35" i="9"/>
  <c r="P35" i="9"/>
  <c r="H36" i="9"/>
  <c r="P36" i="9"/>
  <c r="H37" i="9"/>
  <c r="P37" i="9"/>
  <c r="H38" i="9"/>
  <c r="P38" i="9"/>
  <c r="H39" i="9"/>
  <c r="P39" i="9"/>
  <c r="H40" i="9"/>
  <c r="P40" i="9"/>
  <c r="H41" i="9"/>
  <c r="P41" i="9"/>
  <c r="H42" i="9"/>
  <c r="P42" i="9"/>
  <c r="H43" i="9"/>
  <c r="P43" i="9"/>
  <c r="H44" i="9"/>
  <c r="P44" i="9"/>
  <c r="H45" i="9"/>
  <c r="P45" i="9"/>
  <c r="H46" i="9"/>
  <c r="P46" i="9"/>
  <c r="H47" i="9"/>
  <c r="P47" i="9"/>
  <c r="H49" i="9"/>
  <c r="P49" i="9"/>
  <c r="H50" i="9"/>
  <c r="P50" i="9"/>
  <c r="H51" i="9"/>
  <c r="P51" i="9"/>
  <c r="M32" i="9"/>
  <c r="E35" i="9"/>
  <c r="E37" i="9"/>
  <c r="E39" i="9"/>
  <c r="M41" i="9"/>
  <c r="E44" i="9"/>
  <c r="M46" i="9"/>
  <c r="E52" i="9"/>
  <c r="N32" i="9"/>
  <c r="N34" i="9"/>
  <c r="F37" i="9"/>
  <c r="F39" i="9"/>
  <c r="N42" i="9"/>
  <c r="F52" i="9"/>
  <c r="I32" i="9"/>
  <c r="Q32" i="9"/>
  <c r="I33" i="9"/>
  <c r="Q33" i="9"/>
  <c r="I34" i="9"/>
  <c r="Q34" i="9"/>
  <c r="I35" i="9"/>
  <c r="Q35" i="9"/>
  <c r="I36" i="9"/>
  <c r="Q36" i="9"/>
  <c r="I37" i="9"/>
  <c r="Q37" i="9"/>
  <c r="I38" i="9"/>
  <c r="Q38" i="9"/>
  <c r="I39" i="9"/>
  <c r="Q39" i="9"/>
  <c r="I40" i="9"/>
  <c r="Q40" i="9"/>
  <c r="I41" i="9"/>
  <c r="Q41" i="9"/>
  <c r="I42" i="9"/>
  <c r="Q42" i="9"/>
  <c r="I43" i="9"/>
  <c r="Q43" i="9"/>
  <c r="I44" i="9"/>
  <c r="Q44" i="9"/>
  <c r="I45" i="9"/>
  <c r="Q45" i="9"/>
  <c r="I46" i="9"/>
  <c r="Q46" i="9"/>
  <c r="I47" i="9"/>
  <c r="Q47" i="9"/>
  <c r="I49" i="9"/>
  <c r="Q49" i="9"/>
  <c r="I50" i="9"/>
  <c r="Q50" i="9"/>
  <c r="I51" i="9"/>
  <c r="Q51" i="9"/>
  <c r="E33" i="9"/>
  <c r="M34" i="9"/>
  <c r="M36" i="9"/>
  <c r="E38" i="9"/>
  <c r="M39" i="9"/>
  <c r="M40" i="9"/>
  <c r="E42" i="9"/>
  <c r="E43" i="9"/>
  <c r="E45" i="9"/>
  <c r="E47" i="9"/>
  <c r="F33" i="9"/>
  <c r="J32" i="9"/>
  <c r="R32" i="9"/>
  <c r="J33" i="9"/>
  <c r="R33" i="9"/>
  <c r="J34" i="9"/>
  <c r="R34" i="9"/>
  <c r="J35" i="9"/>
  <c r="R35" i="9"/>
  <c r="J36" i="9"/>
  <c r="R36" i="9"/>
  <c r="J37" i="9"/>
  <c r="R37" i="9"/>
  <c r="J38" i="9"/>
  <c r="R38" i="9"/>
  <c r="J39" i="9"/>
  <c r="R39" i="9"/>
  <c r="J40" i="9"/>
  <c r="R40" i="9"/>
  <c r="J41" i="9"/>
  <c r="R41" i="9"/>
  <c r="J42" i="9"/>
  <c r="R42" i="9"/>
  <c r="J43" i="9"/>
  <c r="R43" i="9"/>
  <c r="J44" i="9"/>
  <c r="R44" i="9"/>
  <c r="J45" i="9"/>
  <c r="R45" i="9"/>
  <c r="J46" i="9"/>
  <c r="R46" i="9"/>
  <c r="J47" i="9"/>
  <c r="R47" i="9"/>
  <c r="J49" i="9"/>
  <c r="R49" i="9"/>
  <c r="J50" i="9"/>
  <c r="R50" i="9"/>
  <c r="J51" i="9"/>
  <c r="R51" i="9"/>
  <c r="F54" i="8"/>
  <c r="C49" i="8"/>
  <c r="C52" i="8"/>
  <c r="C51" i="8"/>
  <c r="C50" i="8"/>
  <c r="C32" i="8"/>
  <c r="C39" i="8"/>
  <c r="C46" i="8"/>
  <c r="C37" i="8"/>
  <c r="C44" i="8"/>
  <c r="C36" i="8"/>
  <c r="C47" i="8"/>
  <c r="C38" i="8"/>
  <c r="C45" i="8"/>
  <c r="C43" i="8"/>
  <c r="C35" i="8"/>
  <c r="C42" i="8"/>
  <c r="C34" i="8"/>
  <c r="C40" i="8"/>
  <c r="C41" i="8"/>
  <c r="K32" i="7"/>
  <c r="N37" i="7"/>
  <c r="K36" i="7"/>
  <c r="C47" i="7"/>
  <c r="C46" i="7"/>
  <c r="C45" i="7"/>
  <c r="C44" i="7"/>
  <c r="C43" i="7"/>
  <c r="C42" i="7"/>
  <c r="C41" i="7"/>
  <c r="K47" i="7"/>
  <c r="K46" i="7"/>
  <c r="K45" i="7"/>
  <c r="K44" i="7"/>
  <c r="K43" i="7"/>
  <c r="K42" i="7"/>
  <c r="K41" i="7"/>
  <c r="K40" i="7"/>
  <c r="C32" i="7"/>
  <c r="C34" i="7"/>
  <c r="C36" i="7"/>
  <c r="C38" i="7"/>
  <c r="F32" i="7"/>
  <c r="F34" i="7"/>
  <c r="F36" i="7"/>
  <c r="C33" i="7"/>
  <c r="C35" i="7"/>
  <c r="C37" i="7"/>
  <c r="K39" i="7"/>
  <c r="F47" i="7"/>
  <c r="F44" i="7"/>
  <c r="F42" i="7"/>
  <c r="F43" i="7"/>
  <c r="F46" i="7"/>
  <c r="F45" i="7"/>
  <c r="F41" i="7"/>
  <c r="F39" i="7"/>
  <c r="N46" i="7"/>
  <c r="N45" i="7"/>
  <c r="N47" i="7"/>
  <c r="N44" i="7"/>
  <c r="N43" i="7"/>
  <c r="N42" i="7"/>
  <c r="N41" i="7"/>
  <c r="N40" i="7"/>
  <c r="N39" i="7"/>
  <c r="N38" i="7"/>
  <c r="N32" i="7"/>
  <c r="N34" i="7"/>
  <c r="N36" i="7"/>
  <c r="C39" i="7"/>
  <c r="F33" i="7"/>
  <c r="F35" i="7"/>
  <c r="F37" i="7"/>
  <c r="C40" i="7"/>
  <c r="K33" i="7"/>
  <c r="K35" i="7"/>
  <c r="K37" i="7"/>
  <c r="F40" i="7"/>
  <c r="D32" i="7"/>
  <c r="L32" i="7"/>
  <c r="D33" i="7"/>
  <c r="L33" i="7"/>
  <c r="D34" i="7"/>
  <c r="L34" i="7"/>
  <c r="D35" i="7"/>
  <c r="L35" i="7"/>
  <c r="D36" i="7"/>
  <c r="L36" i="7"/>
  <c r="D37" i="7"/>
  <c r="L37" i="7"/>
  <c r="D38" i="7"/>
  <c r="L38" i="7"/>
  <c r="D39" i="7"/>
  <c r="L39" i="7"/>
  <c r="D40" i="7"/>
  <c r="L40" i="7"/>
  <c r="D41" i="7"/>
  <c r="L41" i="7"/>
  <c r="D42" i="7"/>
  <c r="L42" i="7"/>
  <c r="D43" i="7"/>
  <c r="L43" i="7"/>
  <c r="D44" i="7"/>
  <c r="L44" i="7"/>
  <c r="D45" i="7"/>
  <c r="L45" i="7"/>
  <c r="D46" i="7"/>
  <c r="L46" i="7"/>
  <c r="E32" i="7"/>
  <c r="M32" i="7"/>
  <c r="E33" i="7"/>
  <c r="M33" i="7"/>
  <c r="E34" i="7"/>
  <c r="M34" i="7"/>
  <c r="E35" i="7"/>
  <c r="M35" i="7"/>
  <c r="E36" i="7"/>
  <c r="M36" i="7"/>
  <c r="E37" i="7"/>
  <c r="M37" i="7"/>
  <c r="E38" i="7"/>
  <c r="M38" i="7"/>
  <c r="E39" i="7"/>
  <c r="M39" i="7"/>
  <c r="E40" i="7"/>
  <c r="M40" i="7"/>
  <c r="E41" i="7"/>
  <c r="M41" i="7"/>
  <c r="E42" i="7"/>
  <c r="M42" i="7"/>
  <c r="E43" i="7"/>
  <c r="M43" i="7"/>
  <c r="E44" i="7"/>
  <c r="M44" i="7"/>
  <c r="E45" i="7"/>
  <c r="M45" i="7"/>
  <c r="E46" i="7"/>
  <c r="M46" i="7"/>
  <c r="G33" i="7"/>
  <c r="O34" i="7"/>
  <c r="G36" i="7"/>
  <c r="O37" i="7"/>
  <c r="G39" i="7"/>
  <c r="O40" i="7"/>
  <c r="G42" i="7"/>
  <c r="O44" i="7"/>
  <c r="G46" i="7"/>
  <c r="H32" i="7"/>
  <c r="P32" i="7"/>
  <c r="H33" i="7"/>
  <c r="P33" i="7"/>
  <c r="H34" i="7"/>
  <c r="P34" i="7"/>
  <c r="H35" i="7"/>
  <c r="P35" i="7"/>
  <c r="H36" i="7"/>
  <c r="P36" i="7"/>
  <c r="H37" i="7"/>
  <c r="P37" i="7"/>
  <c r="H38" i="7"/>
  <c r="P38" i="7"/>
  <c r="H39" i="7"/>
  <c r="P39" i="7"/>
  <c r="H40" i="7"/>
  <c r="P40" i="7"/>
  <c r="H41" i="7"/>
  <c r="P41" i="7"/>
  <c r="H42" i="7"/>
  <c r="P42" i="7"/>
  <c r="H43" i="7"/>
  <c r="P43" i="7"/>
  <c r="H44" i="7"/>
  <c r="P44" i="7"/>
  <c r="H45" i="7"/>
  <c r="P45" i="7"/>
  <c r="H46" i="7"/>
  <c r="P46" i="7"/>
  <c r="G32" i="7"/>
  <c r="O33" i="7"/>
  <c r="G35" i="7"/>
  <c r="O36" i="7"/>
  <c r="G38" i="7"/>
  <c r="O39" i="7"/>
  <c r="G41" i="7"/>
  <c r="G43" i="7"/>
  <c r="G45" i="7"/>
  <c r="O46" i="7"/>
  <c r="I32" i="7"/>
  <c r="Q32" i="7"/>
  <c r="I33" i="7"/>
  <c r="Q33" i="7"/>
  <c r="I34" i="7"/>
  <c r="Q34" i="7"/>
  <c r="I35" i="7"/>
  <c r="Q35" i="7"/>
  <c r="I36" i="7"/>
  <c r="Q36" i="7"/>
  <c r="I37" i="7"/>
  <c r="Q37" i="7"/>
  <c r="I38" i="7"/>
  <c r="Q38" i="7"/>
  <c r="I39" i="7"/>
  <c r="Q39" i="7"/>
  <c r="I40" i="7"/>
  <c r="Q40" i="7"/>
  <c r="I41" i="7"/>
  <c r="Q41" i="7"/>
  <c r="I42" i="7"/>
  <c r="Q42" i="7"/>
  <c r="I43" i="7"/>
  <c r="Q43" i="7"/>
  <c r="I44" i="7"/>
  <c r="Q44" i="7"/>
  <c r="I45" i="7"/>
  <c r="Q45" i="7"/>
  <c r="I46" i="7"/>
  <c r="Q46" i="7"/>
  <c r="O32" i="7"/>
  <c r="G34" i="7"/>
  <c r="O35" i="7"/>
  <c r="G37" i="7"/>
  <c r="O38" i="7"/>
  <c r="G40" i="7"/>
  <c r="O41" i="7"/>
  <c r="O42" i="7"/>
  <c r="O43" i="7"/>
  <c r="G44" i="7"/>
  <c r="O45" i="7"/>
  <c r="J32" i="7"/>
  <c r="R32" i="7"/>
  <c r="J33" i="7"/>
  <c r="R33" i="7"/>
  <c r="J34" i="7"/>
  <c r="R34" i="7"/>
  <c r="J35" i="7"/>
  <c r="R35" i="7"/>
  <c r="J36" i="7"/>
  <c r="R36" i="7"/>
  <c r="J37" i="7"/>
  <c r="R37" i="7"/>
  <c r="J38" i="7"/>
  <c r="R38" i="7"/>
  <c r="J39" i="7"/>
  <c r="R39" i="7"/>
  <c r="J40" i="7"/>
  <c r="R40" i="7"/>
  <c r="J41" i="7"/>
  <c r="R41" i="7"/>
  <c r="J42" i="7"/>
  <c r="R42" i="7"/>
  <c r="J43" i="7"/>
  <c r="R43" i="7"/>
  <c r="J44" i="7"/>
  <c r="R44" i="7"/>
  <c r="J45" i="7"/>
  <c r="R45" i="7"/>
  <c r="J46" i="7"/>
  <c r="R46" i="7"/>
  <c r="F32" i="6"/>
  <c r="K32" i="6"/>
  <c r="K34" i="6"/>
  <c r="K37" i="6"/>
  <c r="C47" i="6"/>
  <c r="C46" i="6"/>
  <c r="C45" i="6"/>
  <c r="C44" i="6"/>
  <c r="C43" i="6"/>
  <c r="C42" i="6"/>
  <c r="C41" i="6"/>
  <c r="C34" i="6"/>
  <c r="F33" i="6"/>
  <c r="C39" i="6"/>
  <c r="K47" i="6"/>
  <c r="K46" i="6"/>
  <c r="K45" i="6"/>
  <c r="K44" i="6"/>
  <c r="K43" i="6"/>
  <c r="K42" i="6"/>
  <c r="K41" i="6"/>
  <c r="K40" i="6"/>
  <c r="C32" i="6"/>
  <c r="C37" i="6"/>
  <c r="F45" i="6"/>
  <c r="F43" i="6"/>
  <c r="F39" i="6"/>
  <c r="F36" i="6"/>
  <c r="F46" i="6"/>
  <c r="F42" i="6"/>
  <c r="F40" i="6"/>
  <c r="F37" i="6"/>
  <c r="F47" i="6"/>
  <c r="F44" i="6"/>
  <c r="F41" i="6"/>
  <c r="F38" i="6"/>
  <c r="C38" i="6"/>
  <c r="C33" i="6"/>
  <c r="K33" i="6"/>
  <c r="K35" i="6"/>
  <c r="K39" i="6"/>
  <c r="K36" i="6"/>
  <c r="N46" i="6"/>
  <c r="N43" i="6"/>
  <c r="N41" i="6"/>
  <c r="N40" i="6"/>
  <c r="N37" i="6"/>
  <c r="N44" i="6"/>
  <c r="N38" i="6"/>
  <c r="N35" i="6"/>
  <c r="N47" i="6"/>
  <c r="N45" i="6"/>
  <c r="N42" i="6"/>
  <c r="N39" i="6"/>
  <c r="N36" i="6"/>
  <c r="N32" i="6"/>
  <c r="C35" i="6"/>
  <c r="N33" i="6"/>
  <c r="C36" i="6"/>
  <c r="C40" i="6"/>
  <c r="D32" i="6"/>
  <c r="L32" i="6"/>
  <c r="D33" i="6"/>
  <c r="L33" i="6"/>
  <c r="D34" i="6"/>
  <c r="L34" i="6"/>
  <c r="D35" i="6"/>
  <c r="L35" i="6"/>
  <c r="D36" i="6"/>
  <c r="L36" i="6"/>
  <c r="D37" i="6"/>
  <c r="L37" i="6"/>
  <c r="D38" i="6"/>
  <c r="L38" i="6"/>
  <c r="D39" i="6"/>
  <c r="L39" i="6"/>
  <c r="D40" i="6"/>
  <c r="L40" i="6"/>
  <c r="D41" i="6"/>
  <c r="L41" i="6"/>
  <c r="D42" i="6"/>
  <c r="L42" i="6"/>
  <c r="D43" i="6"/>
  <c r="L43" i="6"/>
  <c r="D44" i="6"/>
  <c r="L44" i="6"/>
  <c r="D45" i="6"/>
  <c r="L45" i="6"/>
  <c r="D46" i="6"/>
  <c r="L46" i="6"/>
  <c r="E32" i="6"/>
  <c r="M32" i="6"/>
  <c r="E33" i="6"/>
  <c r="M33" i="6"/>
  <c r="E34" i="6"/>
  <c r="M34" i="6"/>
  <c r="E35" i="6"/>
  <c r="M35" i="6"/>
  <c r="E36" i="6"/>
  <c r="M36" i="6"/>
  <c r="E37" i="6"/>
  <c r="M37" i="6"/>
  <c r="E38" i="6"/>
  <c r="M38" i="6"/>
  <c r="E39" i="6"/>
  <c r="M39" i="6"/>
  <c r="E40" i="6"/>
  <c r="M40" i="6"/>
  <c r="E41" i="6"/>
  <c r="M41" i="6"/>
  <c r="E42" i="6"/>
  <c r="M42" i="6"/>
  <c r="E43" i="6"/>
  <c r="M43" i="6"/>
  <c r="E44" i="6"/>
  <c r="M44" i="6"/>
  <c r="E45" i="6"/>
  <c r="M45" i="6"/>
  <c r="E46" i="6"/>
  <c r="M46" i="6"/>
  <c r="G32" i="6"/>
  <c r="O33" i="6"/>
  <c r="G35" i="6"/>
  <c r="O36" i="6"/>
  <c r="G38" i="6"/>
  <c r="O39" i="6"/>
  <c r="G41" i="6"/>
  <c r="O42" i="6"/>
  <c r="G44" i="6"/>
  <c r="G46" i="6"/>
  <c r="H32" i="6"/>
  <c r="P32" i="6"/>
  <c r="H33" i="6"/>
  <c r="P33" i="6"/>
  <c r="H34" i="6"/>
  <c r="P34" i="6"/>
  <c r="H35" i="6"/>
  <c r="P35" i="6"/>
  <c r="H36" i="6"/>
  <c r="P36" i="6"/>
  <c r="H37" i="6"/>
  <c r="P37" i="6"/>
  <c r="H38" i="6"/>
  <c r="P38" i="6"/>
  <c r="H39" i="6"/>
  <c r="P39" i="6"/>
  <c r="H40" i="6"/>
  <c r="P40" i="6"/>
  <c r="H41" i="6"/>
  <c r="P41" i="6"/>
  <c r="H42" i="6"/>
  <c r="P42" i="6"/>
  <c r="H43" i="6"/>
  <c r="P43" i="6"/>
  <c r="H44" i="6"/>
  <c r="P44" i="6"/>
  <c r="H45" i="6"/>
  <c r="P45" i="6"/>
  <c r="H46" i="6"/>
  <c r="P46" i="6"/>
  <c r="O32" i="6"/>
  <c r="G34" i="6"/>
  <c r="O35" i="6"/>
  <c r="G37" i="6"/>
  <c r="O38" i="6"/>
  <c r="G40" i="6"/>
  <c r="O41" i="6"/>
  <c r="G43" i="6"/>
  <c r="G45" i="6"/>
  <c r="I32" i="6"/>
  <c r="Q32" i="6"/>
  <c r="I33" i="6"/>
  <c r="Q33" i="6"/>
  <c r="I34" i="6"/>
  <c r="Q34" i="6"/>
  <c r="I35" i="6"/>
  <c r="Q35" i="6"/>
  <c r="I36" i="6"/>
  <c r="Q36" i="6"/>
  <c r="I37" i="6"/>
  <c r="Q37" i="6"/>
  <c r="I38" i="6"/>
  <c r="Q38" i="6"/>
  <c r="I39" i="6"/>
  <c r="Q39" i="6"/>
  <c r="I40" i="6"/>
  <c r="Q40" i="6"/>
  <c r="I41" i="6"/>
  <c r="Q41" i="6"/>
  <c r="I42" i="6"/>
  <c r="Q42" i="6"/>
  <c r="I43" i="6"/>
  <c r="Q43" i="6"/>
  <c r="I44" i="6"/>
  <c r="Q44" i="6"/>
  <c r="I45" i="6"/>
  <c r="Q45" i="6"/>
  <c r="I46" i="6"/>
  <c r="Q46" i="6"/>
  <c r="G33" i="6"/>
  <c r="O34" i="6"/>
  <c r="G36" i="6"/>
  <c r="O37" i="6"/>
  <c r="G39" i="6"/>
  <c r="O40" i="6"/>
  <c r="G42" i="6"/>
  <c r="O43" i="6"/>
  <c r="O44" i="6"/>
  <c r="O45" i="6"/>
  <c r="O46" i="6"/>
  <c r="J32" i="6"/>
  <c r="R32" i="6"/>
  <c r="J33" i="6"/>
  <c r="R33" i="6"/>
  <c r="J34" i="6"/>
  <c r="R34" i="6"/>
  <c r="J35" i="6"/>
  <c r="R35" i="6"/>
  <c r="J36" i="6"/>
  <c r="R36" i="6"/>
  <c r="J37" i="6"/>
  <c r="R37" i="6"/>
  <c r="J38" i="6"/>
  <c r="R38" i="6"/>
  <c r="J39" i="6"/>
  <c r="R39" i="6"/>
  <c r="J40" i="6"/>
  <c r="R40" i="6"/>
  <c r="J41" i="6"/>
  <c r="R41" i="6"/>
  <c r="J42" i="6"/>
  <c r="R42" i="6"/>
  <c r="J43" i="6"/>
  <c r="R43" i="6"/>
  <c r="J44" i="6"/>
  <c r="R44" i="6"/>
  <c r="J45" i="6"/>
  <c r="R45" i="6"/>
  <c r="J46" i="6"/>
  <c r="R46" i="6"/>
  <c r="C32" i="5"/>
  <c r="K34" i="5"/>
  <c r="K36" i="5"/>
  <c r="K38" i="5"/>
  <c r="C40" i="5"/>
  <c r="K41" i="5"/>
  <c r="K43" i="5"/>
  <c r="K45" i="5"/>
  <c r="C47" i="5"/>
  <c r="L32" i="5"/>
  <c r="L34" i="5"/>
  <c r="L36" i="5"/>
  <c r="D38" i="5"/>
  <c r="D39" i="5"/>
  <c r="D41" i="5"/>
  <c r="D43" i="5"/>
  <c r="D45" i="5"/>
  <c r="E32" i="5"/>
  <c r="E33" i="5"/>
  <c r="M34" i="5"/>
  <c r="E35" i="5"/>
  <c r="E36" i="5"/>
  <c r="M36" i="5"/>
  <c r="M37" i="5"/>
  <c r="M38" i="5"/>
  <c r="M39" i="5"/>
  <c r="M40" i="5"/>
  <c r="M41" i="5"/>
  <c r="M42" i="5"/>
  <c r="M43" i="5"/>
  <c r="M44" i="5"/>
  <c r="M45" i="5"/>
  <c r="E47" i="5"/>
  <c r="F33" i="5"/>
  <c r="N34" i="5"/>
  <c r="F36" i="5"/>
  <c r="N37" i="5"/>
  <c r="N38" i="5"/>
  <c r="F40" i="5"/>
  <c r="F41" i="5"/>
  <c r="F42" i="5"/>
  <c r="F44" i="5"/>
  <c r="F46" i="5"/>
  <c r="N46" i="5"/>
  <c r="F47" i="5"/>
  <c r="G32" i="5"/>
  <c r="O32" i="5"/>
  <c r="G33" i="5"/>
  <c r="O33" i="5"/>
  <c r="G34" i="5"/>
  <c r="O34" i="5"/>
  <c r="G35" i="5"/>
  <c r="O35" i="5"/>
  <c r="G36" i="5"/>
  <c r="O36" i="5"/>
  <c r="G37" i="5"/>
  <c r="O37" i="5"/>
  <c r="G38" i="5"/>
  <c r="O38" i="5"/>
  <c r="G39" i="5"/>
  <c r="O39" i="5"/>
  <c r="G40" i="5"/>
  <c r="O40" i="5"/>
  <c r="G41" i="5"/>
  <c r="O41" i="5"/>
  <c r="G42" i="5"/>
  <c r="O42" i="5"/>
  <c r="G43" i="5"/>
  <c r="O43" i="5"/>
  <c r="G44" i="5"/>
  <c r="O44" i="5"/>
  <c r="G45" i="5"/>
  <c r="O45" i="5"/>
  <c r="G46" i="5"/>
  <c r="O46" i="5"/>
  <c r="C33" i="5"/>
  <c r="C35" i="5"/>
  <c r="C37" i="5"/>
  <c r="C39" i="5"/>
  <c r="C41" i="5"/>
  <c r="K42" i="5"/>
  <c r="K44" i="5"/>
  <c r="D34" i="5"/>
  <c r="D36" i="5"/>
  <c r="L38" i="5"/>
  <c r="L40" i="5"/>
  <c r="L42" i="5"/>
  <c r="L44" i="5"/>
  <c r="L46" i="5"/>
  <c r="E34" i="5"/>
  <c r="M35" i="5"/>
  <c r="E37" i="5"/>
  <c r="E38" i="5"/>
  <c r="E39" i="5"/>
  <c r="E40" i="5"/>
  <c r="E41" i="5"/>
  <c r="E42" i="5"/>
  <c r="E43" i="5"/>
  <c r="E44" i="5"/>
  <c r="E45" i="5"/>
  <c r="M46" i="5"/>
  <c r="F32" i="5"/>
  <c r="N33" i="5"/>
  <c r="F34" i="5"/>
  <c r="N35" i="5"/>
  <c r="F37" i="5"/>
  <c r="F38" i="5"/>
  <c r="N39" i="5"/>
  <c r="N41" i="5"/>
  <c r="F43" i="5"/>
  <c r="N44" i="5"/>
  <c r="N47" i="5"/>
  <c r="H32" i="5"/>
  <c r="P32" i="5"/>
  <c r="H33" i="5"/>
  <c r="P33" i="5"/>
  <c r="H34" i="5"/>
  <c r="P34" i="5"/>
  <c r="H35" i="5"/>
  <c r="P35" i="5"/>
  <c r="H36" i="5"/>
  <c r="P36" i="5"/>
  <c r="H37" i="5"/>
  <c r="P37" i="5"/>
  <c r="H38" i="5"/>
  <c r="P38" i="5"/>
  <c r="H39" i="5"/>
  <c r="P39" i="5"/>
  <c r="H40" i="5"/>
  <c r="P40" i="5"/>
  <c r="H41" i="5"/>
  <c r="P41" i="5"/>
  <c r="H42" i="5"/>
  <c r="P42" i="5"/>
  <c r="H43" i="5"/>
  <c r="P43" i="5"/>
  <c r="H44" i="5"/>
  <c r="P44" i="5"/>
  <c r="H45" i="5"/>
  <c r="P45" i="5"/>
  <c r="H46" i="5"/>
  <c r="P46" i="5"/>
  <c r="K33" i="5"/>
  <c r="K35" i="5"/>
  <c r="C38" i="5"/>
  <c r="K40" i="5"/>
  <c r="C43" i="5"/>
  <c r="C45" i="5"/>
  <c r="K46" i="5"/>
  <c r="K47" i="5"/>
  <c r="D32" i="5"/>
  <c r="L33" i="5"/>
  <c r="L35" i="5"/>
  <c r="L37" i="5"/>
  <c r="D40" i="5"/>
  <c r="D42" i="5"/>
  <c r="D44" i="5"/>
  <c r="D46" i="5"/>
  <c r="L47" i="5"/>
  <c r="M32" i="5"/>
  <c r="M48" i="5" s="1"/>
  <c r="F35" i="5"/>
  <c r="F39" i="5"/>
  <c r="N42" i="5"/>
  <c r="I32" i="5"/>
  <c r="Q32" i="5"/>
  <c r="I33" i="5"/>
  <c r="Q33" i="5"/>
  <c r="I34" i="5"/>
  <c r="Q34" i="5"/>
  <c r="I35" i="5"/>
  <c r="Q35" i="5"/>
  <c r="I36" i="5"/>
  <c r="Q36" i="5"/>
  <c r="I37" i="5"/>
  <c r="Q37" i="5"/>
  <c r="I38" i="5"/>
  <c r="Q38" i="5"/>
  <c r="I39" i="5"/>
  <c r="Q39" i="5"/>
  <c r="I40" i="5"/>
  <c r="Q40" i="5"/>
  <c r="I41" i="5"/>
  <c r="Q41" i="5"/>
  <c r="I42" i="5"/>
  <c r="Q42" i="5"/>
  <c r="I43" i="5"/>
  <c r="Q43" i="5"/>
  <c r="I44" i="5"/>
  <c r="Q44" i="5"/>
  <c r="I45" i="5"/>
  <c r="Q45" i="5"/>
  <c r="I46" i="5"/>
  <c r="Q46" i="5"/>
  <c r="K32" i="5"/>
  <c r="C34" i="5"/>
  <c r="C36" i="5"/>
  <c r="K37" i="5"/>
  <c r="C42" i="5"/>
  <c r="C44" i="5"/>
  <c r="D33" i="5"/>
  <c r="D35" i="5"/>
  <c r="D37" i="5"/>
  <c r="L39" i="5"/>
  <c r="L41" i="5"/>
  <c r="L43" i="5"/>
  <c r="M33" i="5"/>
  <c r="N32" i="5"/>
  <c r="N36" i="5"/>
  <c r="N40" i="5"/>
  <c r="N43" i="5"/>
  <c r="J32" i="5"/>
  <c r="R32" i="5"/>
  <c r="J33" i="5"/>
  <c r="R33" i="5"/>
  <c r="J34" i="5"/>
  <c r="R34" i="5"/>
  <c r="J35" i="5"/>
  <c r="R35" i="5"/>
  <c r="J36" i="5"/>
  <c r="R36" i="5"/>
  <c r="J37" i="5"/>
  <c r="R37" i="5"/>
  <c r="J38" i="5"/>
  <c r="R38" i="5"/>
  <c r="J39" i="5"/>
  <c r="R39" i="5"/>
  <c r="J40" i="5"/>
  <c r="R40" i="5"/>
  <c r="J41" i="5"/>
  <c r="R41" i="5"/>
  <c r="J42" i="5"/>
  <c r="R42" i="5"/>
  <c r="J43" i="5"/>
  <c r="R43" i="5"/>
  <c r="J44" i="5"/>
  <c r="R44" i="5"/>
  <c r="J45" i="5"/>
  <c r="R45" i="5"/>
  <c r="J46" i="5"/>
  <c r="R46" i="5"/>
  <c r="G51" i="15" l="1"/>
  <c r="M51" i="15"/>
  <c r="L51" i="15"/>
  <c r="N51" i="15"/>
  <c r="O51" i="15"/>
  <c r="P51" i="15"/>
  <c r="H51" i="15"/>
  <c r="Q51" i="15"/>
  <c r="I51" i="15"/>
  <c r="E51" i="15"/>
  <c r="D51" i="15"/>
  <c r="R51" i="15"/>
  <c r="F51" i="15"/>
  <c r="K51" i="15"/>
  <c r="J51" i="15"/>
  <c r="C51" i="15"/>
  <c r="N52" i="14"/>
  <c r="L52" i="14"/>
  <c r="F52" i="14"/>
  <c r="H52" i="14"/>
  <c r="K52" i="14"/>
  <c r="M52" i="14"/>
  <c r="P52" i="14"/>
  <c r="D52" i="14"/>
  <c r="Q52" i="14"/>
  <c r="R52" i="14"/>
  <c r="I52" i="14"/>
  <c r="J52" i="14"/>
  <c r="O52" i="14"/>
  <c r="E52" i="14"/>
  <c r="C52" i="14"/>
  <c r="G52" i="14"/>
  <c r="O52" i="13"/>
  <c r="P52" i="13"/>
  <c r="L52" i="13"/>
  <c r="H52" i="13"/>
  <c r="D52" i="13"/>
  <c r="Q52" i="13"/>
  <c r="M52" i="13"/>
  <c r="I52" i="13"/>
  <c r="E52" i="13"/>
  <c r="N52" i="13"/>
  <c r="J52" i="13"/>
  <c r="F52" i="13"/>
  <c r="K52" i="13"/>
  <c r="R52" i="13"/>
  <c r="G52" i="13"/>
  <c r="C52" i="13"/>
  <c r="P53" i="11"/>
  <c r="D53" i="11"/>
  <c r="H53" i="11"/>
  <c r="G53" i="11"/>
  <c r="M53" i="11"/>
  <c r="Q53" i="11"/>
  <c r="E53" i="11"/>
  <c r="I53" i="11"/>
  <c r="N53" i="11"/>
  <c r="R53" i="11"/>
  <c r="F53" i="11"/>
  <c r="J53" i="11"/>
  <c r="K53" i="11"/>
  <c r="O53" i="11"/>
  <c r="C53" i="11"/>
  <c r="L53" i="11"/>
  <c r="P54" i="10"/>
  <c r="L54" i="10"/>
  <c r="H54" i="10"/>
  <c r="D54" i="10"/>
  <c r="M54" i="10"/>
  <c r="I54" i="10"/>
  <c r="R54" i="10"/>
  <c r="J54" i="10"/>
  <c r="F54" i="10"/>
  <c r="Q54" i="10"/>
  <c r="N54" i="10"/>
  <c r="O54" i="10"/>
  <c r="K54" i="10"/>
  <c r="E54" i="10"/>
  <c r="G54" i="10"/>
  <c r="C54" i="10"/>
  <c r="K54" i="9"/>
  <c r="R54" i="9"/>
  <c r="N54" i="9"/>
  <c r="M54" i="9"/>
  <c r="J54" i="9"/>
  <c r="Q54" i="9"/>
  <c r="O54" i="9"/>
  <c r="L54" i="9"/>
  <c r="E54" i="9"/>
  <c r="I54" i="9"/>
  <c r="G54" i="9"/>
  <c r="D54" i="9"/>
  <c r="H54" i="9"/>
  <c r="C54" i="9"/>
  <c r="P54" i="9"/>
  <c r="F54" i="9"/>
  <c r="C48" i="7"/>
  <c r="J48" i="7"/>
  <c r="H48" i="7"/>
  <c r="K48" i="7"/>
  <c r="E48" i="7"/>
  <c r="F48" i="7"/>
  <c r="P48" i="7"/>
  <c r="I48" i="7"/>
  <c r="L48" i="7"/>
  <c r="Q48" i="7"/>
  <c r="D48" i="7"/>
  <c r="N48" i="7"/>
  <c r="O48" i="7"/>
  <c r="G48" i="7"/>
  <c r="R48" i="7"/>
  <c r="M48" i="7"/>
  <c r="L48" i="6"/>
  <c r="F48" i="6"/>
  <c r="N48" i="6"/>
  <c r="C48" i="6"/>
  <c r="D48" i="6"/>
  <c r="J48" i="6"/>
  <c r="Q48" i="6"/>
  <c r="H48" i="6"/>
  <c r="E48" i="6"/>
  <c r="R48" i="6"/>
  <c r="P48" i="6"/>
  <c r="I48" i="6"/>
  <c r="M48" i="6"/>
  <c r="O48" i="6"/>
  <c r="G48" i="6"/>
  <c r="K48" i="6"/>
  <c r="Q48" i="5"/>
  <c r="R48" i="5"/>
  <c r="I48" i="5"/>
  <c r="N48" i="5"/>
  <c r="J48" i="5"/>
  <c r="D48" i="5"/>
  <c r="O48" i="5"/>
  <c r="F48" i="5"/>
  <c r="G48" i="5"/>
  <c r="K48" i="5"/>
  <c r="P48" i="5"/>
  <c r="E48" i="5"/>
  <c r="L48" i="5"/>
  <c r="H48" i="5"/>
  <c r="C48" i="5"/>
</calcChain>
</file>

<file path=xl/sharedStrings.xml><?xml version="1.0" encoding="utf-8"?>
<sst xmlns="http://schemas.openxmlformats.org/spreadsheetml/2006/main" count="1209" uniqueCount="31">
  <si>
    <t>Final Demand</t>
  </si>
  <si>
    <t>Output</t>
  </si>
  <si>
    <t>Agriculture, forestry, and fishing</t>
  </si>
  <si>
    <t>Mining and quarrying</t>
  </si>
  <si>
    <t>Manufacturing</t>
  </si>
  <si>
    <t>Electricity, steam, water and waste management</t>
  </si>
  <si>
    <t>Construction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</si>
  <si>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</si>
  <si>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</si>
  <si>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</si>
  <si>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</si>
  <si>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</si>
  <si>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and ownership of dwellings</t>
  </si>
  <si>
    <t>Professional and business services</t>
  </si>
  <si>
    <t>Public Administration and Defense; Compulsory social security</t>
  </si>
  <si>
    <t>Education</t>
  </si>
  <si>
    <t>Human health and social work activities</t>
  </si>
  <si>
    <t>Other services</t>
  </si>
  <si>
    <t>Compensation of Employees</t>
  </si>
  <si>
    <t>Consumption of Fixed Capital (CFC)</t>
  </si>
  <si>
    <t>Indirect  Taxes less Subsidies</t>
  </si>
  <si>
    <t>Operating Surplus</t>
  </si>
  <si>
    <t>Total Input</t>
  </si>
  <si>
    <t>Gross Operating Surplus</t>
  </si>
  <si>
    <t>Normalized 2006 I-O table (No VA)</t>
  </si>
  <si>
    <t>Aggregated VA</t>
  </si>
  <si>
    <t>Total</t>
  </si>
  <si>
    <r>
      <t>Mean (</t>
    </r>
    <r>
      <rPr>
        <sz val="20"/>
        <rFont val="Times New Roman"/>
        <family val="1"/>
      </rPr>
      <t>μ</t>
    </r>
    <r>
      <rPr>
        <sz val="20"/>
        <rFont val="Arial"/>
        <family val="2"/>
      </rPr>
      <t>)</t>
    </r>
  </si>
  <si>
    <t>Standard Deviation (σ)</t>
  </si>
  <si>
    <t>Expected Value using Gamma  (E[X])</t>
  </si>
  <si>
    <t>Expected Value using Beta (E[X])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</si>
</sst>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00"/>
    <numFmt numFmtId="166" formatCode="0.0000"/>
    <numFmt numFmtId="167" formatCode="_(* #,##0.00000_);_(* \(#,##0.00000\);_(* &quot;-&quot;??_);_(@_)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2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164" fontId="2" fillId="2" borderId="0" xfId="0" applyNumberFormat="1" applyFont="1" applyFill="1"/>
    <xf numFmtId="167" fontId="0" fillId="0" borderId="0" xfId="1" applyNumberFormat="1" applyFont="1"/>
    <xf numFmtId="0" fontId="2" fillId="3" borderId="0" xfId="0" applyFont="1" applyFill="1"/>
    <xf numFmtId="164" fontId="2" fillId="3" borderId="0" xfId="0" applyNumberFormat="1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19F38-B143-A140-A955-18CDB34CA330}">
  <sheetPr>
    <tabColor theme="7"/>
  </sheetPr>
  <dimension ref="A1:T48"/>
  <sheetViews>
    <sheetView workbookViewId="0">
      <selection activeCell="B51" sqref="B51"/>
    </sheetView>
  </sheetViews>
  <sheetFormatPr defaultColWidth="11.42578125" defaultRowHeight="12.75" x14ac:dyDescent="0.2"/>
  <cols>
    <col min="2" max="2" width="54.42578125" bestFit="1" customWidth="1"/>
    <col min="3" max="3" width="11.7109375" bestFit="1" customWidth="1"/>
    <col min="4" max="4" width="11" bestFit="1" customWidth="1"/>
    <col min="5" max="5" width="12.7109375" bestFit="1" customWidth="1"/>
    <col min="6" max="7" width="11" bestFit="1" customWidth="1"/>
    <col min="8" max="9" width="11.140625" bestFit="1" customWidth="1"/>
    <col min="10" max="17" width="11" bestFit="1" customWidth="1"/>
    <col min="18" max="18" width="12.140625" bestFit="1" customWidth="1"/>
    <col min="19" max="19" width="12.7109375" bestFit="1" customWidth="1"/>
    <col min="20" max="20" width="17.140625" customWidth="1"/>
  </cols>
  <sheetData>
    <row r="1" spans="1:20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 s="10" t="s">
        <v>0</v>
      </c>
      <c r="T1" s="10" t="s">
        <v>1</v>
      </c>
    </row>
    <row r="2" spans="1:20" x14ac:dyDescent="0.2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s="10"/>
      <c r="T2" s="10"/>
    </row>
    <row r="3" spans="1:20" x14ac:dyDescent="0.2">
      <c r="A3">
        <v>1</v>
      </c>
      <c r="B3" t="s">
        <v>2</v>
      </c>
      <c r="C3" s="1">
        <v>50470.083929831402</v>
      </c>
      <c r="D3" s="1">
        <v>43.524515386228934</v>
      </c>
      <c r="E3" s="1">
        <v>365295.50034629408</v>
      </c>
      <c r="F3" s="1">
        <v>0.33600242804816616</v>
      </c>
      <c r="G3" s="1">
        <v>14.838190384011392</v>
      </c>
      <c r="H3" s="1">
        <v>14168.48683983284</v>
      </c>
      <c r="I3" s="1">
        <v>256.44602901994307</v>
      </c>
      <c r="J3" s="1">
        <v>15267.151129102687</v>
      </c>
      <c r="K3" s="1">
        <v>0</v>
      </c>
      <c r="L3" s="1">
        <v>0</v>
      </c>
      <c r="M3" s="1">
        <v>0</v>
      </c>
      <c r="N3" s="1">
        <v>0</v>
      </c>
      <c r="O3" s="1">
        <v>2871.9276306710849</v>
      </c>
      <c r="P3" s="1">
        <v>218.65975004031978</v>
      </c>
      <c r="Q3" s="1">
        <v>2078.1987626369232</v>
      </c>
      <c r="R3" s="1">
        <v>2.5842955348423069</v>
      </c>
      <c r="S3" s="1">
        <v>236057.16234319782</v>
      </c>
      <c r="T3" s="1">
        <v>686744.89976436028</v>
      </c>
    </row>
    <row r="4" spans="1:20" x14ac:dyDescent="0.2">
      <c r="A4">
        <v>2</v>
      </c>
      <c r="B4" t="s">
        <v>3</v>
      </c>
      <c r="C4" s="1">
        <v>0</v>
      </c>
      <c r="D4" s="1">
        <v>398.41581047017985</v>
      </c>
      <c r="E4" s="1">
        <v>162814.87504951487</v>
      </c>
      <c r="F4" s="1">
        <v>13283.698165518492</v>
      </c>
      <c r="G4" s="1">
        <v>7553.1541894466154</v>
      </c>
      <c r="H4" s="1">
        <v>5007.9904363754376</v>
      </c>
      <c r="I4" s="1">
        <v>22.111801675949408</v>
      </c>
      <c r="J4" s="1">
        <v>122.57032431201431</v>
      </c>
      <c r="K4" s="1">
        <v>0</v>
      </c>
      <c r="L4" s="1">
        <v>0</v>
      </c>
      <c r="M4" s="1">
        <v>138.8940256913256</v>
      </c>
      <c r="N4" s="1">
        <v>25.813510169827708</v>
      </c>
      <c r="O4" s="1">
        <v>14.777944455087207</v>
      </c>
      <c r="P4" s="1">
        <v>1.1494474509646075</v>
      </c>
      <c r="Q4" s="1">
        <v>3.7639177818321281</v>
      </c>
      <c r="R4" s="1">
        <v>0</v>
      </c>
      <c r="S4" s="1">
        <v>-151599.6107568538</v>
      </c>
      <c r="T4" s="1">
        <v>37787.603866008758</v>
      </c>
    </row>
    <row r="5" spans="1:20" x14ac:dyDescent="0.2">
      <c r="A5">
        <v>3</v>
      </c>
      <c r="B5" t="s">
        <v>4</v>
      </c>
      <c r="C5" s="1">
        <v>88355.345000213507</v>
      </c>
      <c r="D5" s="1">
        <v>6294.0988343200779</v>
      </c>
      <c r="E5" s="1">
        <v>1073726.5810992771</v>
      </c>
      <c r="F5" s="1">
        <v>21504.913914192173</v>
      </c>
      <c r="G5" s="1">
        <v>81424.452720358982</v>
      </c>
      <c r="H5" s="1">
        <v>112059.19530195817</v>
      </c>
      <c r="I5" s="1">
        <v>139596.64425965265</v>
      </c>
      <c r="J5" s="1">
        <v>88220.113452549311</v>
      </c>
      <c r="K5" s="1">
        <v>35299.753198030812</v>
      </c>
      <c r="L5" s="1">
        <v>21104.480644141975</v>
      </c>
      <c r="M5" s="1">
        <v>6819.050999878209</v>
      </c>
      <c r="N5" s="1">
        <v>16448.193900024486</v>
      </c>
      <c r="O5" s="1">
        <v>35459.650483289457</v>
      </c>
      <c r="P5" s="1">
        <v>20199.516296233829</v>
      </c>
      <c r="Q5" s="1">
        <v>23188.435762985282</v>
      </c>
      <c r="R5" s="1">
        <v>28319.168665212717</v>
      </c>
      <c r="S5" s="1">
        <v>1501119.5438957238</v>
      </c>
      <c r="T5" s="1">
        <v>3299139.1384280445</v>
      </c>
    </row>
    <row r="6" spans="1:20" x14ac:dyDescent="0.2">
      <c r="A6">
        <v>4</v>
      </c>
      <c r="B6" t="s">
        <v>5</v>
      </c>
      <c r="C6" s="1">
        <v>6669.1619123727251</v>
      </c>
      <c r="D6" s="1">
        <v>2067.1007450466332</v>
      </c>
      <c r="E6" s="1">
        <v>68566.974137279074</v>
      </c>
      <c r="F6" s="1">
        <v>14995.85324587331</v>
      </c>
      <c r="G6" s="1">
        <v>695.29500174658006</v>
      </c>
      <c r="H6" s="1">
        <v>3899.1898611401484</v>
      </c>
      <c r="I6" s="1">
        <v>1484.0196705237363</v>
      </c>
      <c r="J6" s="1">
        <v>3196.0922571287701</v>
      </c>
      <c r="K6" s="1">
        <v>2046.523248132695</v>
      </c>
      <c r="L6" s="1">
        <v>4705.7121634811783</v>
      </c>
      <c r="M6" s="1">
        <v>472.45587103106965</v>
      </c>
      <c r="N6" s="1">
        <v>3769.7924772889478</v>
      </c>
      <c r="O6" s="1">
        <v>4457.9835324100832</v>
      </c>
      <c r="P6" s="1">
        <v>5531.2923473458995</v>
      </c>
      <c r="Q6" s="1">
        <v>2023.9677331579217</v>
      </c>
      <c r="R6" s="1">
        <v>4617.9128728730384</v>
      </c>
      <c r="S6" s="1">
        <v>68886.397553659728</v>
      </c>
      <c r="T6" s="1">
        <v>198085.72463049158</v>
      </c>
    </row>
    <row r="7" spans="1:20" x14ac:dyDescent="0.2">
      <c r="A7">
        <v>5</v>
      </c>
      <c r="B7" t="s">
        <v>6</v>
      </c>
      <c r="C7" s="1">
        <v>990.49598443594982</v>
      </c>
      <c r="D7" s="1">
        <v>484.44722315600148</v>
      </c>
      <c r="E7" s="1">
        <v>1082.1301863290425</v>
      </c>
      <c r="F7" s="1">
        <v>248.56979764055097</v>
      </c>
      <c r="G7" s="1">
        <v>1739.5830000000001</v>
      </c>
      <c r="H7" s="1">
        <v>151.82431869155749</v>
      </c>
      <c r="I7" s="1">
        <v>379.94847016089273</v>
      </c>
      <c r="J7" s="1">
        <v>1.1390544970280074</v>
      </c>
      <c r="K7" s="1">
        <v>177.80524377816803</v>
      </c>
      <c r="L7" s="1">
        <v>1031.2949000000001</v>
      </c>
      <c r="M7" s="1">
        <v>2509.6190000000001</v>
      </c>
      <c r="N7" s="1">
        <v>0</v>
      </c>
      <c r="O7" s="1">
        <v>9205.9168004765961</v>
      </c>
      <c r="P7" s="1">
        <v>1003.0746181637076</v>
      </c>
      <c r="Q7" s="1">
        <v>867.97709263555942</v>
      </c>
      <c r="R7" s="1">
        <v>0</v>
      </c>
      <c r="S7" s="1">
        <v>269486.29909999995</v>
      </c>
      <c r="T7" s="1">
        <v>289360.12478996505</v>
      </c>
    </row>
    <row r="8" spans="1:20" x14ac:dyDescent="0.2">
      <c r="A8">
        <v>6</v>
      </c>
      <c r="B8" t="s">
        <v>7</v>
      </c>
      <c r="C8" s="1">
        <v>5405.1066936639363</v>
      </c>
      <c r="D8" s="1">
        <v>267.03888377688543</v>
      </c>
      <c r="E8" s="1">
        <v>262959.25971095415</v>
      </c>
      <c r="F8" s="1">
        <v>3948.4165861659399</v>
      </c>
      <c r="G8" s="1">
        <v>3554.7594986726344</v>
      </c>
      <c r="H8" s="1">
        <v>1053.017455586245</v>
      </c>
      <c r="I8" s="1">
        <v>4967.7533150839636</v>
      </c>
      <c r="J8" s="1">
        <v>3004.5661303981874</v>
      </c>
      <c r="K8" s="1">
        <v>378.11665732664306</v>
      </c>
      <c r="L8" s="1">
        <v>373.54835013888498</v>
      </c>
      <c r="M8" s="1">
        <v>314.82170399812469</v>
      </c>
      <c r="N8" s="1">
        <v>1108.8071986190921</v>
      </c>
      <c r="O8" s="1">
        <v>961.10923088418679</v>
      </c>
      <c r="P8" s="1">
        <v>911.27634568977726</v>
      </c>
      <c r="Q8" s="1">
        <v>1854.6163892511859</v>
      </c>
      <c r="R8" s="1">
        <v>708.26203487521286</v>
      </c>
      <c r="S8" s="1">
        <v>511748.12332332705</v>
      </c>
      <c r="T8" s="1">
        <v>803518.5995084123</v>
      </c>
    </row>
    <row r="9" spans="1:20" x14ac:dyDescent="0.2">
      <c r="A9">
        <v>7</v>
      </c>
      <c r="B9" t="s">
        <v>8</v>
      </c>
      <c r="C9" s="1">
        <v>1713.4349254902279</v>
      </c>
      <c r="D9" s="1">
        <v>278.19743057630342</v>
      </c>
      <c r="E9" s="1">
        <v>10039.39521670089</v>
      </c>
      <c r="F9" s="1">
        <v>257.44588325671737</v>
      </c>
      <c r="G9" s="1">
        <v>25373.763053155937</v>
      </c>
      <c r="H9" s="1">
        <v>69661.125016768172</v>
      </c>
      <c r="I9" s="1">
        <v>6911.8140564007053</v>
      </c>
      <c r="J9" s="1">
        <v>1827.583732242668</v>
      </c>
      <c r="K9" s="1">
        <v>2301.5506818402641</v>
      </c>
      <c r="L9" s="1">
        <v>11683.912315050611</v>
      </c>
      <c r="M9" s="1">
        <v>655.48810630161097</v>
      </c>
      <c r="N9" s="1">
        <v>3821.7971417418921</v>
      </c>
      <c r="O9" s="1">
        <v>5572.4934059833704</v>
      </c>
      <c r="P9" s="1">
        <v>1189.5679727859003</v>
      </c>
      <c r="Q9" s="1">
        <v>470.89635150478017</v>
      </c>
      <c r="R9" s="1">
        <v>485.8050121613465</v>
      </c>
      <c r="S9" s="1">
        <v>222962.74513670767</v>
      </c>
      <c r="T9" s="1">
        <v>365207.01543866907</v>
      </c>
    </row>
    <row r="10" spans="1:20" x14ac:dyDescent="0.2">
      <c r="A10">
        <v>8</v>
      </c>
      <c r="B10" t="s">
        <v>9</v>
      </c>
      <c r="C10" s="1">
        <v>0</v>
      </c>
      <c r="D10" s="1">
        <v>0.11811717526650686</v>
      </c>
      <c r="E10" s="1">
        <v>3277.9173788127027</v>
      </c>
      <c r="F10" s="1">
        <v>0</v>
      </c>
      <c r="G10" s="1">
        <v>577.36900000000003</v>
      </c>
      <c r="H10" s="1">
        <v>0</v>
      </c>
      <c r="I10" s="1">
        <v>221.90094983652301</v>
      </c>
      <c r="J10" s="1">
        <v>240.56702800721271</v>
      </c>
      <c r="K10" s="1">
        <v>271.7146436711555</v>
      </c>
      <c r="L10" s="1">
        <v>9199.8909025677131</v>
      </c>
      <c r="M10" s="1">
        <v>690.91953834012156</v>
      </c>
      <c r="N10" s="1">
        <v>3880.2367117899589</v>
      </c>
      <c r="O10" s="1">
        <v>4370.4602118061721</v>
      </c>
      <c r="P10" s="1">
        <v>2299.9328057364291</v>
      </c>
      <c r="Q10" s="1">
        <v>1062.0193634871605</v>
      </c>
      <c r="R10" s="1">
        <v>5369.9356641841478</v>
      </c>
      <c r="S10" s="1">
        <v>156906.41153845884</v>
      </c>
      <c r="T10" s="1">
        <v>188369.39385387339</v>
      </c>
    </row>
    <row r="11" spans="1:20" x14ac:dyDescent="0.2">
      <c r="A11">
        <v>9</v>
      </c>
      <c r="B11" t="s">
        <v>10</v>
      </c>
      <c r="C11" s="1">
        <v>1108.4293084714873</v>
      </c>
      <c r="D11" s="1">
        <v>234.57996628193322</v>
      </c>
      <c r="E11" s="1">
        <v>19359.322251363239</v>
      </c>
      <c r="F11" s="1">
        <v>1769.5757852241391</v>
      </c>
      <c r="G11" s="1">
        <v>1032.0060019589948</v>
      </c>
      <c r="H11" s="1">
        <v>21101.643917622419</v>
      </c>
      <c r="I11" s="1">
        <v>514.93772993122809</v>
      </c>
      <c r="J11" s="1">
        <v>159.97359121568897</v>
      </c>
      <c r="K11" s="1">
        <v>8513.1174999284722</v>
      </c>
      <c r="L11" s="1">
        <v>5820.2329979128835</v>
      </c>
      <c r="M11" s="1">
        <v>296.56879842466725</v>
      </c>
      <c r="N11" s="1">
        <v>9020.8577672267202</v>
      </c>
      <c r="O11" s="1">
        <v>2410.0348309967408</v>
      </c>
      <c r="P11" s="1">
        <v>780.13087777697183</v>
      </c>
      <c r="Q11" s="1">
        <v>311.74833279532015</v>
      </c>
      <c r="R11" s="1">
        <v>646.99432738834219</v>
      </c>
      <c r="S11" s="1">
        <v>99356.773029187621</v>
      </c>
      <c r="T11" s="1">
        <v>172436.92701370685</v>
      </c>
    </row>
    <row r="12" spans="1:20" x14ac:dyDescent="0.2">
      <c r="A12">
        <v>10</v>
      </c>
      <c r="B12" t="s">
        <v>11</v>
      </c>
      <c r="C12" s="1">
        <v>5718.328037651303</v>
      </c>
      <c r="D12" s="1">
        <v>664.53736280793009</v>
      </c>
      <c r="E12" s="1">
        <v>22877.00132472465</v>
      </c>
      <c r="F12" s="1">
        <v>588.036387911303</v>
      </c>
      <c r="G12" s="1">
        <v>4679.1149040576302</v>
      </c>
      <c r="H12" s="1">
        <v>27200.003174117992</v>
      </c>
      <c r="I12" s="1">
        <v>12600.852384875372</v>
      </c>
      <c r="J12" s="1">
        <v>1848.4377124754151</v>
      </c>
      <c r="K12" s="1">
        <v>3449.1471593960182</v>
      </c>
      <c r="L12" s="1">
        <v>56.955893041436724</v>
      </c>
      <c r="M12" s="1">
        <v>9169.8611332043511</v>
      </c>
      <c r="N12" s="1">
        <v>10392.190830760803</v>
      </c>
      <c r="O12" s="1">
        <v>13191.002233942485</v>
      </c>
      <c r="P12" s="1">
        <v>1758.2002678065942</v>
      </c>
      <c r="Q12" s="1">
        <v>409.69256392736861</v>
      </c>
      <c r="R12" s="1">
        <v>831.68374773406697</v>
      </c>
      <c r="S12" s="1">
        <v>185135.29888335222</v>
      </c>
      <c r="T12" s="1">
        <v>300570.34400178696</v>
      </c>
    </row>
    <row r="13" spans="1:20" x14ac:dyDescent="0.2">
      <c r="A13">
        <v>11</v>
      </c>
      <c r="B13" t="s">
        <v>12</v>
      </c>
      <c r="C13" s="1">
        <v>309.23432283175987</v>
      </c>
      <c r="D13" s="1">
        <v>55.516295421192716</v>
      </c>
      <c r="E13" s="1">
        <v>3848.3450510163088</v>
      </c>
      <c r="F13" s="1">
        <v>6.6104018835224876</v>
      </c>
      <c r="G13" s="1">
        <v>1969.8</v>
      </c>
      <c r="H13" s="1">
        <v>4875.5290108193913</v>
      </c>
      <c r="I13" s="1">
        <v>3634.0477734735487</v>
      </c>
      <c r="J13" s="1">
        <v>1095.9234219854145</v>
      </c>
      <c r="K13" s="1">
        <v>622.80269317810632</v>
      </c>
      <c r="L13" s="1">
        <v>9206.0540219973045</v>
      </c>
      <c r="M13" s="1">
        <v>241.62169171841256</v>
      </c>
      <c r="N13" s="1">
        <v>3561.2188350797237</v>
      </c>
      <c r="O13" s="1">
        <v>3253.7250471994153</v>
      </c>
      <c r="P13" s="1">
        <v>414.44887454874146</v>
      </c>
      <c r="Q13" s="1">
        <v>212.93207450135529</v>
      </c>
      <c r="R13" s="1">
        <v>1347.4817366641553</v>
      </c>
      <c r="S13" s="1">
        <v>256105.1870938233</v>
      </c>
      <c r="T13" s="1">
        <v>290760.4783461417</v>
      </c>
    </row>
    <row r="14" spans="1:20" x14ac:dyDescent="0.2">
      <c r="A14">
        <v>12</v>
      </c>
      <c r="B14" t="s">
        <v>13</v>
      </c>
      <c r="C14" s="1">
        <v>5026.7450486240832</v>
      </c>
      <c r="D14" s="1">
        <v>2800.6184851061525</v>
      </c>
      <c r="E14" s="1">
        <v>14226.032792000677</v>
      </c>
      <c r="F14" s="1">
        <v>4423.286148571151</v>
      </c>
      <c r="G14" s="1">
        <v>5404.1282301837118</v>
      </c>
      <c r="H14" s="1">
        <v>12533.468098895464</v>
      </c>
      <c r="I14" s="1">
        <v>16625.827859785677</v>
      </c>
      <c r="J14" s="1">
        <v>4431.2075655716772</v>
      </c>
      <c r="K14" s="1">
        <v>6040.2489630025348</v>
      </c>
      <c r="L14" s="1">
        <v>40302.857636123801</v>
      </c>
      <c r="M14" s="1">
        <v>9128.7559988147786</v>
      </c>
      <c r="N14" s="1">
        <v>24041.944888958213</v>
      </c>
      <c r="O14" s="1">
        <v>16920.842607642608</v>
      </c>
      <c r="P14" s="1">
        <v>4878.1757653892582</v>
      </c>
      <c r="Q14" s="1">
        <v>2381.7049957463087</v>
      </c>
      <c r="R14" s="1">
        <v>3269.4938334879353</v>
      </c>
      <c r="S14" s="1">
        <v>2713.7709419344619</v>
      </c>
      <c r="T14" s="1">
        <v>175149.10985983844</v>
      </c>
    </row>
    <row r="15" spans="1:20" x14ac:dyDescent="0.2">
      <c r="A15">
        <v>13</v>
      </c>
      <c r="B15" t="s">
        <v>14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300982.83506857086</v>
      </c>
      <c r="T15" s="1">
        <v>300982.83506857086</v>
      </c>
    </row>
    <row r="16" spans="1:20" x14ac:dyDescent="0.2">
      <c r="A16">
        <v>14</v>
      </c>
      <c r="B16" t="s">
        <v>15</v>
      </c>
      <c r="C16" s="1">
        <v>0</v>
      </c>
      <c r="D16" s="1">
        <v>55.602592962223142</v>
      </c>
      <c r="E16" s="1">
        <v>95.63312037253165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5.0181995631956067</v>
      </c>
      <c r="L16" s="1">
        <v>0</v>
      </c>
      <c r="M16" s="1">
        <v>9.8111014601384667</v>
      </c>
      <c r="N16" s="1">
        <v>141.14375468610666</v>
      </c>
      <c r="O16" s="1">
        <v>11.491597137125972</v>
      </c>
      <c r="P16" s="1">
        <v>14.092778385825714</v>
      </c>
      <c r="Q16" s="1">
        <v>24.865572188103808</v>
      </c>
      <c r="R16" s="1">
        <v>7.0827384852390303</v>
      </c>
      <c r="S16" s="1">
        <v>203447.34528613545</v>
      </c>
      <c r="T16" s="1">
        <v>203812.08674137591</v>
      </c>
    </row>
    <row r="17" spans="1:20" x14ac:dyDescent="0.2">
      <c r="A17">
        <v>15</v>
      </c>
      <c r="B17" t="s">
        <v>16</v>
      </c>
      <c r="C17" s="1">
        <v>5168.7014655755656</v>
      </c>
      <c r="D17" s="1">
        <v>0.12566127159216897</v>
      </c>
      <c r="E17" s="1">
        <v>129.87380987876281</v>
      </c>
      <c r="F17" s="1">
        <v>0</v>
      </c>
      <c r="G17" s="1">
        <v>0</v>
      </c>
      <c r="H17" s="1">
        <v>0</v>
      </c>
      <c r="I17" s="1">
        <v>3.6843260214899964</v>
      </c>
      <c r="J17" s="1">
        <v>1.0500071654347392</v>
      </c>
      <c r="K17" s="1">
        <v>0</v>
      </c>
      <c r="L17" s="1">
        <v>0</v>
      </c>
      <c r="M17" s="1">
        <v>72.481961958611819</v>
      </c>
      <c r="N17" s="1">
        <v>605.75943835141618</v>
      </c>
      <c r="O17" s="1">
        <v>35.113217521485979</v>
      </c>
      <c r="P17" s="1">
        <v>282.39232202297143</v>
      </c>
      <c r="Q17" s="1">
        <v>77.86039787772269</v>
      </c>
      <c r="R17" s="1">
        <v>0.90266908033545856</v>
      </c>
      <c r="S17" s="1">
        <v>87488.819856848932</v>
      </c>
      <c r="T17" s="1">
        <v>93866.765133574314</v>
      </c>
    </row>
    <row r="18" spans="1:20" x14ac:dyDescent="0.2">
      <c r="A18">
        <v>16</v>
      </c>
      <c r="B18" t="s">
        <v>17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7.5525533661584126</v>
      </c>
      <c r="J18" s="1">
        <v>442.54492652218312</v>
      </c>
      <c r="K18" s="1">
        <v>7.3674989633997434</v>
      </c>
      <c r="L18" s="1">
        <v>0</v>
      </c>
      <c r="M18" s="1">
        <v>20.540529613791559</v>
      </c>
      <c r="N18" s="1">
        <v>86.253485276167865</v>
      </c>
      <c r="O18" s="1">
        <v>814.79112389099362</v>
      </c>
      <c r="P18" s="1">
        <v>1351.3299303180559</v>
      </c>
      <c r="Q18" s="1">
        <v>950.29331134453082</v>
      </c>
      <c r="R18" s="1">
        <v>166.76437622154762</v>
      </c>
      <c r="S18" s="1">
        <v>110974.03914512151</v>
      </c>
      <c r="T18" s="1">
        <v>114821.47688063837</v>
      </c>
    </row>
    <row r="20" spans="1:20" x14ac:dyDescent="0.2">
      <c r="B20" t="s">
        <v>18</v>
      </c>
      <c r="C20" s="1">
        <v>181603.58858742577</v>
      </c>
      <c r="D20" s="1">
        <v>5037.8855596410976</v>
      </c>
      <c r="E20" s="1">
        <v>325465.38804054342</v>
      </c>
      <c r="F20" s="1">
        <v>24111.853621841554</v>
      </c>
      <c r="G20" s="1">
        <v>70365.920443910363</v>
      </c>
      <c r="H20" s="1">
        <v>140991.94196299143</v>
      </c>
      <c r="I20" s="1">
        <v>46068.896030192314</v>
      </c>
      <c r="J20" s="1">
        <v>28668.107445347749</v>
      </c>
      <c r="K20" s="1">
        <v>23736.349651696873</v>
      </c>
      <c r="L20" s="1">
        <v>41992.085638933131</v>
      </c>
      <c r="M20" s="1">
        <v>7247.6049999999996</v>
      </c>
      <c r="N20" s="1">
        <v>46544.304311179942</v>
      </c>
      <c r="O20" s="1">
        <v>185785.51517026397</v>
      </c>
      <c r="P20" s="1">
        <v>142645.53222237638</v>
      </c>
      <c r="Q20" s="1">
        <v>38522.483879505118</v>
      </c>
      <c r="R20" s="1">
        <v>29421.695021665982</v>
      </c>
    </row>
    <row r="21" spans="1:20" x14ac:dyDescent="0.2">
      <c r="B21" t="s">
        <v>19</v>
      </c>
      <c r="C21" s="1">
        <v>43006.668209370546</v>
      </c>
      <c r="D21" s="1">
        <v>1599.1095440086158</v>
      </c>
      <c r="E21" s="1">
        <v>70817.805869088916</v>
      </c>
      <c r="F21" s="1">
        <v>30775.951195283185</v>
      </c>
      <c r="G21" s="1">
        <v>20856.799800489065</v>
      </c>
      <c r="H21" s="1">
        <v>49297.742366345221</v>
      </c>
      <c r="I21" s="1">
        <v>61980.828399357204</v>
      </c>
      <c r="J21" s="1">
        <v>10280.220989070798</v>
      </c>
      <c r="K21" s="1">
        <v>35148.056263003302</v>
      </c>
      <c r="L21" s="1">
        <v>11264.034018064329</v>
      </c>
      <c r="M21" s="1">
        <v>5341.4408465504603</v>
      </c>
      <c r="N21" s="1">
        <v>8353.3167557885536</v>
      </c>
      <c r="O21" s="1">
        <v>14667</v>
      </c>
      <c r="P21" s="1">
        <v>9916.5672216619623</v>
      </c>
      <c r="Q21" s="1">
        <v>8217.0926520462181</v>
      </c>
      <c r="R21" s="1">
        <v>10496.362995292386</v>
      </c>
    </row>
    <row r="22" spans="1:20" x14ac:dyDescent="0.2">
      <c r="B22" t="s">
        <v>20</v>
      </c>
      <c r="C22" s="1">
        <v>16241.517325049155</v>
      </c>
      <c r="D22" s="1">
        <v>1278.9108154383184</v>
      </c>
      <c r="E22" s="1">
        <v>99496.155524552276</v>
      </c>
      <c r="F22" s="1">
        <v>6164.1138700437723</v>
      </c>
      <c r="G22" s="1">
        <v>3937.3880151512267</v>
      </c>
      <c r="H22" s="1">
        <v>8635.8640765194868</v>
      </c>
      <c r="I22" s="1">
        <v>3643.8339119933125</v>
      </c>
      <c r="J22" s="1">
        <v>5688.1091722605115</v>
      </c>
      <c r="K22" s="1">
        <v>6259.2727703574747</v>
      </c>
      <c r="L22" s="1">
        <v>16541.546025698313</v>
      </c>
      <c r="M22" s="1">
        <v>3769.1124</v>
      </c>
      <c r="N22" s="1">
        <v>2925.7515255775897</v>
      </c>
      <c r="O22" s="1">
        <v>979</v>
      </c>
      <c r="P22" s="1">
        <v>328.69</v>
      </c>
      <c r="Q22" s="1">
        <v>460.36293854678001</v>
      </c>
      <c r="R22" s="1">
        <v>3743.3714524151355</v>
      </c>
    </row>
    <row r="23" spans="1:20" x14ac:dyDescent="0.2">
      <c r="B23" t="s">
        <v>21</v>
      </c>
      <c r="C23" s="1">
        <v>274958.05901335267</v>
      </c>
      <c r="D23" s="1">
        <v>16227.776023162149</v>
      </c>
      <c r="E23" s="1">
        <v>795060.94751934044</v>
      </c>
      <c r="F23" s="1">
        <v>76007.063624657734</v>
      </c>
      <c r="G23" s="1">
        <v>60181.752740449352</v>
      </c>
      <c r="H23" s="1">
        <v>332881.57767074823</v>
      </c>
      <c r="I23" s="1">
        <v>66285.915917318474</v>
      </c>
      <c r="J23" s="1">
        <v>23874.035914020671</v>
      </c>
      <c r="K23" s="1">
        <v>48180.082641837726</v>
      </c>
      <c r="L23" s="1">
        <v>127287.7384946354</v>
      </c>
      <c r="M23" s="1">
        <v>243861.42963915598</v>
      </c>
      <c r="N23" s="1">
        <v>40421.727327319102</v>
      </c>
      <c r="O23" s="1">
        <v>0</v>
      </c>
      <c r="P23" s="1">
        <v>10088.056897642356</v>
      </c>
      <c r="Q23" s="1">
        <v>10747.853041654831</v>
      </c>
      <c r="R23" s="1">
        <v>25385.975437361954</v>
      </c>
    </row>
    <row r="25" spans="1:20" x14ac:dyDescent="0.2">
      <c r="B25" t="s">
        <v>22</v>
      </c>
      <c r="C25" s="1">
        <v>686744.89976436028</v>
      </c>
      <c r="D25" s="1">
        <v>37787.603866008772</v>
      </c>
      <c r="E25" s="1">
        <v>3299139.1384280431</v>
      </c>
      <c r="F25" s="1">
        <v>198085.72463049158</v>
      </c>
      <c r="G25" s="1">
        <v>289360.12478996511</v>
      </c>
      <c r="H25" s="1">
        <v>803518.5995084123</v>
      </c>
      <c r="I25" s="1">
        <v>365207.01543866907</v>
      </c>
      <c r="J25" s="1">
        <v>188369.39385387342</v>
      </c>
      <c r="K25" s="1">
        <v>172436.92701370685</v>
      </c>
      <c r="L25" s="1">
        <v>300570.34400178702</v>
      </c>
      <c r="M25" s="1">
        <v>290760.4783461417</v>
      </c>
      <c r="N25" s="1">
        <v>175149.1098598385</v>
      </c>
      <c r="O25" s="1">
        <v>300982.83506857086</v>
      </c>
      <c r="P25" s="1">
        <v>203812.08674137594</v>
      </c>
      <c r="Q25" s="1">
        <v>93866.765133574329</v>
      </c>
      <c r="R25" s="1">
        <v>114821.47688063839</v>
      </c>
    </row>
    <row r="27" spans="1:20" x14ac:dyDescent="0.2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20" x14ac:dyDescent="0.2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30" spans="1:20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20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20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3:18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3:18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3:18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3:18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3:18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3:18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3:18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3:18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3:18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3:18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3:18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3:18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3:18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3:18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3:18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3:18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</sheetData>
  <mergeCells count="2">
    <mergeCell ref="S1:S2"/>
    <mergeCell ref="T1:T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526B-A929-F44E-ACC6-07E89C0DCB33}">
  <sheetPr>
    <tabColor theme="7"/>
  </sheetPr>
  <dimension ref="A1:T54"/>
  <sheetViews>
    <sheetView topLeftCell="A19" workbookViewId="0">
      <selection activeCell="J44" sqref="J44"/>
    </sheetView>
  </sheetViews>
  <sheetFormatPr defaultColWidth="11.42578125" defaultRowHeight="12.75" x14ac:dyDescent="0.2"/>
  <cols>
    <col min="2" max="2" width="54.42578125" bestFit="1" customWidth="1"/>
    <col min="3" max="3" width="13.28515625" customWidth="1"/>
    <col min="4" max="4" width="11" bestFit="1" customWidth="1"/>
    <col min="5" max="5" width="12.7109375" bestFit="1" customWidth="1"/>
    <col min="6" max="6" width="11" bestFit="1" customWidth="1"/>
    <col min="7" max="7" width="13.85546875" customWidth="1"/>
    <col min="8" max="8" width="12.85546875" customWidth="1"/>
    <col min="9" max="9" width="11.140625" bestFit="1" customWidth="1"/>
    <col min="10" max="10" width="15" customWidth="1"/>
    <col min="11" max="11" width="11" bestFit="1" customWidth="1"/>
    <col min="12" max="12" width="15.140625" customWidth="1"/>
    <col min="13" max="17" width="11" bestFit="1" customWidth="1"/>
    <col min="18" max="18" width="15.42578125" customWidth="1"/>
    <col min="19" max="19" width="12.7109375" bestFit="1" customWidth="1"/>
    <col min="20" max="20" width="17.140625" customWidth="1"/>
  </cols>
  <sheetData>
    <row r="1" spans="1:20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 s="10" t="s">
        <v>0</v>
      </c>
      <c r="T1" s="10" t="s">
        <v>1</v>
      </c>
    </row>
    <row r="2" spans="1:20" x14ac:dyDescent="0.2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s="10"/>
      <c r="T2" s="10"/>
    </row>
    <row r="3" spans="1:20" x14ac:dyDescent="0.2">
      <c r="A3">
        <v>1</v>
      </c>
      <c r="B3" t="s">
        <v>2</v>
      </c>
      <c r="C3" s="1">
        <v>264256.36448462959</v>
      </c>
      <c r="D3" s="1">
        <v>1314.8167274665595</v>
      </c>
      <c r="E3" s="1">
        <v>750262.03023801534</v>
      </c>
      <c r="F3" s="1">
        <v>3785.0506141528404</v>
      </c>
      <c r="G3" s="1">
        <v>33212.393317351751</v>
      </c>
      <c r="H3" s="1">
        <v>50023.052702334702</v>
      </c>
      <c r="I3" s="1">
        <v>6056.1354503405919</v>
      </c>
      <c r="J3" s="1">
        <v>80306.30126807357</v>
      </c>
      <c r="K3" s="1">
        <v>2986.1912772230271</v>
      </c>
      <c r="L3" s="1">
        <v>6217.2259326592657</v>
      </c>
      <c r="M3" s="1">
        <v>11686.542998052972</v>
      </c>
      <c r="N3" s="1">
        <v>6648.0919345529819</v>
      </c>
      <c r="O3" s="1">
        <v>2748.5266452787182</v>
      </c>
      <c r="P3" s="1">
        <v>2608.310977313804</v>
      </c>
      <c r="Q3" s="1">
        <v>1325.6700915094195</v>
      </c>
      <c r="R3" s="1">
        <v>13552.204283264931</v>
      </c>
      <c r="S3" s="1">
        <v>236057.16234319782</v>
      </c>
      <c r="T3" s="1">
        <v>686744.89976436028</v>
      </c>
    </row>
    <row r="4" spans="1:20" x14ac:dyDescent="0.2">
      <c r="A4">
        <v>2</v>
      </c>
      <c r="B4" t="s">
        <v>3</v>
      </c>
      <c r="C4" s="1">
        <v>73.872208936885045</v>
      </c>
      <c r="D4" s="1">
        <v>301.45971580035939</v>
      </c>
      <c r="E4" s="1">
        <v>310676.08616815339</v>
      </c>
      <c r="F4" s="1">
        <v>14235.501059438688</v>
      </c>
      <c r="G4" s="1">
        <v>49078.614717547571</v>
      </c>
      <c r="H4" s="1">
        <v>4253.6686585370389</v>
      </c>
      <c r="I4" s="1">
        <v>102.13273153891964</v>
      </c>
      <c r="J4" s="1">
        <v>256.08746465597949</v>
      </c>
      <c r="K4" s="1">
        <v>86.815174720121519</v>
      </c>
      <c r="L4" s="1">
        <v>44.581530561766456</v>
      </c>
      <c r="M4" s="1">
        <v>1420.4633771300639</v>
      </c>
      <c r="N4" s="1">
        <v>157.17162862221028</v>
      </c>
      <c r="O4" s="1">
        <v>16.748828924469606</v>
      </c>
      <c r="P4" s="1">
        <v>81.664447321387087</v>
      </c>
      <c r="Q4" s="1">
        <v>52.784236467850391</v>
      </c>
      <c r="R4" s="1">
        <v>769.41004763490287</v>
      </c>
      <c r="S4" s="1">
        <v>-151599.6107568538</v>
      </c>
      <c r="T4" s="1">
        <v>37787.603866008758</v>
      </c>
    </row>
    <row r="5" spans="1:20" x14ac:dyDescent="0.2">
      <c r="A5">
        <v>3</v>
      </c>
      <c r="B5" t="s">
        <v>4</v>
      </c>
      <c r="C5" s="1">
        <v>130410.14874105323</v>
      </c>
      <c r="D5" s="1">
        <v>8334.4074231032264</v>
      </c>
      <c r="E5" s="1">
        <v>1803375.8042711047</v>
      </c>
      <c r="F5" s="1">
        <v>81126.761818364932</v>
      </c>
      <c r="G5" s="1">
        <v>317366.03407640243</v>
      </c>
      <c r="H5" s="1">
        <v>438051.55922195944</v>
      </c>
      <c r="I5" s="1">
        <v>189411.74768015221</v>
      </c>
      <c r="J5" s="1">
        <v>178672.26296576083</v>
      </c>
      <c r="K5" s="1">
        <v>53000.043141017464</v>
      </c>
      <c r="L5" s="1">
        <v>40455.469233034164</v>
      </c>
      <c r="M5" s="1">
        <v>31138.668876678854</v>
      </c>
      <c r="N5" s="1">
        <v>54152.035961083187</v>
      </c>
      <c r="O5" s="1">
        <v>15753.399875051768</v>
      </c>
      <c r="P5" s="1">
        <v>9647.0857575715381</v>
      </c>
      <c r="Q5" s="1">
        <v>15015.213647227913</v>
      </c>
      <c r="R5" s="1">
        <v>192264.53415250964</v>
      </c>
      <c r="S5" s="1">
        <v>1501119.5438957238</v>
      </c>
      <c r="T5" s="1">
        <v>3299139.1384280445</v>
      </c>
    </row>
    <row r="6" spans="1:20" x14ac:dyDescent="0.2">
      <c r="A6">
        <v>4</v>
      </c>
      <c r="B6" t="s">
        <v>5</v>
      </c>
      <c r="C6" s="1">
        <v>4362.8625057895024</v>
      </c>
      <c r="D6" s="1">
        <v>1459.1649692104811</v>
      </c>
      <c r="E6" s="1">
        <v>110616.82502355787</v>
      </c>
      <c r="F6" s="1">
        <v>85371.755513118318</v>
      </c>
      <c r="G6" s="1">
        <v>5265.7978972385226</v>
      </c>
      <c r="H6" s="1">
        <v>98902.785749684626</v>
      </c>
      <c r="I6" s="1">
        <v>19299.499977476349</v>
      </c>
      <c r="J6" s="1">
        <v>43630.983927421992</v>
      </c>
      <c r="K6" s="1">
        <v>17043.268061376639</v>
      </c>
      <c r="L6" s="1">
        <v>7556.7342151692474</v>
      </c>
      <c r="M6" s="1">
        <v>8277.1367998788792</v>
      </c>
      <c r="N6" s="1">
        <v>12355.966599365807</v>
      </c>
      <c r="O6" s="1">
        <v>3122.6625872473624</v>
      </c>
      <c r="P6" s="1">
        <v>15990.779385187672</v>
      </c>
      <c r="Q6" s="1">
        <v>13868.989696675761</v>
      </c>
      <c r="R6" s="1">
        <v>37350.344984471034</v>
      </c>
      <c r="S6" s="1">
        <v>68886.397553659728</v>
      </c>
      <c r="T6" s="1">
        <v>198085.72463049158</v>
      </c>
    </row>
    <row r="7" spans="1:20" x14ac:dyDescent="0.2">
      <c r="A7">
        <v>5</v>
      </c>
      <c r="B7" t="s">
        <v>6</v>
      </c>
      <c r="C7" s="1">
        <v>238.41579628029632</v>
      </c>
      <c r="D7" s="1">
        <v>4672.0766616588007</v>
      </c>
      <c r="E7" s="1">
        <v>54447.332775857147</v>
      </c>
      <c r="F7" s="1">
        <v>8542.1233803849791</v>
      </c>
      <c r="G7" s="1">
        <v>2609.8380257329009</v>
      </c>
      <c r="H7" s="1">
        <v>26526.666611157729</v>
      </c>
      <c r="I7" s="1">
        <v>12130.599118356533</v>
      </c>
      <c r="J7" s="1">
        <v>7757.5902683141894</v>
      </c>
      <c r="K7" s="1">
        <v>6890.6404376856681</v>
      </c>
      <c r="L7" s="1">
        <v>5729.3458201488102</v>
      </c>
      <c r="M7" s="1">
        <v>9506.2625747128423</v>
      </c>
      <c r="N7" s="1">
        <v>7572.3256061188376</v>
      </c>
      <c r="O7" s="1">
        <v>195.27840575381225</v>
      </c>
      <c r="P7" s="1">
        <v>4491.68458088445</v>
      </c>
      <c r="Q7" s="1">
        <v>2054.7966204483332</v>
      </c>
      <c r="R7" s="1">
        <v>11003.949884844224</v>
      </c>
      <c r="S7" s="1">
        <v>269486.29909999995</v>
      </c>
      <c r="T7" s="1">
        <v>289360.12478996505</v>
      </c>
    </row>
    <row r="8" spans="1:20" x14ac:dyDescent="0.2">
      <c r="A8">
        <v>6</v>
      </c>
      <c r="B8" t="s">
        <v>7</v>
      </c>
      <c r="C8" s="1">
        <v>158873.89828207824</v>
      </c>
      <c r="D8" s="1">
        <v>15571.097274360611</v>
      </c>
      <c r="E8" s="1">
        <v>683355.09767198935</v>
      </c>
      <c r="F8" s="1">
        <v>50834.142295481455</v>
      </c>
      <c r="G8" s="1">
        <v>113548.38873824786</v>
      </c>
      <c r="H8" s="1">
        <v>468050.23954958754</v>
      </c>
      <c r="I8" s="1">
        <v>100083.53690767509</v>
      </c>
      <c r="J8" s="1">
        <v>110506.87612499797</v>
      </c>
      <c r="K8" s="1">
        <v>57944.29739983016</v>
      </c>
      <c r="L8" s="1">
        <v>121692.80701573615</v>
      </c>
      <c r="M8" s="1">
        <v>78903.283011903812</v>
      </c>
      <c r="N8" s="1">
        <v>99331.574175921211</v>
      </c>
      <c r="O8" s="1">
        <v>26845.941280886294</v>
      </c>
      <c r="P8" s="1">
        <v>39736.165332567216</v>
      </c>
      <c r="Q8" s="1">
        <v>23111.744081944042</v>
      </c>
      <c r="R8" s="1">
        <v>180168.99101517414</v>
      </c>
      <c r="S8" s="1">
        <v>511748.12332332705</v>
      </c>
      <c r="T8" s="1">
        <v>803518.5995084123</v>
      </c>
    </row>
    <row r="9" spans="1:20" x14ac:dyDescent="0.2">
      <c r="A9">
        <v>7</v>
      </c>
      <c r="B9" t="s">
        <v>8</v>
      </c>
      <c r="C9" s="1">
        <v>12908.113795976893</v>
      </c>
      <c r="D9" s="1">
        <v>1118.2383084303628</v>
      </c>
      <c r="E9" s="1">
        <v>166282.32176124581</v>
      </c>
      <c r="F9" s="1">
        <v>1093.884785961151</v>
      </c>
      <c r="G9" s="1">
        <v>3907.9318825060514</v>
      </c>
      <c r="H9" s="1">
        <v>83399.755779950283</v>
      </c>
      <c r="I9" s="1">
        <v>84267.708822186309</v>
      </c>
      <c r="J9" s="1">
        <v>10283.238709400457</v>
      </c>
      <c r="K9" s="1">
        <v>7644.0635455871043</v>
      </c>
      <c r="L9" s="1">
        <v>14959.694031196295</v>
      </c>
      <c r="M9" s="1">
        <v>4000.6559071451088</v>
      </c>
      <c r="N9" s="1">
        <v>19783.365099709925</v>
      </c>
      <c r="O9" s="1">
        <v>10577.100831975818</v>
      </c>
      <c r="P9" s="1">
        <v>1501.518351504578</v>
      </c>
      <c r="Q9" s="1">
        <v>3127.0152456813489</v>
      </c>
      <c r="R9" s="1">
        <v>17964.74276312915</v>
      </c>
      <c r="S9" s="1">
        <v>222962.74513670767</v>
      </c>
      <c r="T9" s="1">
        <v>365207.01543866907</v>
      </c>
    </row>
    <row r="10" spans="1:20" x14ac:dyDescent="0.2">
      <c r="A10">
        <v>8</v>
      </c>
      <c r="B10" t="s">
        <v>9</v>
      </c>
      <c r="C10" s="1">
        <v>24468.292518139286</v>
      </c>
      <c r="D10" s="1">
        <v>16.476304178932608</v>
      </c>
      <c r="E10" s="1">
        <v>108841.23407698178</v>
      </c>
      <c r="F10" s="1">
        <v>28.497176418606383</v>
      </c>
      <c r="G10" s="1">
        <v>89.919339535810195</v>
      </c>
      <c r="H10" s="1">
        <v>26354.273702181817</v>
      </c>
      <c r="I10" s="1">
        <v>372.07345234200506</v>
      </c>
      <c r="J10" s="1">
        <v>97776.055022142129</v>
      </c>
      <c r="K10" s="1">
        <v>267.56912878864455</v>
      </c>
      <c r="L10" s="1">
        <v>869.27858682216095</v>
      </c>
      <c r="M10" s="1">
        <v>664.57841729963286</v>
      </c>
      <c r="N10" s="1">
        <v>1523.3372741775499</v>
      </c>
      <c r="O10" s="1">
        <v>29586.737622458924</v>
      </c>
      <c r="P10" s="1">
        <v>209.13536351406972</v>
      </c>
      <c r="Q10" s="1">
        <v>367.22531281207188</v>
      </c>
      <c r="R10" s="1">
        <v>6964.1970638883176</v>
      </c>
      <c r="S10" s="1">
        <v>156906.41153845884</v>
      </c>
      <c r="T10" s="1">
        <v>188369.39385387339</v>
      </c>
    </row>
    <row r="11" spans="1:20" x14ac:dyDescent="0.2">
      <c r="A11">
        <v>9</v>
      </c>
      <c r="B11" t="s">
        <v>10</v>
      </c>
      <c r="C11" s="1">
        <v>2634.7919120167962</v>
      </c>
      <c r="D11" s="1">
        <v>245.16266637406306</v>
      </c>
      <c r="E11" s="1">
        <v>9263.6219423878119</v>
      </c>
      <c r="F11" s="1">
        <v>692.37460077532967</v>
      </c>
      <c r="G11" s="1">
        <v>3140.5732126891826</v>
      </c>
      <c r="H11" s="1">
        <v>34958.216963535393</v>
      </c>
      <c r="I11" s="1">
        <v>5375.1451988158369</v>
      </c>
      <c r="J11" s="1">
        <v>5900.3017164836183</v>
      </c>
      <c r="K11" s="1">
        <v>15959.690326828932</v>
      </c>
      <c r="L11" s="1">
        <v>10866.892605949512</v>
      </c>
      <c r="M11" s="1">
        <v>1322.7637219961548</v>
      </c>
      <c r="N11" s="1">
        <v>10269.838267725725</v>
      </c>
      <c r="O11" s="1">
        <v>24111.353714217104</v>
      </c>
      <c r="P11" s="1">
        <v>2992.0870642472682</v>
      </c>
      <c r="Q11" s="1">
        <v>4949.8783293478546</v>
      </c>
      <c r="R11" s="1">
        <v>11345.993565302648</v>
      </c>
      <c r="S11" s="1">
        <v>99356.773029187621</v>
      </c>
      <c r="T11" s="1">
        <v>172436.92701370685</v>
      </c>
    </row>
    <row r="12" spans="1:20" x14ac:dyDescent="0.2">
      <c r="A12">
        <v>10</v>
      </c>
      <c r="B12" t="s">
        <v>11</v>
      </c>
      <c r="C12" s="1">
        <v>15839.566366418567</v>
      </c>
      <c r="D12" s="1">
        <v>1051.6854761811733</v>
      </c>
      <c r="E12" s="1">
        <v>103000.99858431124</v>
      </c>
      <c r="F12" s="1">
        <v>9620.0105758532918</v>
      </c>
      <c r="G12" s="1">
        <v>22689.415773037952</v>
      </c>
      <c r="H12" s="1">
        <v>196718.49176552653</v>
      </c>
      <c r="I12" s="1">
        <v>60241.869048932887</v>
      </c>
      <c r="J12" s="1">
        <v>49931.53924747149</v>
      </c>
      <c r="K12" s="1">
        <v>25136.60725927939</v>
      </c>
      <c r="L12" s="1">
        <v>306646.25149208494</v>
      </c>
      <c r="M12" s="1">
        <v>14994.724222151666</v>
      </c>
      <c r="N12" s="1">
        <v>42216.553551669182</v>
      </c>
      <c r="O12" s="1">
        <v>29852.682081595056</v>
      </c>
      <c r="P12" s="1">
        <v>5118.9856232533766</v>
      </c>
      <c r="Q12" s="1">
        <v>6267.5484056360392</v>
      </c>
      <c r="R12" s="1">
        <v>52550.085241652079</v>
      </c>
      <c r="S12" s="1">
        <v>185135.29888335222</v>
      </c>
      <c r="T12" s="1">
        <v>300570.34400178696</v>
      </c>
    </row>
    <row r="13" spans="1:20" x14ac:dyDescent="0.2">
      <c r="A13">
        <v>11</v>
      </c>
      <c r="B13" t="s">
        <v>12</v>
      </c>
      <c r="C13" s="1">
        <v>27.117151500236638</v>
      </c>
      <c r="D13" s="1">
        <v>1679.1249147703713</v>
      </c>
      <c r="E13" s="1">
        <v>17946.614771293716</v>
      </c>
      <c r="F13" s="1">
        <v>1596.924540676202</v>
      </c>
      <c r="G13" s="1">
        <v>883.93914937079512</v>
      </c>
      <c r="H13" s="1">
        <v>8084.4165861051306</v>
      </c>
      <c r="I13" s="1">
        <v>4144.6472949232957</v>
      </c>
      <c r="J13" s="1">
        <v>2232.8235639853524</v>
      </c>
      <c r="K13" s="1">
        <v>2211.1490743214517</v>
      </c>
      <c r="L13" s="1">
        <v>2103.9125058614381</v>
      </c>
      <c r="M13" s="1">
        <v>3348.4576514822402</v>
      </c>
      <c r="N13" s="1">
        <v>2614.3348498480609</v>
      </c>
      <c r="O13" s="1">
        <v>43.945368469905596</v>
      </c>
      <c r="P13" s="1">
        <v>1324.2235914304786</v>
      </c>
      <c r="Q13" s="1">
        <v>543.53977841823212</v>
      </c>
      <c r="R13" s="1">
        <v>3506.3232795574286</v>
      </c>
      <c r="S13" s="1">
        <v>256105.1870938233</v>
      </c>
      <c r="T13" s="1">
        <v>290760.4783461417</v>
      </c>
    </row>
    <row r="14" spans="1:20" x14ac:dyDescent="0.2">
      <c r="A14">
        <v>12</v>
      </c>
      <c r="B14" t="s">
        <v>13</v>
      </c>
      <c r="C14" s="1">
        <v>22141.01811685977</v>
      </c>
      <c r="D14" s="1">
        <v>1477.687338543341</v>
      </c>
      <c r="E14" s="1">
        <v>32689.888226184914</v>
      </c>
      <c r="F14" s="1">
        <v>1778.1549715564233</v>
      </c>
      <c r="G14" s="1">
        <v>23547.010545888581</v>
      </c>
      <c r="H14" s="1">
        <v>21986.538016251619</v>
      </c>
      <c r="I14" s="1">
        <v>14973.524309326445</v>
      </c>
      <c r="J14" s="1">
        <v>12338.878833978855</v>
      </c>
      <c r="K14" s="1">
        <v>18908.820959063622</v>
      </c>
      <c r="L14" s="1">
        <v>32968.845473066089</v>
      </c>
      <c r="M14" s="1">
        <v>4355.9213002750521</v>
      </c>
      <c r="N14" s="1">
        <v>11886.446460444808</v>
      </c>
      <c r="O14" s="1">
        <v>5989.9764180895036</v>
      </c>
      <c r="P14" s="1">
        <v>975.99990015317985</v>
      </c>
      <c r="Q14" s="1">
        <v>2934.0310327548086</v>
      </c>
      <c r="R14" s="1">
        <v>22876.77859021812</v>
      </c>
      <c r="S14" s="1">
        <v>2713.7709419344619</v>
      </c>
      <c r="T14" s="1">
        <v>175149.10985983844</v>
      </c>
    </row>
    <row r="15" spans="1:20" x14ac:dyDescent="0.2">
      <c r="A15">
        <v>13</v>
      </c>
      <c r="B15" t="s">
        <v>14</v>
      </c>
      <c r="C15" s="1">
        <v>0.42982974772391119</v>
      </c>
      <c r="D15" s="1">
        <v>62.092087471033771</v>
      </c>
      <c r="E15" s="1">
        <v>3079.1033520101282</v>
      </c>
      <c r="F15" s="1">
        <v>69.36949247866319</v>
      </c>
      <c r="G15" s="1">
        <v>306.78459577604343</v>
      </c>
      <c r="H15" s="1">
        <v>21994.203515395675</v>
      </c>
      <c r="I15" s="1">
        <v>1322.3711147463262</v>
      </c>
      <c r="J15" s="1">
        <v>3972.1243005887741</v>
      </c>
      <c r="K15" s="1">
        <v>2281.4471003445415</v>
      </c>
      <c r="L15" s="1">
        <v>5001.5373057352917</v>
      </c>
      <c r="M15" s="1">
        <v>1225.4149470575467</v>
      </c>
      <c r="N15" s="1">
        <v>2624.6158351188069</v>
      </c>
      <c r="O15" s="1">
        <v>60330.06513393038</v>
      </c>
      <c r="P15" s="1">
        <v>784.72683111524475</v>
      </c>
      <c r="Q15" s="1">
        <v>743.10238450894951</v>
      </c>
      <c r="R15" s="1">
        <v>9290.4994981957225</v>
      </c>
      <c r="S15" s="1">
        <v>300982.83506857086</v>
      </c>
      <c r="T15" s="1">
        <v>300982.83506857086</v>
      </c>
    </row>
    <row r="16" spans="1:20" x14ac:dyDescent="0.2">
      <c r="A16">
        <v>14</v>
      </c>
      <c r="B16" t="s">
        <v>15</v>
      </c>
      <c r="C16" s="1">
        <v>5478.8294544932505</v>
      </c>
      <c r="D16" s="1">
        <v>93.231951461762691</v>
      </c>
      <c r="E16" s="1">
        <v>27559.859050986834</v>
      </c>
      <c r="F16" s="1">
        <v>672.46577950697417</v>
      </c>
      <c r="G16" s="1">
        <v>10672.815736044189</v>
      </c>
      <c r="H16" s="1">
        <v>8767.7023148938788</v>
      </c>
      <c r="I16" s="1">
        <v>3127.2427348559218</v>
      </c>
      <c r="J16" s="1">
        <v>13562.232971354702</v>
      </c>
      <c r="K16" s="1">
        <v>4620.4001955425947</v>
      </c>
      <c r="L16" s="1">
        <v>21207.736350990745</v>
      </c>
      <c r="M16" s="1">
        <v>4967.499366776422</v>
      </c>
      <c r="N16" s="1">
        <v>12523.945464788725</v>
      </c>
      <c r="O16" s="1">
        <v>1589.6086511725009</v>
      </c>
      <c r="P16" s="1">
        <v>1604.0995630574855</v>
      </c>
      <c r="Q16" s="1">
        <v>944.66580970917391</v>
      </c>
      <c r="R16" s="1">
        <v>25302.407377994426</v>
      </c>
      <c r="S16" s="1">
        <v>203447.34528613545</v>
      </c>
      <c r="T16" s="1">
        <v>203812.08674137591</v>
      </c>
    </row>
    <row r="17" spans="1:20" x14ac:dyDescent="0.2">
      <c r="A17">
        <v>15</v>
      </c>
      <c r="B17" t="s">
        <v>16</v>
      </c>
      <c r="C17" s="1">
        <v>1164.1923211177882</v>
      </c>
      <c r="D17" s="1">
        <v>20.292562730583022</v>
      </c>
      <c r="E17" s="1">
        <v>5868.4237806224382</v>
      </c>
      <c r="F17" s="1">
        <v>145.04258007397343</v>
      </c>
      <c r="G17" s="1">
        <v>2310.9402931597019</v>
      </c>
      <c r="H17" s="1">
        <v>1858.6265884880931</v>
      </c>
      <c r="I17" s="1">
        <v>686.20957889322847</v>
      </c>
      <c r="J17" s="1">
        <v>2724.4022565583018</v>
      </c>
      <c r="K17" s="1">
        <v>1033.5375196209252</v>
      </c>
      <c r="L17" s="1">
        <v>5627.1332866280973</v>
      </c>
      <c r="M17" s="1">
        <v>1040.6708203013475</v>
      </c>
      <c r="N17" s="1">
        <v>2627.6994803030261</v>
      </c>
      <c r="O17" s="1">
        <v>5170.4171517162667</v>
      </c>
      <c r="P17" s="1">
        <v>178.13255847633394</v>
      </c>
      <c r="Q17" s="1">
        <v>1064.6743910041407</v>
      </c>
      <c r="R17" s="1">
        <v>4129.2814128972259</v>
      </c>
      <c r="S17" s="1">
        <v>87488.819856848932</v>
      </c>
      <c r="T17" s="1">
        <v>93866.765133574314</v>
      </c>
    </row>
    <row r="18" spans="1:20" x14ac:dyDescent="0.2">
      <c r="A18">
        <v>16</v>
      </c>
      <c r="B18" t="s">
        <v>17</v>
      </c>
      <c r="C18" s="1">
        <v>8948.1563282143889</v>
      </c>
      <c r="D18" s="1">
        <v>5183.7811963447793</v>
      </c>
      <c r="E18" s="1">
        <v>72006.4374711196</v>
      </c>
      <c r="F18" s="1">
        <v>5262.3055276433442</v>
      </c>
      <c r="G18" s="1">
        <v>11154.825218113681</v>
      </c>
      <c r="H18" s="1">
        <v>42432.880809463961</v>
      </c>
      <c r="I18" s="1">
        <v>16171.196531742244</v>
      </c>
      <c r="J18" s="1">
        <v>100529.63937422301</v>
      </c>
      <c r="K18" s="1">
        <v>12161.572715819682</v>
      </c>
      <c r="L18" s="1">
        <v>20755.327581268779</v>
      </c>
      <c r="M18" s="1">
        <v>12931.598480397817</v>
      </c>
      <c r="N18" s="1">
        <v>15541.222097825643</v>
      </c>
      <c r="O18" s="1">
        <v>26070.934953804051</v>
      </c>
      <c r="P18" s="1">
        <v>4570.2109013079489</v>
      </c>
      <c r="Q18" s="1">
        <v>14949.712760218348</v>
      </c>
      <c r="R18" s="1">
        <v>77687.083500538225</v>
      </c>
      <c r="S18" s="1">
        <v>110974.03914512151</v>
      </c>
      <c r="T18" s="1">
        <v>114821.47688063837</v>
      </c>
    </row>
    <row r="20" spans="1:20" x14ac:dyDescent="0.2">
      <c r="B20" t="s">
        <v>18</v>
      </c>
      <c r="C20" s="1">
        <v>632710.88589656388</v>
      </c>
      <c r="D20" s="1">
        <v>12508.852275869023</v>
      </c>
      <c r="E20" s="1">
        <v>541767.26599337207</v>
      </c>
      <c r="F20" s="1">
        <v>71074.78633523942</v>
      </c>
      <c r="G20" s="1">
        <v>137421.12779024543</v>
      </c>
      <c r="H20" s="1">
        <v>593931.86060541763</v>
      </c>
      <c r="I20" s="1">
        <v>108817.10559188754</v>
      </c>
      <c r="J20" s="1">
        <v>150894.80556273978</v>
      </c>
      <c r="K20" s="1">
        <v>91545.229263881032</v>
      </c>
      <c r="L20" s="1">
        <v>223146.31752157595</v>
      </c>
      <c r="M20" s="1">
        <v>25918.018242021826</v>
      </c>
      <c r="N20" s="1">
        <v>252220.51149774154</v>
      </c>
      <c r="O20" s="1">
        <v>410663.14913632133</v>
      </c>
      <c r="P20" s="1">
        <v>256390.75064876134</v>
      </c>
      <c r="Q20" s="1">
        <v>60206.853633489998</v>
      </c>
      <c r="R20" s="1">
        <v>189364.25127737602</v>
      </c>
    </row>
    <row r="21" spans="1:20" x14ac:dyDescent="0.2">
      <c r="B21" t="s">
        <v>19</v>
      </c>
      <c r="C21" s="1">
        <v>114082.29888420406</v>
      </c>
      <c r="D21" s="1">
        <v>32861.658870595922</v>
      </c>
      <c r="E21" s="1">
        <v>201870.45845511919</v>
      </c>
      <c r="F21" s="1">
        <v>51880.522988172284</v>
      </c>
      <c r="G21" s="1">
        <v>22744.135174313033</v>
      </c>
      <c r="H21" s="1">
        <v>104237.02594559078</v>
      </c>
      <c r="I21" s="1">
        <v>139621.34057368623</v>
      </c>
      <c r="J21" s="1">
        <v>38755.459344735427</v>
      </c>
      <c r="K21" s="1">
        <v>53469.978303356882</v>
      </c>
      <c r="L21" s="1">
        <v>39269.70660603149</v>
      </c>
      <c r="M21" s="1">
        <v>18580.542416744447</v>
      </c>
      <c r="N21" s="1">
        <v>22469.375494253414</v>
      </c>
      <c r="O21" s="1">
        <v>13405.918245810994</v>
      </c>
      <c r="P21" s="1">
        <v>37220.122819665165</v>
      </c>
      <c r="Q21" s="1">
        <v>16381.828658017745</v>
      </c>
      <c r="R21" s="1">
        <v>36178.393885003497</v>
      </c>
    </row>
    <row r="22" spans="1:20" x14ac:dyDescent="0.2">
      <c r="B22" t="s">
        <v>20</v>
      </c>
      <c r="C22" s="1">
        <v>55834.63036259629</v>
      </c>
      <c r="D22" s="1">
        <v>2088.2059597530088</v>
      </c>
      <c r="E22" s="1">
        <v>66570.461039287839</v>
      </c>
      <c r="F22" s="1">
        <v>6271.7719338931856</v>
      </c>
      <c r="G22" s="1">
        <v>8971.3975410600688</v>
      </c>
      <c r="H22" s="1">
        <v>95739.828768914493</v>
      </c>
      <c r="I22" s="1">
        <v>25564.17276232006</v>
      </c>
      <c r="J22" s="1">
        <v>19554.520316883947</v>
      </c>
      <c r="K22" s="1">
        <v>10952.059150263105</v>
      </c>
      <c r="L22" s="1">
        <v>71092.16454657985</v>
      </c>
      <c r="M22" s="1">
        <v>24604.107366749384</v>
      </c>
      <c r="N22" s="1">
        <v>9221.5796959317631</v>
      </c>
      <c r="O22" s="1">
        <v>15563.636833123122</v>
      </c>
      <c r="P22" s="1">
        <v>819.79204929718264</v>
      </c>
      <c r="Q22" s="1">
        <v>2512.6663817916033</v>
      </c>
      <c r="R22" s="1">
        <v>9807.7438238089344</v>
      </c>
    </row>
    <row r="23" spans="1:20" x14ac:dyDescent="0.2">
      <c r="B23" t="s">
        <v>21</v>
      </c>
      <c r="C23" s="1">
        <v>690866.28249973734</v>
      </c>
      <c r="D23" s="1">
        <v>93115.65477931092</v>
      </c>
      <c r="E23" s="1">
        <v>1297817.0354385416</v>
      </c>
      <c r="F23" s="1">
        <v>426978.68692944088</v>
      </c>
      <c r="G23" s="1">
        <v>257183.61067589268</v>
      </c>
      <c r="H23" s="1">
        <v>839288.14011510985</v>
      </c>
      <c r="I23" s="1">
        <v>121472.92210944439</v>
      </c>
      <c r="J23" s="1">
        <v>178603.01383311069</v>
      </c>
      <c r="K23" s="1">
        <v>157372.36939259563</v>
      </c>
      <c r="L23" s="1">
        <v>517750.56236195297</v>
      </c>
      <c r="M23" s="1">
        <v>468158.46181154496</v>
      </c>
      <c r="N23" s="1">
        <v>114552.92933950058</v>
      </c>
      <c r="O23" s="1">
        <v>0</v>
      </c>
      <c r="P23" s="1">
        <v>106029.0431757523</v>
      </c>
      <c r="Q23" s="1">
        <v>32976.044522008109</v>
      </c>
      <c r="R23" s="1">
        <v>245868.57013099553</v>
      </c>
    </row>
    <row r="25" spans="1:20" x14ac:dyDescent="0.2">
      <c r="B25" t="s">
        <v>22</v>
      </c>
      <c r="C25" s="1">
        <v>2145320.1674563535</v>
      </c>
      <c r="D25" s="1">
        <v>183175.1674636153</v>
      </c>
      <c r="E25" s="1">
        <v>6367296.9000921436</v>
      </c>
      <c r="F25" s="1">
        <v>821060.13289863092</v>
      </c>
      <c r="G25" s="1">
        <v>1026105.4937001541</v>
      </c>
      <c r="H25" s="1">
        <v>3165559.9339700867</v>
      </c>
      <c r="I25" s="1">
        <v>913241.18098964263</v>
      </c>
      <c r="J25" s="1">
        <v>1108189.137072881</v>
      </c>
      <c r="K25" s="1">
        <v>541515.74942714663</v>
      </c>
      <c r="L25" s="1">
        <v>1453961.5240030531</v>
      </c>
      <c r="M25" s="1">
        <v>727045.77231030096</v>
      </c>
      <c r="N25" s="1">
        <v>700292.92031470302</v>
      </c>
      <c r="O25" s="1">
        <v>681638.08376582735</v>
      </c>
      <c r="P25" s="1">
        <v>492274.51892238203</v>
      </c>
      <c r="Q25" s="1">
        <v>203397.98501967173</v>
      </c>
      <c r="R25" s="1">
        <v>1147945.7857784561</v>
      </c>
    </row>
    <row r="27" spans="1:20" x14ac:dyDescent="0.2">
      <c r="C27" s="2">
        <f>SUM(C3:C18)</f>
        <v>651826.06981325231</v>
      </c>
      <c r="D27" s="2">
        <f t="shared" ref="D27:R27" si="0">SUM(D3:D18)</f>
        <v>42600.795578086443</v>
      </c>
      <c r="E27" s="2">
        <f t="shared" si="0"/>
        <v>4259271.6791658234</v>
      </c>
      <c r="F27" s="2">
        <f t="shared" si="0"/>
        <v>264854.36471188522</v>
      </c>
      <c r="G27" s="2">
        <f t="shared" si="0"/>
        <v>599785.22251864278</v>
      </c>
      <c r="H27" s="2">
        <f t="shared" si="0"/>
        <v>1532363.0785350536</v>
      </c>
      <c r="I27" s="2">
        <f t="shared" si="0"/>
        <v>517765.63995230419</v>
      </c>
      <c r="J27" s="2">
        <f t="shared" si="0"/>
        <v>720381.33801541128</v>
      </c>
      <c r="K27" s="2">
        <f t="shared" si="0"/>
        <v>228176.11331704998</v>
      </c>
      <c r="L27" s="2">
        <f t="shared" si="0"/>
        <v>602702.77296691271</v>
      </c>
      <c r="M27" s="2">
        <f t="shared" si="0"/>
        <v>189784.64247324044</v>
      </c>
      <c r="N27" s="2">
        <f t="shared" si="0"/>
        <v>301828.52428727568</v>
      </c>
      <c r="O27" s="2">
        <f t="shared" si="0"/>
        <v>242005.37955057196</v>
      </c>
      <c r="P27" s="2">
        <f t="shared" si="0"/>
        <v>91814.810228906048</v>
      </c>
      <c r="Q27" s="2">
        <f t="shared" si="0"/>
        <v>91320.591824364281</v>
      </c>
      <c r="R27" s="2">
        <f t="shared" si="0"/>
        <v>666726.82666127232</v>
      </c>
    </row>
    <row r="28" spans="1:20" x14ac:dyDescent="0.2">
      <c r="C28" s="6">
        <f>SUM(C3:C23)</f>
        <v>2145320.167456354</v>
      </c>
      <c r="D28" s="6">
        <f t="shared" ref="D28:R28" si="1">SUM(D3:D23)</f>
        <v>183175.1674636153</v>
      </c>
      <c r="E28" s="6">
        <f t="shared" si="1"/>
        <v>6367296.9000921436</v>
      </c>
      <c r="F28" s="6">
        <f t="shared" si="1"/>
        <v>821060.13289863104</v>
      </c>
      <c r="G28" s="6">
        <f t="shared" si="1"/>
        <v>1026105.493700154</v>
      </c>
      <c r="H28" s="6">
        <f t="shared" si="1"/>
        <v>3165559.9339700863</v>
      </c>
      <c r="I28" s="6">
        <f t="shared" si="1"/>
        <v>913241.18098964228</v>
      </c>
      <c r="J28" s="6">
        <f t="shared" si="1"/>
        <v>1108189.137072881</v>
      </c>
      <c r="K28" s="6">
        <f t="shared" si="1"/>
        <v>541515.74942714663</v>
      </c>
      <c r="L28" s="6">
        <f t="shared" si="1"/>
        <v>1453961.5240030531</v>
      </c>
      <c r="M28" s="6">
        <f t="shared" si="1"/>
        <v>727045.77231030108</v>
      </c>
      <c r="N28" s="6">
        <f t="shared" si="1"/>
        <v>700292.92031470302</v>
      </c>
      <c r="O28" s="6">
        <f t="shared" si="1"/>
        <v>681638.08376582747</v>
      </c>
      <c r="P28" s="6">
        <f t="shared" si="1"/>
        <v>492274.51892238203</v>
      </c>
      <c r="Q28" s="6">
        <f t="shared" si="1"/>
        <v>203397.98501967173</v>
      </c>
      <c r="R28" s="6">
        <f t="shared" si="1"/>
        <v>1147945.7857784564</v>
      </c>
    </row>
    <row r="30" spans="1:20" x14ac:dyDescent="0.2"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</row>
    <row r="31" spans="1:20" x14ac:dyDescent="0.2">
      <c r="B31" s="3" t="s">
        <v>24</v>
      </c>
      <c r="C31" s="3" t="s">
        <v>2</v>
      </c>
      <c r="D31" s="3" t="s">
        <v>3</v>
      </c>
      <c r="E31" s="3" t="s">
        <v>4</v>
      </c>
      <c r="F31" s="3" t="s">
        <v>5</v>
      </c>
      <c r="G31" s="3" t="s">
        <v>6</v>
      </c>
      <c r="H31" s="3" t="s">
        <v>7</v>
      </c>
      <c r="I31" s="3" t="s">
        <v>8</v>
      </c>
      <c r="J31" s="3" t="s">
        <v>9</v>
      </c>
      <c r="K31" s="3" t="s">
        <v>10</v>
      </c>
      <c r="L31" s="3" t="s">
        <v>11</v>
      </c>
      <c r="M31" s="3" t="s">
        <v>12</v>
      </c>
      <c r="N31" s="3" t="s">
        <v>13</v>
      </c>
      <c r="O31" s="3" t="s">
        <v>14</v>
      </c>
      <c r="P31" s="3" t="s">
        <v>15</v>
      </c>
      <c r="Q31" s="3" t="s">
        <v>16</v>
      </c>
      <c r="R31" s="3" t="s">
        <v>17</v>
      </c>
    </row>
    <row r="32" spans="1:20" x14ac:dyDescent="0.2">
      <c r="B32" t="s">
        <v>2</v>
      </c>
      <c r="C32" s="4">
        <f>C3/$C$28</f>
        <v>0.12317805448962471</v>
      </c>
      <c r="D32" s="4">
        <f>D3/$D$28</f>
        <v>7.1779201606447336E-3</v>
      </c>
      <c r="E32" s="4">
        <f>E3/$E$28</f>
        <v>0.11783053971099698</v>
      </c>
      <c r="F32" s="4">
        <f>F3/$F$28</f>
        <v>4.6099554252990952E-3</v>
      </c>
      <c r="G32" s="4">
        <f>G3/$G$28</f>
        <v>3.2367425689913513E-2</v>
      </c>
      <c r="H32" s="4">
        <f>H3/$H$28</f>
        <v>1.5802276294165217E-2</v>
      </c>
      <c r="I32" s="4">
        <f>I3/$I$28</f>
        <v>6.6314743316522413E-3</v>
      </c>
      <c r="J32" s="4">
        <f>J3/$J$28</f>
        <v>7.2466241169075962E-2</v>
      </c>
      <c r="K32" s="4">
        <f>K3/$K$28</f>
        <v>5.5145049435441715E-3</v>
      </c>
      <c r="L32" s="4">
        <f>L3/$L$28</f>
        <v>4.2760594623865783E-3</v>
      </c>
      <c r="M32" s="4">
        <f>M3/$M$28</f>
        <v>1.607401272813562E-2</v>
      </c>
      <c r="N32" s="4">
        <f>N3/$N$28</f>
        <v>9.4933016480666568E-3</v>
      </c>
      <c r="O32" s="4">
        <f>O3/$O$28</f>
        <v>4.0322375036529762E-3</v>
      </c>
      <c r="P32" s="4">
        <f>P3/$P$28</f>
        <v>5.2984887030585104E-3</v>
      </c>
      <c r="Q32" s="4">
        <f>Q3/$Q$28</f>
        <v>6.517616639030159E-3</v>
      </c>
      <c r="R32" s="4">
        <f>R3/$R$28</f>
        <v>1.1805613515166813E-2</v>
      </c>
    </row>
    <row r="33" spans="2:18" x14ac:dyDescent="0.2">
      <c r="B33" t="s">
        <v>3</v>
      </c>
      <c r="C33" s="4">
        <f t="shared" ref="C33:C47" si="2">C4/$C$28</f>
        <v>3.4434118532747144E-5</v>
      </c>
      <c r="D33" s="4">
        <f t="shared" ref="D33:D52" si="3">D4/$D$28</f>
        <v>1.6457455449589767E-3</v>
      </c>
      <c r="E33" s="4">
        <f t="shared" ref="E33:E52" si="4">E4/$E$28</f>
        <v>4.8792461077738887E-2</v>
      </c>
      <c r="F33" s="4">
        <f t="shared" ref="F33:F52" si="5">F4/$F$28</f>
        <v>1.7337951861311745E-2</v>
      </c>
      <c r="G33" s="4">
        <f t="shared" ref="G33:G52" si="6">G4/$G$28</f>
        <v>4.7829989234897521E-2</v>
      </c>
      <c r="H33" s="4">
        <f t="shared" ref="H33:H52" si="7">H4/$H$28</f>
        <v>1.3437334143922845E-3</v>
      </c>
      <c r="I33" s="4">
        <f t="shared" ref="I33:I52" si="8">I4/$I$28</f>
        <v>1.118354424493238E-4</v>
      </c>
      <c r="J33" s="4">
        <f t="shared" ref="J33:J52" si="9">J4/$J$28</f>
        <v>2.3108642386839937E-4</v>
      </c>
      <c r="K33" s="4">
        <f t="shared" ref="K33:K52" si="10">K4/$K$28</f>
        <v>1.6031883617782255E-4</v>
      </c>
      <c r="L33" s="4">
        <f t="shared" ref="L33:L52" si="11">L4/$L$28</f>
        <v>3.0662111634855642E-5</v>
      </c>
      <c r="M33" s="4">
        <f t="shared" ref="M33:M52" si="12">M4/$M$28</f>
        <v>1.9537468357959369E-3</v>
      </c>
      <c r="N33" s="4">
        <f t="shared" ref="N33:N52" si="13">N4/$N$28</f>
        <v>2.2443698067314358E-4</v>
      </c>
      <c r="O33" s="4">
        <f t="shared" ref="O33:O52" si="14">O4/$O$28</f>
        <v>2.4571439482867218E-5</v>
      </c>
      <c r="P33" s="4">
        <f t="shared" ref="P33:P52" si="15">P4/$P$28</f>
        <v>1.6589208700087783E-4</v>
      </c>
      <c r="Q33" s="4">
        <f t="shared" ref="Q33:Q52" si="16">Q4/$Q$28</f>
        <v>2.5951209134517897E-4</v>
      </c>
      <c r="R33" s="4">
        <f t="shared" ref="R33:R52" si="17">R4/$R$28</f>
        <v>6.7024946401379303E-4</v>
      </c>
    </row>
    <row r="34" spans="2:18" x14ac:dyDescent="0.2">
      <c r="B34" t="s">
        <v>4</v>
      </c>
      <c r="C34" s="4">
        <f t="shared" si="2"/>
        <v>6.0788198759011751E-2</v>
      </c>
      <c r="D34" s="4">
        <f t="shared" si="3"/>
        <v>4.5499657723849042E-2</v>
      </c>
      <c r="E34" s="4">
        <f t="shared" si="4"/>
        <v>0.28322470784187986</v>
      </c>
      <c r="F34" s="4">
        <f t="shared" si="5"/>
        <v>9.8807332822212338E-2</v>
      </c>
      <c r="G34" s="4">
        <f t="shared" si="6"/>
        <v>0.30929181845813442</v>
      </c>
      <c r="H34" s="4">
        <f t="shared" si="7"/>
        <v>0.13838043453897814</v>
      </c>
      <c r="I34" s="4">
        <f t="shared" si="8"/>
        <v>0.20740605178896379</v>
      </c>
      <c r="J34" s="4">
        <f t="shared" si="9"/>
        <v>0.16122903301299035</v>
      </c>
      <c r="K34" s="4">
        <f t="shared" si="10"/>
        <v>9.7873502658204548E-2</v>
      </c>
      <c r="L34" s="4">
        <f t="shared" si="11"/>
        <v>2.7824305227590888E-2</v>
      </c>
      <c r="M34" s="4">
        <f t="shared" si="12"/>
        <v>4.2829035065744057E-2</v>
      </c>
      <c r="N34" s="4">
        <f t="shared" si="13"/>
        <v>7.7327693012729487E-2</v>
      </c>
      <c r="O34" s="4">
        <f t="shared" si="14"/>
        <v>2.3111091135077703E-2</v>
      </c>
      <c r="P34" s="4">
        <f t="shared" si="15"/>
        <v>1.9596963455857066E-2</v>
      </c>
      <c r="Q34" s="4">
        <f t="shared" si="16"/>
        <v>7.3821840692156859E-2</v>
      </c>
      <c r="R34" s="4">
        <f t="shared" si="17"/>
        <v>0.16748572670801637</v>
      </c>
    </row>
    <row r="35" spans="2:18" x14ac:dyDescent="0.2">
      <c r="B35" t="s">
        <v>5</v>
      </c>
      <c r="C35" s="4">
        <f t="shared" si="2"/>
        <v>2.0336649848224876E-3</v>
      </c>
      <c r="D35" s="4">
        <f t="shared" si="3"/>
        <v>7.9659540614331354E-3</v>
      </c>
      <c r="E35" s="4">
        <f t="shared" si="4"/>
        <v>1.737265071178903E-2</v>
      </c>
      <c r="F35" s="4">
        <f t="shared" si="5"/>
        <v>0.10397747021491105</v>
      </c>
      <c r="G35" s="4">
        <f t="shared" si="6"/>
        <v>5.1318289684328319E-3</v>
      </c>
      <c r="H35" s="4">
        <f t="shared" si="7"/>
        <v>3.1243378047701571E-2</v>
      </c>
      <c r="I35" s="4">
        <f t="shared" si="8"/>
        <v>2.1132971639060635E-2</v>
      </c>
      <c r="J35" s="4">
        <f t="shared" si="9"/>
        <v>3.9371423584485615E-2</v>
      </c>
      <c r="K35" s="4">
        <f t="shared" si="10"/>
        <v>3.1473263851339882E-2</v>
      </c>
      <c r="L35" s="4">
        <f t="shared" si="11"/>
        <v>5.197341257259693E-3</v>
      </c>
      <c r="M35" s="4">
        <f t="shared" si="12"/>
        <v>1.1384615818034384E-2</v>
      </c>
      <c r="N35" s="4">
        <f t="shared" si="13"/>
        <v>1.7643997591483843E-2</v>
      </c>
      <c r="O35" s="4">
        <f t="shared" si="14"/>
        <v>4.581115201186637E-3</v>
      </c>
      <c r="P35" s="4">
        <f t="shared" si="15"/>
        <v>3.2483459473369516E-2</v>
      </c>
      <c r="Q35" s="4">
        <f t="shared" si="16"/>
        <v>6.8186465541113475E-2</v>
      </c>
      <c r="R35" s="4">
        <f t="shared" si="17"/>
        <v>3.2536680257197553E-2</v>
      </c>
    </row>
    <row r="36" spans="2:18" x14ac:dyDescent="0.2">
      <c r="B36" t="s">
        <v>6</v>
      </c>
      <c r="C36" s="4">
        <f t="shared" si="2"/>
        <v>1.1113296742228421E-4</v>
      </c>
      <c r="D36" s="4">
        <f t="shared" si="3"/>
        <v>2.5506059180138766E-2</v>
      </c>
      <c r="E36" s="4">
        <f t="shared" si="4"/>
        <v>8.5510906166585722E-3</v>
      </c>
      <c r="F36" s="4">
        <f t="shared" si="5"/>
        <v>1.0403773168511153E-2</v>
      </c>
      <c r="G36" s="4">
        <f t="shared" si="6"/>
        <v>2.5434402619966298E-3</v>
      </c>
      <c r="H36" s="4">
        <f t="shared" si="7"/>
        <v>8.3797707718297147E-3</v>
      </c>
      <c r="I36" s="4">
        <f t="shared" si="8"/>
        <v>1.3283018079858265E-2</v>
      </c>
      <c r="J36" s="4">
        <f t="shared" si="9"/>
        <v>7.0002403098849411E-3</v>
      </c>
      <c r="K36" s="4">
        <f t="shared" si="10"/>
        <v>1.2724727664846445E-2</v>
      </c>
      <c r="L36" s="4">
        <f t="shared" si="11"/>
        <v>3.9405071768163101E-3</v>
      </c>
      <c r="M36" s="4">
        <f t="shared" si="12"/>
        <v>1.3075191324619375E-2</v>
      </c>
      <c r="N36" s="4">
        <f t="shared" si="13"/>
        <v>1.0813083191981904E-2</v>
      </c>
      <c r="O36" s="4">
        <f t="shared" si="14"/>
        <v>2.8648400141459662E-4</v>
      </c>
      <c r="P36" s="4">
        <f t="shared" si="15"/>
        <v>9.1243491349440806E-3</v>
      </c>
      <c r="Q36" s="4">
        <f t="shared" si="16"/>
        <v>1.0102345017083639E-2</v>
      </c>
      <c r="R36" s="4">
        <f t="shared" si="17"/>
        <v>9.5857748869055837E-3</v>
      </c>
    </row>
    <row r="37" spans="2:18" x14ac:dyDescent="0.2">
      <c r="B37" t="s">
        <v>7</v>
      </c>
      <c r="C37" s="4">
        <f t="shared" si="2"/>
        <v>7.4056031678689044E-2</v>
      </c>
      <c r="D37" s="4">
        <f t="shared" si="3"/>
        <v>8.5006594998492627E-2</v>
      </c>
      <c r="E37" s="4">
        <f t="shared" si="4"/>
        <v>0.10732263759557062</v>
      </c>
      <c r="F37" s="4">
        <f t="shared" si="5"/>
        <v>6.1912812787559245E-2</v>
      </c>
      <c r="G37" s="4">
        <f t="shared" si="6"/>
        <v>0.1106595661317341</v>
      </c>
      <c r="H37" s="4">
        <f t="shared" si="7"/>
        <v>0.14785701402360829</v>
      </c>
      <c r="I37" s="4">
        <f t="shared" si="8"/>
        <v>0.1095915722933329</v>
      </c>
      <c r="J37" s="4">
        <f t="shared" si="9"/>
        <v>9.9718425698419738E-2</v>
      </c>
      <c r="K37" s="4">
        <f t="shared" si="10"/>
        <v>0.10700390055345151</v>
      </c>
      <c r="L37" s="4">
        <f t="shared" si="11"/>
        <v>8.369740533483376E-2</v>
      </c>
      <c r="M37" s="4">
        <f t="shared" si="12"/>
        <v>0.10852588106134825</v>
      </c>
      <c r="N37" s="4">
        <f t="shared" si="13"/>
        <v>0.14184289358699045</v>
      </c>
      <c r="O37" s="4">
        <f t="shared" si="14"/>
        <v>3.9384450370746962E-2</v>
      </c>
      <c r="P37" s="4">
        <f t="shared" si="15"/>
        <v>8.0719524990958344E-2</v>
      </c>
      <c r="Q37" s="4">
        <f t="shared" si="16"/>
        <v>0.11362818603984094</v>
      </c>
      <c r="R37" s="4">
        <f t="shared" si="17"/>
        <v>0.15694904171192733</v>
      </c>
    </row>
    <row r="38" spans="2:18" x14ac:dyDescent="0.2">
      <c r="B38" t="s">
        <v>8</v>
      </c>
      <c r="C38" s="4">
        <f t="shared" si="2"/>
        <v>6.0168705780087274E-3</v>
      </c>
      <c r="D38" s="4">
        <f t="shared" si="3"/>
        <v>6.1047483887382405E-3</v>
      </c>
      <c r="E38" s="4">
        <f t="shared" si="4"/>
        <v>2.6115057043883012E-2</v>
      </c>
      <c r="F38" s="4">
        <f t="shared" si="5"/>
        <v>1.3322834006071554E-3</v>
      </c>
      <c r="G38" s="4">
        <f t="shared" si="6"/>
        <v>3.8085088779848376E-3</v>
      </c>
      <c r="H38" s="4">
        <f t="shared" si="7"/>
        <v>2.6345972756659987E-2</v>
      </c>
      <c r="I38" s="4">
        <f t="shared" si="8"/>
        <v>9.227322483516219E-2</v>
      </c>
      <c r="J38" s="4">
        <f t="shared" si="9"/>
        <v>9.2793173704645068E-3</v>
      </c>
      <c r="K38" s="4">
        <f t="shared" si="10"/>
        <v>1.4116050278636459E-2</v>
      </c>
      <c r="L38" s="4">
        <f t="shared" si="11"/>
        <v>1.0288920156572783E-2</v>
      </c>
      <c r="M38" s="4">
        <f t="shared" si="12"/>
        <v>5.5026190365324622E-3</v>
      </c>
      <c r="N38" s="4">
        <f t="shared" si="13"/>
        <v>2.825012866161709E-2</v>
      </c>
      <c r="O38" s="4">
        <f t="shared" si="14"/>
        <v>1.5517179987275352E-2</v>
      </c>
      <c r="P38" s="4">
        <f t="shared" si="15"/>
        <v>3.0501646820791989E-3</v>
      </c>
      <c r="Q38" s="4">
        <f t="shared" si="16"/>
        <v>1.5373875239614188E-2</v>
      </c>
      <c r="R38" s="4">
        <f t="shared" si="17"/>
        <v>1.5649469675039333E-2</v>
      </c>
    </row>
    <row r="39" spans="2:18" x14ac:dyDescent="0.2">
      <c r="B39" t="s">
        <v>9</v>
      </c>
      <c r="C39" s="4">
        <f t="shared" si="2"/>
        <v>1.1405426979764356E-2</v>
      </c>
      <c r="D39" s="4">
        <f t="shared" si="3"/>
        <v>8.9948350571074828E-5</v>
      </c>
      <c r="E39" s="4">
        <f t="shared" si="4"/>
        <v>1.7093789685762369E-2</v>
      </c>
      <c r="F39" s="4">
        <f t="shared" si="5"/>
        <v>3.4707782386171066E-5</v>
      </c>
      <c r="G39" s="4">
        <f t="shared" si="6"/>
        <v>8.7631671487850161E-5</v>
      </c>
      <c r="H39" s="4">
        <f t="shared" si="7"/>
        <v>8.3253118727496696E-3</v>
      </c>
      <c r="I39" s="4">
        <f t="shared" si="8"/>
        <v>4.0742079977033473E-4</v>
      </c>
      <c r="J39" s="4">
        <f t="shared" si="9"/>
        <v>8.823047596406082E-2</v>
      </c>
      <c r="K39" s="4">
        <f t="shared" si="10"/>
        <v>4.9411144379770658E-4</v>
      </c>
      <c r="L39" s="4">
        <f t="shared" si="11"/>
        <v>5.9786904431202519E-4</v>
      </c>
      <c r="M39" s="4">
        <f t="shared" si="12"/>
        <v>9.1408057458037552E-4</v>
      </c>
      <c r="N39" s="4">
        <f t="shared" si="13"/>
        <v>2.1752858410920119E-3</v>
      </c>
      <c r="O39" s="4">
        <f t="shared" si="14"/>
        <v>4.3405347100035664E-2</v>
      </c>
      <c r="P39" s="4">
        <f t="shared" si="15"/>
        <v>4.2483483397003644E-4</v>
      </c>
      <c r="Q39" s="4">
        <f t="shared" si="16"/>
        <v>1.8054520686453975E-3</v>
      </c>
      <c r="R39" s="4">
        <f t="shared" si="17"/>
        <v>6.0666602466471773E-3</v>
      </c>
    </row>
    <row r="40" spans="2:18" x14ac:dyDescent="0.2">
      <c r="B40" t="s">
        <v>10</v>
      </c>
      <c r="C40" s="4">
        <f t="shared" si="2"/>
        <v>1.2281579001519364E-3</v>
      </c>
      <c r="D40" s="4">
        <f t="shared" si="3"/>
        <v>1.3384055806732675E-3</v>
      </c>
      <c r="E40" s="4">
        <f t="shared" si="4"/>
        <v>1.4548751358294215E-3</v>
      </c>
      <c r="F40" s="4">
        <f t="shared" si="5"/>
        <v>8.4326905306071045E-4</v>
      </c>
      <c r="G40" s="4">
        <f t="shared" si="6"/>
        <v>3.0606728372189313E-3</v>
      </c>
      <c r="H40" s="4">
        <f t="shared" si="7"/>
        <v>1.1043296507639504E-2</v>
      </c>
      <c r="I40" s="4">
        <f t="shared" si="8"/>
        <v>5.8857893300332895E-3</v>
      </c>
      <c r="J40" s="4">
        <f t="shared" si="9"/>
        <v>5.3242731940762386E-3</v>
      </c>
      <c r="K40" s="4">
        <f t="shared" si="10"/>
        <v>2.9472255135168667E-2</v>
      </c>
      <c r="L40" s="4">
        <f t="shared" si="11"/>
        <v>7.473989116321824E-3</v>
      </c>
      <c r="M40" s="4">
        <f t="shared" si="12"/>
        <v>1.8193678752754E-3</v>
      </c>
      <c r="N40" s="4">
        <f t="shared" si="13"/>
        <v>1.4665060819279147E-2</v>
      </c>
      <c r="O40" s="4">
        <f t="shared" si="14"/>
        <v>3.5372662250632715E-2</v>
      </c>
      <c r="P40" s="4">
        <f t="shared" si="15"/>
        <v>6.0780864116166799E-3</v>
      </c>
      <c r="Q40" s="4">
        <f t="shared" si="16"/>
        <v>2.4335926085349985E-2</v>
      </c>
      <c r="R40" s="4">
        <f t="shared" si="17"/>
        <v>9.8837364149636994E-3</v>
      </c>
    </row>
    <row r="41" spans="2:18" x14ac:dyDescent="0.2">
      <c r="B41" t="s">
        <v>11</v>
      </c>
      <c r="C41" s="4">
        <f t="shared" si="2"/>
        <v>7.3833111750397128E-3</v>
      </c>
      <c r="D41" s="4">
        <f t="shared" si="3"/>
        <v>5.7414194879339912E-3</v>
      </c>
      <c r="E41" s="4">
        <f t="shared" si="4"/>
        <v>1.6176566006026932E-2</v>
      </c>
      <c r="F41" s="4">
        <f t="shared" si="5"/>
        <v>1.1716572502298061E-2</v>
      </c>
      <c r="G41" s="4">
        <f t="shared" si="6"/>
        <v>2.2112166743420824E-2</v>
      </c>
      <c r="H41" s="4">
        <f t="shared" si="7"/>
        <v>6.2143347739056096E-2</v>
      </c>
      <c r="I41" s="4">
        <f t="shared" si="8"/>
        <v>6.5964906426636633E-2</v>
      </c>
      <c r="J41" s="4">
        <f t="shared" si="9"/>
        <v>4.5056874839396389E-2</v>
      </c>
      <c r="K41" s="4">
        <f t="shared" si="10"/>
        <v>4.6418977261272011E-2</v>
      </c>
      <c r="L41" s="4">
        <f t="shared" si="11"/>
        <v>0.21090396577195877</v>
      </c>
      <c r="M41" s="4">
        <f t="shared" si="12"/>
        <v>2.0624181851032014E-2</v>
      </c>
      <c r="N41" s="4">
        <f t="shared" si="13"/>
        <v>6.0284135862315416E-2</v>
      </c>
      <c r="O41" s="4">
        <f t="shared" si="14"/>
        <v>4.3795502030445174E-2</v>
      </c>
      <c r="P41" s="4">
        <f t="shared" si="15"/>
        <v>1.0398640243373024E-2</v>
      </c>
      <c r="Q41" s="4">
        <f t="shared" si="16"/>
        <v>3.0814210893140709E-2</v>
      </c>
      <c r="R41" s="4">
        <f t="shared" si="17"/>
        <v>4.5777497415538916E-2</v>
      </c>
    </row>
    <row r="42" spans="2:18" x14ac:dyDescent="0.2">
      <c r="B42" t="s">
        <v>12</v>
      </c>
      <c r="C42" s="4">
        <f t="shared" si="2"/>
        <v>1.2640141975819248E-5</v>
      </c>
      <c r="D42" s="4">
        <f t="shared" si="3"/>
        <v>9.1667715554506132E-3</v>
      </c>
      <c r="E42" s="4">
        <f t="shared" si="4"/>
        <v>2.8185610083666752E-3</v>
      </c>
      <c r="F42" s="4">
        <f t="shared" si="5"/>
        <v>1.9449544274406513E-3</v>
      </c>
      <c r="G42" s="4">
        <f t="shared" si="6"/>
        <v>8.6145055727486204E-4</v>
      </c>
      <c r="H42" s="4">
        <f t="shared" si="7"/>
        <v>2.5538662210593693E-3</v>
      </c>
      <c r="I42" s="4">
        <f t="shared" si="8"/>
        <v>4.5383929034298583E-3</v>
      </c>
      <c r="J42" s="4">
        <f t="shared" si="9"/>
        <v>2.0148397861785832E-3</v>
      </c>
      <c r="K42" s="4">
        <f t="shared" si="10"/>
        <v>4.0832590310818486E-3</v>
      </c>
      <c r="L42" s="4">
        <f t="shared" si="11"/>
        <v>1.4470207575156028E-3</v>
      </c>
      <c r="M42" s="4">
        <f t="shared" si="12"/>
        <v>4.605566498023907E-3</v>
      </c>
      <c r="N42" s="4">
        <f t="shared" si="13"/>
        <v>3.7332018845388456E-3</v>
      </c>
      <c r="O42" s="4">
        <f t="shared" si="14"/>
        <v>6.4470236503104126E-5</v>
      </c>
      <c r="P42" s="4">
        <f t="shared" si="15"/>
        <v>2.6900104322467922E-3</v>
      </c>
      <c r="Q42" s="4">
        <f t="shared" si="16"/>
        <v>2.6722967701261319E-3</v>
      </c>
      <c r="R42" s="4">
        <f t="shared" si="17"/>
        <v>3.0544328164240665E-3</v>
      </c>
    </row>
    <row r="43" spans="2:18" x14ac:dyDescent="0.2">
      <c r="B43" t="s">
        <v>13</v>
      </c>
      <c r="C43" s="4">
        <f t="shared" si="2"/>
        <v>1.0320612490727552E-2</v>
      </c>
      <c r="D43" s="4">
        <f t="shared" si="3"/>
        <v>8.0670724039974412E-3</v>
      </c>
      <c r="E43" s="4">
        <f t="shared" si="4"/>
        <v>5.1340292025194943E-3</v>
      </c>
      <c r="F43" s="4">
        <f t="shared" si="5"/>
        <v>2.1656817817702475E-3</v>
      </c>
      <c r="G43" s="4">
        <f t="shared" si="6"/>
        <v>2.2947943160286238E-2</v>
      </c>
      <c r="H43" s="4">
        <f t="shared" si="7"/>
        <v>6.9455446982099019E-3</v>
      </c>
      <c r="I43" s="4">
        <f t="shared" si="8"/>
        <v>1.6396023986894947E-2</v>
      </c>
      <c r="J43" s="4">
        <f t="shared" si="9"/>
        <v>1.1134271597870192E-2</v>
      </c>
      <c r="K43" s="4">
        <f t="shared" si="10"/>
        <v>3.4918321358273885E-2</v>
      </c>
      <c r="L43" s="4">
        <f t="shared" si="11"/>
        <v>2.2675184266428262E-2</v>
      </c>
      <c r="M43" s="4">
        <f t="shared" si="12"/>
        <v>5.9912614393361156E-3</v>
      </c>
      <c r="N43" s="4">
        <f t="shared" si="13"/>
        <v>1.6973535096004091E-2</v>
      </c>
      <c r="O43" s="4">
        <f t="shared" si="14"/>
        <v>8.7876199419446212E-3</v>
      </c>
      <c r="P43" s="4">
        <f t="shared" si="15"/>
        <v>1.9826333938423243E-3</v>
      </c>
      <c r="Q43" s="4">
        <f t="shared" si="16"/>
        <v>1.4425074233016824E-2</v>
      </c>
      <c r="R43" s="4">
        <f t="shared" si="17"/>
        <v>1.99284486023917E-2</v>
      </c>
    </row>
    <row r="44" spans="2:18" x14ac:dyDescent="0.2">
      <c r="B44" t="s">
        <v>14</v>
      </c>
      <c r="C44" s="4">
        <f t="shared" si="2"/>
        <v>2.0035692305710634E-7</v>
      </c>
      <c r="D44" s="4">
        <f t="shared" si="3"/>
        <v>3.3897655632479401E-4</v>
      </c>
      <c r="E44" s="4">
        <f t="shared" si="4"/>
        <v>4.8358092928972249E-4</v>
      </c>
      <c r="F44" s="4">
        <f t="shared" si="5"/>
        <v>8.4487712530584671E-5</v>
      </c>
      <c r="G44" s="4">
        <f t="shared" si="6"/>
        <v>2.9897958607528054E-4</v>
      </c>
      <c r="H44" s="4">
        <f t="shared" si="7"/>
        <v>6.9479662284617208E-3</v>
      </c>
      <c r="I44" s="4">
        <f t="shared" si="8"/>
        <v>1.4479976837151894E-3</v>
      </c>
      <c r="J44" s="4">
        <f t="shared" si="9"/>
        <v>3.5843378785326823E-3</v>
      </c>
      <c r="K44" s="4">
        <f t="shared" si="10"/>
        <v>4.2130761713911674E-3</v>
      </c>
      <c r="L44" s="4">
        <f t="shared" si="11"/>
        <v>3.4399378684829554E-3</v>
      </c>
      <c r="M44" s="4">
        <f t="shared" si="12"/>
        <v>1.6854715256284347E-3</v>
      </c>
      <c r="N44" s="4">
        <f t="shared" si="13"/>
        <v>3.7478828629873007E-3</v>
      </c>
      <c r="O44" s="4">
        <f t="shared" si="14"/>
        <v>8.8507474231232064E-2</v>
      </c>
      <c r="P44" s="4">
        <f t="shared" si="15"/>
        <v>1.5940837905505613E-3</v>
      </c>
      <c r="Q44" s="4">
        <f t="shared" si="16"/>
        <v>3.6534402464069643E-3</v>
      </c>
      <c r="R44" s="4">
        <f t="shared" si="17"/>
        <v>8.093151796271944E-3</v>
      </c>
    </row>
    <row r="45" spans="2:18" x14ac:dyDescent="0.2">
      <c r="B45" t="s">
        <v>15</v>
      </c>
      <c r="C45" s="4">
        <f t="shared" si="2"/>
        <v>2.553851652357021E-3</v>
      </c>
      <c r="D45" s="4">
        <f t="shared" si="3"/>
        <v>5.0897702321075621E-4</v>
      </c>
      <c r="E45" s="4">
        <f t="shared" si="4"/>
        <v>4.328345212014223E-3</v>
      </c>
      <c r="F45" s="4">
        <f t="shared" si="5"/>
        <v>8.1902135125345023E-4</v>
      </c>
      <c r="G45" s="4">
        <f t="shared" si="6"/>
        <v>1.0401285054578387E-2</v>
      </c>
      <c r="H45" s="4">
        <f t="shared" si="7"/>
        <v>2.7697161000827639E-3</v>
      </c>
      <c r="I45" s="4">
        <f t="shared" si="8"/>
        <v>3.4243338999091744E-3</v>
      </c>
      <c r="J45" s="4">
        <f t="shared" si="9"/>
        <v>1.2238193389241616E-2</v>
      </c>
      <c r="K45" s="4">
        <f t="shared" si="10"/>
        <v>8.5323468438921277E-3</v>
      </c>
      <c r="L45" s="4">
        <f t="shared" si="11"/>
        <v>1.4586174393804805E-2</v>
      </c>
      <c r="M45" s="4">
        <f t="shared" si="12"/>
        <v>6.8324437827228125E-3</v>
      </c>
      <c r="N45" s="4">
        <f t="shared" si="13"/>
        <v>1.7883867024045621E-2</v>
      </c>
      <c r="O45" s="4">
        <f t="shared" si="14"/>
        <v>2.3320420161831818E-3</v>
      </c>
      <c r="P45" s="4">
        <f t="shared" si="15"/>
        <v>3.2585468095503991E-3</v>
      </c>
      <c r="Q45" s="4">
        <f t="shared" si="16"/>
        <v>4.6444206889159206E-3</v>
      </c>
      <c r="R45" s="4">
        <f t="shared" si="17"/>
        <v>2.204146545199093E-2</v>
      </c>
    </row>
    <row r="46" spans="2:18" x14ac:dyDescent="0.2">
      <c r="B46" t="s">
        <v>16</v>
      </c>
      <c r="C46" s="4">
        <f t="shared" si="2"/>
        <v>5.426660033211446E-4</v>
      </c>
      <c r="D46" s="4">
        <f t="shared" si="3"/>
        <v>1.107822802160877E-4</v>
      </c>
      <c r="E46" s="4">
        <f t="shared" si="4"/>
        <v>9.2165072128763367E-4</v>
      </c>
      <c r="F46" s="4">
        <f t="shared" si="5"/>
        <v>1.7665281050965428E-4</v>
      </c>
      <c r="G46" s="4">
        <f t="shared" si="6"/>
        <v>2.2521468867946625E-3</v>
      </c>
      <c r="H46" s="4">
        <f t="shared" si="7"/>
        <v>5.8713991434592653E-4</v>
      </c>
      <c r="I46" s="4">
        <f t="shared" si="8"/>
        <v>7.5140017027003879E-4</v>
      </c>
      <c r="J46" s="4">
        <f t="shared" si="9"/>
        <v>2.4584271451662219E-3</v>
      </c>
      <c r="K46" s="4">
        <f t="shared" si="10"/>
        <v>1.9086010346223055E-3</v>
      </c>
      <c r="L46" s="4">
        <f t="shared" si="11"/>
        <v>3.8702078381933035E-3</v>
      </c>
      <c r="M46" s="4">
        <f t="shared" si="12"/>
        <v>1.4313690553408405E-3</v>
      </c>
      <c r="N46" s="4">
        <f t="shared" si="13"/>
        <v>3.7522862277719021E-3</v>
      </c>
      <c r="O46" s="4">
        <f t="shared" si="14"/>
        <v>7.5852820944971311E-3</v>
      </c>
      <c r="P46" s="4">
        <f t="shared" si="15"/>
        <v>3.6185614251632733E-4</v>
      </c>
      <c r="Q46" s="4">
        <f t="shared" si="16"/>
        <v>5.2344392246617896E-3</v>
      </c>
      <c r="R46" s="4">
        <f t="shared" si="17"/>
        <v>3.59710490168927E-3</v>
      </c>
    </row>
    <row r="47" spans="2:18" x14ac:dyDescent="0.2">
      <c r="B47" t="s">
        <v>17</v>
      </c>
      <c r="C47" s="4">
        <f t="shared" si="2"/>
        <v>4.1710120773366744E-3</v>
      </c>
      <c r="D47" s="4">
        <f t="shared" si="3"/>
        <v>2.8299584862530293E-2</v>
      </c>
      <c r="E47" s="4">
        <f t="shared" si="4"/>
        <v>1.1308792192504415E-2</v>
      </c>
      <c r="F47" s="4">
        <f t="shared" si="5"/>
        <v>6.4091597153372376E-3</v>
      </c>
      <c r="G47" s="4">
        <f t="shared" si="6"/>
        <v>1.087103157189929E-2</v>
      </c>
      <c r="H47" s="4">
        <f t="shared" si="7"/>
        <v>1.3404541911878058E-2</v>
      </c>
      <c r="I47" s="4">
        <f t="shared" si="8"/>
        <v>1.7707476259686598E-2</v>
      </c>
      <c r="J47" s="4">
        <f t="shared" si="9"/>
        <v>9.0715236245463751E-2</v>
      </c>
      <c r="K47" s="4">
        <f t="shared" si="10"/>
        <v>2.2458391521733297E-2</v>
      </c>
      <c r="L47" s="4">
        <f t="shared" si="11"/>
        <v>1.4275018450368014E-2</v>
      </c>
      <c r="M47" s="4">
        <f t="shared" si="12"/>
        <v>1.7786498419907801E-2</v>
      </c>
      <c r="N47" s="4">
        <f t="shared" si="13"/>
        <v>2.2192459250968306E-2</v>
      </c>
      <c r="O47" s="4">
        <f t="shared" si="14"/>
        <v>3.8247474099115268E-2</v>
      </c>
      <c r="P47" s="4">
        <f t="shared" si="15"/>
        <v>9.2838664721310582E-3</v>
      </c>
      <c r="Q47" s="4">
        <f t="shared" si="16"/>
        <v>7.3499807575637885E-2</v>
      </c>
      <c r="R47" s="4">
        <f t="shared" si="17"/>
        <v>6.7674871464296807E-2</v>
      </c>
    </row>
    <row r="48" spans="2:18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2:18" x14ac:dyDescent="0.2">
      <c r="B49" t="s">
        <v>18</v>
      </c>
      <c r="C49" s="7">
        <f>C20/$C$28</f>
        <v>0.29492608865312231</v>
      </c>
      <c r="D49" s="4">
        <f t="shared" si="3"/>
        <v>6.8289017824174764E-2</v>
      </c>
      <c r="E49" s="4">
        <f t="shared" si="4"/>
        <v>8.508591235717812E-2</v>
      </c>
      <c r="F49" s="4">
        <f t="shared" si="5"/>
        <v>8.6564654021527548E-2</v>
      </c>
      <c r="G49" s="4">
        <f t="shared" si="6"/>
        <v>0.13392495083005793</v>
      </c>
      <c r="H49" s="4">
        <f t="shared" si="7"/>
        <v>0.18762300287915828</v>
      </c>
      <c r="I49" s="4">
        <f t="shared" si="8"/>
        <v>0.11915483867467175</v>
      </c>
      <c r="J49" s="4">
        <f t="shared" si="9"/>
        <v>0.13616340434567539</v>
      </c>
      <c r="K49" s="4">
        <f t="shared" si="10"/>
        <v>0.16905367823691925</v>
      </c>
      <c r="L49" s="4">
        <f t="shared" si="11"/>
        <v>0.15347470606182795</v>
      </c>
      <c r="M49" s="4">
        <f t="shared" si="12"/>
        <v>3.5648399631928659E-2</v>
      </c>
      <c r="N49" s="4">
        <f t="shared" si="13"/>
        <v>0.36016430293825724</v>
      </c>
      <c r="O49" s="4">
        <f t="shared" si="14"/>
        <v>0.60246508949080679</v>
      </c>
      <c r="P49" s="4">
        <f t="shared" si="15"/>
        <v>0.52082880749142946</v>
      </c>
      <c r="Q49" s="4">
        <f t="shared" si="16"/>
        <v>0.29600516262571169</v>
      </c>
      <c r="R49" s="4">
        <f t="shared" si="17"/>
        <v>0.16495922858322309</v>
      </c>
    </row>
    <row r="50" spans="2:18" x14ac:dyDescent="0.2">
      <c r="B50" t="s">
        <v>19</v>
      </c>
      <c r="C50" s="7">
        <f t="shared" ref="C50:C52" si="18">C21/$C$28</f>
        <v>5.3177283565775758E-2</v>
      </c>
      <c r="D50" s="4">
        <f t="shared" si="3"/>
        <v>0.17940018467363128</v>
      </c>
      <c r="E50" s="4">
        <f t="shared" si="4"/>
        <v>3.1704263461029725E-2</v>
      </c>
      <c r="F50" s="4">
        <f t="shared" si="5"/>
        <v>6.3187239167265125E-2</v>
      </c>
      <c r="G50" s="4">
        <f t="shared" si="6"/>
        <v>2.2165494010072288E-2</v>
      </c>
      <c r="H50" s="4">
        <f t="shared" si="7"/>
        <v>3.2928463879962601E-2</v>
      </c>
      <c r="I50" s="4">
        <f t="shared" si="8"/>
        <v>0.15288550656726219</v>
      </c>
      <c r="J50" s="4">
        <f t="shared" si="9"/>
        <v>3.4971881647479677E-2</v>
      </c>
      <c r="K50" s="4">
        <f t="shared" si="10"/>
        <v>9.8741317052959549E-2</v>
      </c>
      <c r="L50" s="4">
        <f t="shared" si="11"/>
        <v>2.7008766021479006E-2</v>
      </c>
      <c r="M50" s="4">
        <f t="shared" si="12"/>
        <v>2.5556220975884204E-2</v>
      </c>
      <c r="N50" s="4">
        <f t="shared" si="13"/>
        <v>3.2085681351963338E-2</v>
      </c>
      <c r="O50" s="4">
        <f t="shared" si="14"/>
        <v>1.9667208398550268E-2</v>
      </c>
      <c r="P50" s="4">
        <f t="shared" si="15"/>
        <v>7.5608469236112835E-2</v>
      </c>
      <c r="Q50" s="4">
        <f t="shared" si="16"/>
        <v>8.0540761780080405E-2</v>
      </c>
      <c r="R50" s="4">
        <f t="shared" si="17"/>
        <v>3.1515768717657558E-2</v>
      </c>
    </row>
    <row r="51" spans="2:18" x14ac:dyDescent="0.2">
      <c r="B51" t="s">
        <v>20</v>
      </c>
      <c r="C51" s="7">
        <f t="shared" si="18"/>
        <v>2.6026245969988641E-2</v>
      </c>
      <c r="D51" s="4">
        <f t="shared" si="3"/>
        <v>1.1400049409905936E-2</v>
      </c>
      <c r="E51" s="4">
        <f t="shared" si="4"/>
        <v>1.0455058415498809E-2</v>
      </c>
      <c r="F51" s="4">
        <f t="shared" si="5"/>
        <v>7.6386267979564725E-3</v>
      </c>
      <c r="G51" s="4">
        <f t="shared" si="6"/>
        <v>8.7431532100165025E-3</v>
      </c>
      <c r="H51" s="4">
        <f t="shared" si="7"/>
        <v>3.0244200320302388E-2</v>
      </c>
      <c r="I51" s="4">
        <f t="shared" si="8"/>
        <v>2.7992794559064022E-2</v>
      </c>
      <c r="J51" s="4">
        <f t="shared" si="9"/>
        <v>1.7645471934993284E-2</v>
      </c>
      <c r="K51" s="4">
        <f t="shared" si="10"/>
        <v>2.0224821091259049E-2</v>
      </c>
      <c r="L51" s="4">
        <f t="shared" si="11"/>
        <v>4.8895492331082188E-2</v>
      </c>
      <c r="M51" s="4">
        <f t="shared" si="12"/>
        <v>3.3841208220723167E-2</v>
      </c>
      <c r="N51" s="4">
        <f t="shared" si="13"/>
        <v>1.316817495711323E-2</v>
      </c>
      <c r="O51" s="4">
        <f t="shared" si="14"/>
        <v>2.2832698471216748E-2</v>
      </c>
      <c r="P51" s="4">
        <f t="shared" si="15"/>
        <v>1.665314814773992E-3</v>
      </c>
      <c r="Q51" s="4">
        <f t="shared" si="16"/>
        <v>1.2353447756862437E-2</v>
      </c>
      <c r="R51" s="4">
        <f t="shared" si="17"/>
        <v>8.5437343342464646E-3</v>
      </c>
    </row>
    <row r="52" spans="2:18" x14ac:dyDescent="0.2">
      <c r="B52" t="s">
        <v>21</v>
      </c>
      <c r="C52" s="7">
        <f t="shared" si="18"/>
        <v>0.32203411545740424</v>
      </c>
      <c r="D52" s="4">
        <f t="shared" si="3"/>
        <v>0.50834212993312422</v>
      </c>
      <c r="E52" s="4">
        <f t="shared" si="4"/>
        <v>0.20382543107417533</v>
      </c>
      <c r="F52" s="4">
        <f t="shared" si="5"/>
        <v>0.52003339319625219</v>
      </c>
      <c r="G52" s="4">
        <f t="shared" si="6"/>
        <v>0.25064051625772332</v>
      </c>
      <c r="H52" s="4">
        <f t="shared" si="7"/>
        <v>0.26513102187975851</v>
      </c>
      <c r="I52" s="4">
        <f t="shared" si="8"/>
        <v>0.13301297032817677</v>
      </c>
      <c r="J52" s="4">
        <f t="shared" si="9"/>
        <v>0.1611665444626757</v>
      </c>
      <c r="K52" s="4">
        <f t="shared" si="10"/>
        <v>0.29061457503142829</v>
      </c>
      <c r="L52" s="4">
        <f t="shared" si="11"/>
        <v>0.35609646735113037</v>
      </c>
      <c r="M52" s="4">
        <f t="shared" si="12"/>
        <v>0.64391882827940616</v>
      </c>
      <c r="N52" s="4">
        <f t="shared" si="13"/>
        <v>0.16357859121012092</v>
      </c>
      <c r="O52" s="4">
        <f t="shared" si="14"/>
        <v>0</v>
      </c>
      <c r="P52" s="4">
        <f t="shared" si="15"/>
        <v>0.21538600740061895</v>
      </c>
      <c r="Q52" s="4">
        <f t="shared" si="16"/>
        <v>0.16212571879125948</v>
      </c>
      <c r="R52" s="4">
        <f t="shared" si="17"/>
        <v>0.21418134303639147</v>
      </c>
    </row>
    <row r="53" spans="2:18" x14ac:dyDescent="0.2">
      <c r="C53" s="1"/>
      <c r="D53" s="1"/>
      <c r="E53" s="1"/>
      <c r="F53" s="1"/>
      <c r="G53" s="1"/>
      <c r="H53" s="1"/>
      <c r="I53" s="1"/>
      <c r="J53" s="4"/>
      <c r="K53" s="1"/>
      <c r="L53" s="1"/>
      <c r="M53" s="1"/>
      <c r="N53" s="1"/>
      <c r="O53" s="1"/>
      <c r="P53" s="1"/>
      <c r="Q53" s="1"/>
      <c r="R53" s="1"/>
    </row>
    <row r="54" spans="2:18" x14ac:dyDescent="0.2">
      <c r="C54" s="5">
        <f>SUM(C32:C52)</f>
        <v>0.99999999999999989</v>
      </c>
      <c r="D54" s="5">
        <f t="shared" ref="D54:R54" si="19">SUM(D32:D52)</f>
        <v>1</v>
      </c>
      <c r="E54" s="5">
        <f t="shared" si="19"/>
        <v>0.99999999999999978</v>
      </c>
      <c r="F54" s="5">
        <f t="shared" si="19"/>
        <v>0.99999999999999989</v>
      </c>
      <c r="G54" s="5">
        <f t="shared" si="19"/>
        <v>1</v>
      </c>
      <c r="H54" s="5">
        <f t="shared" si="19"/>
        <v>1</v>
      </c>
      <c r="I54" s="5">
        <f t="shared" si="19"/>
        <v>1.0000000000000002</v>
      </c>
      <c r="J54" s="5">
        <f t="shared" si="19"/>
        <v>1</v>
      </c>
      <c r="K54" s="5">
        <f t="shared" si="19"/>
        <v>0.99999999999999989</v>
      </c>
      <c r="L54" s="5">
        <f t="shared" si="19"/>
        <v>1</v>
      </c>
      <c r="M54" s="5">
        <f t="shared" si="19"/>
        <v>1</v>
      </c>
      <c r="N54" s="5">
        <f t="shared" si="19"/>
        <v>0.99999999999999978</v>
      </c>
      <c r="O54" s="5">
        <f t="shared" si="19"/>
        <v>0.99999999999999989</v>
      </c>
      <c r="P54" s="5">
        <f t="shared" si="19"/>
        <v>1</v>
      </c>
      <c r="Q54" s="5">
        <f t="shared" si="19"/>
        <v>1</v>
      </c>
      <c r="R54" s="5">
        <f t="shared" si="19"/>
        <v>1</v>
      </c>
    </row>
  </sheetData>
  <mergeCells count="2">
    <mergeCell ref="S1:S2"/>
    <mergeCell ref="T1:T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C2B16-0B21-434B-BD59-578D3837643B}">
  <sheetPr>
    <tabColor theme="7"/>
  </sheetPr>
  <dimension ref="A1:T53"/>
  <sheetViews>
    <sheetView topLeftCell="A22" workbookViewId="0">
      <selection activeCell="J44" sqref="J44"/>
    </sheetView>
  </sheetViews>
  <sheetFormatPr defaultColWidth="11.42578125" defaultRowHeight="12.75" x14ac:dyDescent="0.2"/>
  <cols>
    <col min="2" max="2" width="54.42578125" bestFit="1" customWidth="1"/>
    <col min="3" max="3" width="13.28515625" customWidth="1"/>
    <col min="4" max="4" width="11" bestFit="1" customWidth="1"/>
    <col min="5" max="5" width="13.85546875" customWidth="1"/>
    <col min="6" max="6" width="11" bestFit="1" customWidth="1"/>
    <col min="7" max="7" width="13.85546875" customWidth="1"/>
    <col min="8" max="9" width="12.85546875" customWidth="1"/>
    <col min="10" max="10" width="15" customWidth="1"/>
    <col min="11" max="11" width="12.85546875" customWidth="1"/>
    <col min="12" max="12" width="15.140625" customWidth="1"/>
    <col min="13" max="13" width="14.140625" customWidth="1"/>
    <col min="14" max="14" width="13.42578125" customWidth="1"/>
    <col min="15" max="15" width="12.85546875" customWidth="1"/>
    <col min="16" max="17" width="11" bestFit="1" customWidth="1"/>
    <col min="18" max="18" width="15.42578125" customWidth="1"/>
    <col min="19" max="19" width="12.7109375" bestFit="1" customWidth="1"/>
    <col min="20" max="20" width="17.140625" customWidth="1"/>
  </cols>
  <sheetData>
    <row r="1" spans="1:20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 s="10" t="s">
        <v>0</v>
      </c>
      <c r="T1" s="10" t="s">
        <v>1</v>
      </c>
    </row>
    <row r="2" spans="1:20" x14ac:dyDescent="0.2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s="10"/>
      <c r="T2" s="10"/>
    </row>
    <row r="3" spans="1:20" x14ac:dyDescent="0.2">
      <c r="A3">
        <v>1</v>
      </c>
      <c r="B3" t="s">
        <v>2</v>
      </c>
      <c r="C3" s="1">
        <v>996184.05049484887</v>
      </c>
      <c r="D3" s="1">
        <v>976.82862704966169</v>
      </c>
      <c r="E3" s="1">
        <v>1335493.4505392271</v>
      </c>
      <c r="F3" s="1">
        <v>2112.539597468874</v>
      </c>
      <c r="G3" s="1">
        <v>3120.1238523536376</v>
      </c>
      <c r="H3" s="1">
        <v>13906.413785218885</v>
      </c>
      <c r="I3" s="1">
        <v>790.37131581620361</v>
      </c>
      <c r="J3" s="1">
        <v>8004.6108602407494</v>
      </c>
      <c r="K3" s="1">
        <v>567.31641229692013</v>
      </c>
      <c r="L3" s="1">
        <v>831.6523942152977</v>
      </c>
      <c r="M3" s="1">
        <v>994.41428831188512</v>
      </c>
      <c r="N3" s="1">
        <v>2668.3483602380893</v>
      </c>
      <c r="O3" s="1">
        <v>2408.7445164568721</v>
      </c>
      <c r="P3" s="1">
        <v>887.22254175528542</v>
      </c>
      <c r="Q3" s="1">
        <v>769.13154173986186</v>
      </c>
      <c r="R3" s="1">
        <v>841.31756296239178</v>
      </c>
      <c r="S3" s="1">
        <v>236057.16234319782</v>
      </c>
      <c r="T3" s="1">
        <v>686744.89976436028</v>
      </c>
    </row>
    <row r="4" spans="1:20" x14ac:dyDescent="0.2">
      <c r="A4">
        <v>2</v>
      </c>
      <c r="B4" t="s">
        <v>3</v>
      </c>
      <c r="C4" s="1">
        <v>43.994045066023894</v>
      </c>
      <c r="D4" s="1">
        <v>24092.798833375826</v>
      </c>
      <c r="E4" s="1">
        <v>386766.20719665085</v>
      </c>
      <c r="F4" s="1">
        <v>25400.938144868713</v>
      </c>
      <c r="G4" s="1">
        <v>30205.134652540844</v>
      </c>
      <c r="H4" s="1">
        <v>554.71384726704252</v>
      </c>
      <c r="I4" s="1">
        <v>60.332591085599084</v>
      </c>
      <c r="J4" s="1">
        <v>121.38835336388865</v>
      </c>
      <c r="K4" s="1">
        <v>44.762672298171154</v>
      </c>
      <c r="L4" s="1">
        <v>87.473599409530649</v>
      </c>
      <c r="M4" s="1">
        <v>619.76767120456225</v>
      </c>
      <c r="N4" s="1">
        <v>110.11120861829897</v>
      </c>
      <c r="O4" s="1">
        <v>75.574094619210157</v>
      </c>
      <c r="P4" s="1">
        <v>40.989784344037986</v>
      </c>
      <c r="Q4" s="1">
        <v>17.209571896163613</v>
      </c>
      <c r="R4" s="1">
        <v>28.858837315229174</v>
      </c>
      <c r="S4" s="1">
        <v>-151599.6107568538</v>
      </c>
      <c r="T4" s="1">
        <v>37787.603866008758</v>
      </c>
    </row>
    <row r="5" spans="1:20" x14ac:dyDescent="0.2">
      <c r="A5">
        <v>3</v>
      </c>
      <c r="B5" t="s">
        <v>4</v>
      </c>
      <c r="C5" s="1">
        <v>562317.18139149842</v>
      </c>
      <c r="D5" s="1">
        <v>32889.505580416306</v>
      </c>
      <c r="E5" s="1">
        <v>3536384.5553944446</v>
      </c>
      <c r="F5" s="1">
        <v>169840.36282703528</v>
      </c>
      <c r="G5" s="1">
        <v>1185357.6605528716</v>
      </c>
      <c r="H5" s="1">
        <v>159824.36942673757</v>
      </c>
      <c r="I5" s="1">
        <v>421376.24511610926</v>
      </c>
      <c r="J5" s="1">
        <v>232131.56960179299</v>
      </c>
      <c r="K5" s="1">
        <v>128836.39522061239</v>
      </c>
      <c r="L5" s="1">
        <v>94652.763971872686</v>
      </c>
      <c r="M5" s="1">
        <v>43047.18661193399</v>
      </c>
      <c r="N5" s="1">
        <v>127914.36688981329</v>
      </c>
      <c r="O5" s="1">
        <v>25993.781647563927</v>
      </c>
      <c r="P5" s="1">
        <v>38145.221260868711</v>
      </c>
      <c r="Q5" s="1">
        <v>32035.355723291064</v>
      </c>
      <c r="R5" s="1">
        <v>53452.783096091174</v>
      </c>
      <c r="S5" s="1">
        <v>1501119.5438957238</v>
      </c>
      <c r="T5" s="1">
        <v>3299139.1384280445</v>
      </c>
    </row>
    <row r="6" spans="1:20" x14ac:dyDescent="0.2">
      <c r="A6">
        <v>4</v>
      </c>
      <c r="B6" t="s">
        <v>5</v>
      </c>
      <c r="C6" s="1">
        <v>23680.124500864942</v>
      </c>
      <c r="D6" s="1">
        <v>4258.1210922612736</v>
      </c>
      <c r="E6" s="1">
        <v>251159.6278232176</v>
      </c>
      <c r="F6" s="1">
        <v>38201.89914724839</v>
      </c>
      <c r="G6" s="1">
        <v>41069.584957582279</v>
      </c>
      <c r="H6" s="1">
        <v>68364.546474273622</v>
      </c>
      <c r="I6" s="1">
        <v>29101.756324941791</v>
      </c>
      <c r="J6" s="1">
        <v>14559.03440803147</v>
      </c>
      <c r="K6" s="1">
        <v>23427.483321843592</v>
      </c>
      <c r="L6" s="1">
        <v>46150.931331095017</v>
      </c>
      <c r="M6" s="1">
        <v>21759.37696278335</v>
      </c>
      <c r="N6" s="1">
        <v>46542.624258841053</v>
      </c>
      <c r="O6" s="1">
        <v>7503.2997674651788</v>
      </c>
      <c r="P6" s="1">
        <v>7286.1745022107052</v>
      </c>
      <c r="Q6" s="1">
        <v>7097.3414161099781</v>
      </c>
      <c r="R6" s="1">
        <v>7416.8975392973853</v>
      </c>
      <c r="S6" s="1">
        <v>68886.397553659728</v>
      </c>
      <c r="T6" s="1">
        <v>198085.72463049158</v>
      </c>
    </row>
    <row r="7" spans="1:20" x14ac:dyDescent="0.2">
      <c r="A7">
        <v>5</v>
      </c>
      <c r="B7" t="s">
        <v>6</v>
      </c>
      <c r="C7" s="1">
        <v>224.72728286150007</v>
      </c>
      <c r="D7" s="1">
        <v>173.81538798295009</v>
      </c>
      <c r="E7" s="1">
        <v>4996.5128346950769</v>
      </c>
      <c r="F7" s="1">
        <v>276.62357124976836</v>
      </c>
      <c r="G7" s="1">
        <v>1232.2454354164415</v>
      </c>
      <c r="H7" s="1">
        <v>5856.068227410703</v>
      </c>
      <c r="I7" s="1">
        <v>2040.773234874782</v>
      </c>
      <c r="J7" s="1">
        <v>1134.6785518306474</v>
      </c>
      <c r="K7" s="1">
        <v>4263.5356550623774</v>
      </c>
      <c r="L7" s="1">
        <v>2782.8080243533368</v>
      </c>
      <c r="M7" s="1">
        <v>316.99833913502817</v>
      </c>
      <c r="N7" s="1">
        <v>14455.75492983291</v>
      </c>
      <c r="O7" s="1">
        <v>206.9246343398124</v>
      </c>
      <c r="P7" s="1">
        <v>130.97678889957157</v>
      </c>
      <c r="Q7" s="1">
        <v>912.08919165910413</v>
      </c>
      <c r="R7" s="1">
        <v>338.63275475274997</v>
      </c>
      <c r="S7" s="1">
        <v>269486.29909999995</v>
      </c>
      <c r="T7" s="1">
        <v>289360.12478996505</v>
      </c>
    </row>
    <row r="8" spans="1:20" x14ac:dyDescent="0.2">
      <c r="A8">
        <v>6</v>
      </c>
      <c r="B8" t="s">
        <v>7</v>
      </c>
      <c r="C8" s="1">
        <v>36797.355838400901</v>
      </c>
      <c r="D8" s="1">
        <v>5431.7898074060176</v>
      </c>
      <c r="E8" s="1">
        <v>1083840.3316240429</v>
      </c>
      <c r="F8" s="1">
        <v>36567.366739265563</v>
      </c>
      <c r="G8" s="1">
        <v>176115.72389932675</v>
      </c>
      <c r="H8" s="1">
        <v>629355.36534590123</v>
      </c>
      <c r="I8" s="1">
        <v>50782.208176138505</v>
      </c>
      <c r="J8" s="1">
        <v>180339.36731517885</v>
      </c>
      <c r="K8" s="1">
        <v>40468.48989345161</v>
      </c>
      <c r="L8" s="1">
        <v>79355.150293334038</v>
      </c>
      <c r="M8" s="1">
        <v>45911.625105337713</v>
      </c>
      <c r="N8" s="1">
        <v>104995.59314345845</v>
      </c>
      <c r="O8" s="1">
        <v>43593.482917375099</v>
      </c>
      <c r="P8" s="1">
        <v>24589.969817400241</v>
      </c>
      <c r="Q8" s="1">
        <v>22665.762198022057</v>
      </c>
      <c r="R8" s="1">
        <v>40428.241163612693</v>
      </c>
      <c r="S8" s="1">
        <v>511748.12332332705</v>
      </c>
      <c r="T8" s="1">
        <v>803518.5995084123</v>
      </c>
    </row>
    <row r="9" spans="1:20" x14ac:dyDescent="0.2">
      <c r="A9">
        <v>7</v>
      </c>
      <c r="B9" t="s">
        <v>8</v>
      </c>
      <c r="C9" s="1">
        <v>17531.409228538429</v>
      </c>
      <c r="D9" s="1">
        <v>3349.3045439583079</v>
      </c>
      <c r="E9" s="1">
        <v>195974.67349525625</v>
      </c>
      <c r="F9" s="1">
        <v>2724.2474647855515</v>
      </c>
      <c r="G9" s="1">
        <v>18679.525576792494</v>
      </c>
      <c r="H9" s="1">
        <v>118620.51564914774</v>
      </c>
      <c r="I9" s="1">
        <v>273817.95120934647</v>
      </c>
      <c r="J9" s="1">
        <v>9177.5809686091688</v>
      </c>
      <c r="K9" s="1">
        <v>33246.43879831057</v>
      </c>
      <c r="L9" s="1">
        <v>5642.1413617119952</v>
      </c>
      <c r="M9" s="1">
        <v>14363.30388731421</v>
      </c>
      <c r="N9" s="1">
        <v>25390.477865411118</v>
      </c>
      <c r="O9" s="1">
        <v>22661.605053086016</v>
      </c>
      <c r="P9" s="1">
        <v>4451.9609260714569</v>
      </c>
      <c r="Q9" s="1">
        <v>1068.9491658034444</v>
      </c>
      <c r="R9" s="1">
        <v>887.93215459857436</v>
      </c>
      <c r="S9" s="1">
        <v>222962.74513670767</v>
      </c>
      <c r="T9" s="1">
        <v>365207.01543866907</v>
      </c>
    </row>
    <row r="10" spans="1:20" x14ac:dyDescent="0.2">
      <c r="A10">
        <v>8</v>
      </c>
      <c r="B10" t="s">
        <v>9</v>
      </c>
      <c r="C10" s="1">
        <v>190.54855938429532</v>
      </c>
      <c r="D10" s="1">
        <v>31.688245151945207</v>
      </c>
      <c r="E10" s="1">
        <v>4123.1922525207337</v>
      </c>
      <c r="F10" s="1">
        <v>170.52583157140495</v>
      </c>
      <c r="G10" s="1">
        <v>657.50770357403906</v>
      </c>
      <c r="H10" s="1">
        <v>2161.2217747280101</v>
      </c>
      <c r="I10" s="1">
        <v>1554.1400678310924</v>
      </c>
      <c r="J10" s="1">
        <v>129651.14645992141</v>
      </c>
      <c r="K10" s="1">
        <v>863.73312256855183</v>
      </c>
      <c r="L10" s="1">
        <v>3906.2370285141255</v>
      </c>
      <c r="M10" s="1">
        <v>233.75068479805088</v>
      </c>
      <c r="N10" s="1">
        <v>2384.908631432158</v>
      </c>
      <c r="O10" s="1">
        <v>14131.623721386419</v>
      </c>
      <c r="P10" s="1">
        <v>141.22608528389267</v>
      </c>
      <c r="Q10" s="1">
        <v>454.22464994802601</v>
      </c>
      <c r="R10" s="1">
        <v>2015.03857679833</v>
      </c>
      <c r="S10" s="1">
        <v>156906.41153845884</v>
      </c>
      <c r="T10" s="1">
        <v>188369.39385387339</v>
      </c>
    </row>
    <row r="11" spans="1:20" x14ac:dyDescent="0.2">
      <c r="A11">
        <v>9</v>
      </c>
      <c r="B11" t="s">
        <v>10</v>
      </c>
      <c r="C11" s="1">
        <v>10089.989644009203</v>
      </c>
      <c r="D11" s="1">
        <v>1033.7630836617768</v>
      </c>
      <c r="E11" s="1">
        <v>87400.57085120806</v>
      </c>
      <c r="F11" s="1">
        <v>6409.9487123354829</v>
      </c>
      <c r="G11" s="1">
        <v>16821.848521220665</v>
      </c>
      <c r="H11" s="1">
        <v>33324.550594232656</v>
      </c>
      <c r="I11" s="1">
        <v>16030.922418275175</v>
      </c>
      <c r="J11" s="1">
        <v>8767.8798751387949</v>
      </c>
      <c r="K11" s="1">
        <v>52028.206050162771</v>
      </c>
      <c r="L11" s="1">
        <v>35141.4421327932</v>
      </c>
      <c r="M11" s="1">
        <v>22237.908062690258</v>
      </c>
      <c r="N11" s="1">
        <v>23949.544763261107</v>
      </c>
      <c r="O11" s="1">
        <v>37082.795377825343</v>
      </c>
      <c r="P11" s="1">
        <v>4070.3947103079272</v>
      </c>
      <c r="Q11" s="1">
        <v>4276.69932878695</v>
      </c>
      <c r="R11" s="1">
        <v>4302.9182613081648</v>
      </c>
      <c r="S11" s="1">
        <v>99356.773029187621</v>
      </c>
      <c r="T11" s="1">
        <v>172436.92701370685</v>
      </c>
    </row>
    <row r="12" spans="1:20" x14ac:dyDescent="0.2">
      <c r="A12">
        <v>10</v>
      </c>
      <c r="B12" t="s">
        <v>11</v>
      </c>
      <c r="C12" s="1">
        <v>29965.697278629104</v>
      </c>
      <c r="D12" s="1">
        <v>3375.0753607059219</v>
      </c>
      <c r="E12" s="1">
        <v>280657.78043346899</v>
      </c>
      <c r="F12" s="1">
        <v>31702.759582781207</v>
      </c>
      <c r="G12" s="1">
        <v>87687.132676217094</v>
      </c>
      <c r="H12" s="1">
        <v>108470.3227140286</v>
      </c>
      <c r="I12" s="1">
        <v>54041.789966259632</v>
      </c>
      <c r="J12" s="1">
        <v>10616.88118288948</v>
      </c>
      <c r="K12" s="1">
        <v>39079.324210157167</v>
      </c>
      <c r="L12" s="1">
        <v>544109.01877718011</v>
      </c>
      <c r="M12" s="1">
        <v>63852.75474085637</v>
      </c>
      <c r="N12" s="1">
        <v>74920.821071450206</v>
      </c>
      <c r="O12" s="1">
        <v>117868.74634968539</v>
      </c>
      <c r="P12" s="1">
        <v>14279.812086829486</v>
      </c>
      <c r="Q12" s="1">
        <v>15635.813316608877</v>
      </c>
      <c r="R12" s="1">
        <v>10995.11004725444</v>
      </c>
      <c r="S12" s="1">
        <v>185135.29888335222</v>
      </c>
      <c r="T12" s="1">
        <v>300570.34400178696</v>
      </c>
    </row>
    <row r="13" spans="1:20" x14ac:dyDescent="0.2">
      <c r="A13">
        <v>11</v>
      </c>
      <c r="B13" t="s">
        <v>12</v>
      </c>
      <c r="C13" s="1">
        <v>9387.5626233359308</v>
      </c>
      <c r="D13" s="1">
        <v>4251.7611911201284</v>
      </c>
      <c r="E13" s="1">
        <v>131850.0203817157</v>
      </c>
      <c r="F13" s="1">
        <v>7026.4024709846335</v>
      </c>
      <c r="G13" s="1">
        <v>2414.3656927386182</v>
      </c>
      <c r="H13" s="1">
        <v>212606.61367428806</v>
      </c>
      <c r="I13" s="1">
        <v>36242.204511893062</v>
      </c>
      <c r="J13" s="1">
        <v>23664.456403799701</v>
      </c>
      <c r="K13" s="1">
        <v>82034.163245748088</v>
      </c>
      <c r="L13" s="1">
        <v>148991.19486805063</v>
      </c>
      <c r="M13" s="1">
        <v>63319.505328395098</v>
      </c>
      <c r="N13" s="1">
        <v>109936.00502477093</v>
      </c>
      <c r="O13" s="1">
        <v>9056.5299861201274</v>
      </c>
      <c r="P13" s="1">
        <v>20009.952003068032</v>
      </c>
      <c r="Q13" s="1">
        <v>16409.316511519668</v>
      </c>
      <c r="R13" s="1">
        <v>16860.768590746338</v>
      </c>
      <c r="S13" s="1">
        <v>256105.1870938233</v>
      </c>
      <c r="T13" s="1">
        <v>290760.4783461417</v>
      </c>
    </row>
    <row r="14" spans="1:20" x14ac:dyDescent="0.2">
      <c r="A14">
        <v>12</v>
      </c>
      <c r="B14" t="s">
        <v>13</v>
      </c>
      <c r="C14" s="1">
        <v>7671.7256552472327</v>
      </c>
      <c r="D14" s="1">
        <v>1198.4995819189971</v>
      </c>
      <c r="E14" s="1">
        <v>93942.001391929618</v>
      </c>
      <c r="F14" s="1">
        <v>13290.595234309512</v>
      </c>
      <c r="G14" s="1">
        <v>54723.088118722488</v>
      </c>
      <c r="H14" s="1">
        <v>41335.306326518141</v>
      </c>
      <c r="I14" s="1">
        <v>131563.29741699353</v>
      </c>
      <c r="J14" s="1">
        <v>41427.669180691344</v>
      </c>
      <c r="K14" s="1">
        <v>122915.76095292359</v>
      </c>
      <c r="L14" s="1">
        <v>265714.15672843537</v>
      </c>
      <c r="M14" s="1">
        <v>54806.726314062995</v>
      </c>
      <c r="N14" s="1">
        <v>280494.51094689971</v>
      </c>
      <c r="O14" s="1">
        <v>10593.216829836729</v>
      </c>
      <c r="P14" s="1">
        <v>5684.3940912991438</v>
      </c>
      <c r="Q14" s="1">
        <v>28859.094697638437</v>
      </c>
      <c r="R14" s="1">
        <v>10795.419067038431</v>
      </c>
      <c r="S14" s="1">
        <v>2713.7709419344619</v>
      </c>
      <c r="T14" s="1">
        <v>175149.10985983844</v>
      </c>
    </row>
    <row r="15" spans="1:20" x14ac:dyDescent="0.2">
      <c r="A15">
        <v>13</v>
      </c>
      <c r="B15" t="s">
        <v>14</v>
      </c>
      <c r="C15" s="1">
        <v>130.34307816681815</v>
      </c>
      <c r="D15" s="1">
        <v>59.172079459612874</v>
      </c>
      <c r="E15" s="1">
        <v>1833.370805769428</v>
      </c>
      <c r="F15" s="1">
        <v>285.67569737897122</v>
      </c>
      <c r="G15" s="1">
        <v>32.827416508792403</v>
      </c>
      <c r="H15" s="1">
        <v>2959.7663294147515</v>
      </c>
      <c r="I15" s="1">
        <v>504.28217520442934</v>
      </c>
      <c r="J15" s="1">
        <v>329.32626630062521</v>
      </c>
      <c r="K15" s="1">
        <v>1142.0654157615993</v>
      </c>
      <c r="L15" s="1">
        <v>2074.2324287199885</v>
      </c>
      <c r="M15" s="1">
        <v>881.48980554085165</v>
      </c>
      <c r="N15" s="1">
        <v>1530.1813508541713</v>
      </c>
      <c r="O15" s="1">
        <v>200553.44504871379</v>
      </c>
      <c r="P15" s="1">
        <v>278.57577514262852</v>
      </c>
      <c r="Q15" s="1">
        <v>228.40632105161339</v>
      </c>
      <c r="R15" s="1">
        <v>224.83752704731677</v>
      </c>
      <c r="S15" s="1">
        <v>300982.83506857086</v>
      </c>
      <c r="T15" s="1">
        <v>300982.83506857086</v>
      </c>
    </row>
    <row r="16" spans="1:20" x14ac:dyDescent="0.2">
      <c r="A16">
        <v>14</v>
      </c>
      <c r="B16" t="s">
        <v>15</v>
      </c>
      <c r="C16" s="1">
        <v>2778.3152507569389</v>
      </c>
      <c r="D16" s="1">
        <v>542.77580688479907</v>
      </c>
      <c r="E16" s="1">
        <v>37061.938369467382</v>
      </c>
      <c r="F16" s="1">
        <v>5019.468010577606</v>
      </c>
      <c r="G16" s="1">
        <v>11282.786865768154</v>
      </c>
      <c r="H16" s="1">
        <v>15112.709970756172</v>
      </c>
      <c r="I16" s="1">
        <v>18494.36720134626</v>
      </c>
      <c r="J16" s="1">
        <v>2317.1334813374256</v>
      </c>
      <c r="K16" s="1">
        <v>3727.7396618607195</v>
      </c>
      <c r="L16" s="1">
        <v>9138.766773565736</v>
      </c>
      <c r="M16" s="1">
        <v>6348.4137994602752</v>
      </c>
      <c r="N16" s="1">
        <v>26823.735662379328</v>
      </c>
      <c r="O16" s="1">
        <v>3771.4081819455714</v>
      </c>
      <c r="P16" s="1">
        <v>1655.9038695219365</v>
      </c>
      <c r="Q16" s="1">
        <v>7689.0516126215607</v>
      </c>
      <c r="R16" s="1">
        <v>2710.279428830022</v>
      </c>
      <c r="S16" s="1">
        <v>203447.34528613545</v>
      </c>
      <c r="T16" s="1">
        <v>203812.08674137591</v>
      </c>
    </row>
    <row r="17" spans="1:20" x14ac:dyDescent="0.2">
      <c r="A17">
        <v>15</v>
      </c>
      <c r="B17" t="s">
        <v>16</v>
      </c>
      <c r="C17" s="1">
        <v>325.82834971897432</v>
      </c>
      <c r="D17" s="1">
        <v>51.474943829449849</v>
      </c>
      <c r="E17" s="1">
        <v>6916.8565110363015</v>
      </c>
      <c r="F17" s="1">
        <v>369.23398624151702</v>
      </c>
      <c r="G17" s="1">
        <v>1775.2724726821803</v>
      </c>
      <c r="H17" s="1">
        <v>5928.0146013192571</v>
      </c>
      <c r="I17" s="1">
        <v>1031.3955971770536</v>
      </c>
      <c r="J17" s="1">
        <v>1608.5513079854709</v>
      </c>
      <c r="K17" s="1">
        <v>677.43275960806841</v>
      </c>
      <c r="L17" s="1">
        <v>1698.7151417182688</v>
      </c>
      <c r="M17" s="1">
        <v>645.51551243688425</v>
      </c>
      <c r="N17" s="1">
        <v>1645.5308897605323</v>
      </c>
      <c r="O17" s="1">
        <v>761.92806499881863</v>
      </c>
      <c r="P17" s="1">
        <v>537.72368170269169</v>
      </c>
      <c r="Q17" s="1">
        <v>11949.500268547117</v>
      </c>
      <c r="R17" s="1">
        <v>386.88479343727295</v>
      </c>
      <c r="S17" s="1">
        <v>87488.819856848932</v>
      </c>
      <c r="T17" s="1">
        <v>93866.765133574314</v>
      </c>
    </row>
    <row r="18" spans="1:20" x14ac:dyDescent="0.2">
      <c r="A18">
        <v>16</v>
      </c>
      <c r="B18" t="s">
        <v>17</v>
      </c>
      <c r="C18" s="1">
        <v>1046.295292655768</v>
      </c>
      <c r="D18" s="1">
        <v>130.18360010214306</v>
      </c>
      <c r="E18" s="1">
        <v>11809.099978076552</v>
      </c>
      <c r="F18" s="1">
        <v>825.77964767085393</v>
      </c>
      <c r="G18" s="1">
        <v>3297.7249541174242</v>
      </c>
      <c r="H18" s="1">
        <v>11905.563444310939</v>
      </c>
      <c r="I18" s="1">
        <v>2030.9756502403777</v>
      </c>
      <c r="J18" s="1">
        <v>7229.9994394922587</v>
      </c>
      <c r="K18" s="1">
        <v>1917.5488809124874</v>
      </c>
      <c r="L18" s="1">
        <v>5140.1487251327226</v>
      </c>
      <c r="M18" s="1">
        <v>1583.2330590045021</v>
      </c>
      <c r="N18" s="1">
        <v>5884.1087413030536</v>
      </c>
      <c r="O18" s="1">
        <v>1109.2718242749893</v>
      </c>
      <c r="P18" s="1">
        <v>3763.9411656593529</v>
      </c>
      <c r="Q18" s="1">
        <v>1794.7123586367472</v>
      </c>
      <c r="R18" s="1">
        <v>30230.983581706623</v>
      </c>
      <c r="S18" s="1">
        <v>110974.03914512151</v>
      </c>
      <c r="T18" s="1">
        <v>114821.47688063837</v>
      </c>
    </row>
    <row r="20" spans="1:20" x14ac:dyDescent="0.2">
      <c r="B20" t="s">
        <v>18</v>
      </c>
      <c r="C20" s="1">
        <v>580692</v>
      </c>
      <c r="D20" s="1">
        <v>23593</v>
      </c>
      <c r="E20" s="1">
        <v>959036.53</v>
      </c>
      <c r="F20" s="1">
        <v>92438</v>
      </c>
      <c r="G20" s="1">
        <v>576094</v>
      </c>
      <c r="H20" s="1">
        <v>975807</v>
      </c>
      <c r="I20" s="1">
        <v>241220</v>
      </c>
      <c r="J20" s="1">
        <v>127419</v>
      </c>
      <c r="K20" s="1">
        <v>156760</v>
      </c>
      <c r="L20" s="1">
        <v>427069</v>
      </c>
      <c r="M20" s="1">
        <v>56837</v>
      </c>
      <c r="N20" s="1">
        <v>725200</v>
      </c>
      <c r="O20" s="1">
        <v>612367</v>
      </c>
      <c r="P20" s="1">
        <v>559598</v>
      </c>
      <c r="Q20" s="1">
        <v>84287</v>
      </c>
      <c r="R20" s="1">
        <v>98666.469999999739</v>
      </c>
    </row>
    <row r="21" spans="1:20" x14ac:dyDescent="0.2">
      <c r="B21" t="s">
        <v>19</v>
      </c>
      <c r="C21" s="1">
        <v>1135500.4965786883</v>
      </c>
      <c r="D21" s="1">
        <v>131043.48858629609</v>
      </c>
      <c r="E21" s="1">
        <v>2283937.6510250298</v>
      </c>
      <c r="F21" s="1">
        <v>426893.20191720867</v>
      </c>
      <c r="G21" s="1">
        <v>744992.4177883761</v>
      </c>
      <c r="H21" s="1">
        <v>1787008.4991149958</v>
      </c>
      <c r="I21" s="1">
        <v>425529.11818996177</v>
      </c>
      <c r="J21" s="1">
        <v>224861.25806375197</v>
      </c>
      <c r="K21" s="1">
        <v>316229.84170850215</v>
      </c>
      <c r="L21" s="1">
        <v>917723.70761140715</v>
      </c>
      <c r="M21" s="1">
        <v>1029993.6460874509</v>
      </c>
      <c r="N21" s="1">
        <v>418612.98977803253</v>
      </c>
      <c r="O21" s="1">
        <v>99793.111023786711</v>
      </c>
      <c r="P21" s="1">
        <v>162559.26346336183</v>
      </c>
      <c r="Q21" s="1">
        <v>213874.04297224034</v>
      </c>
      <c r="R21" s="1">
        <v>265197.5242526537</v>
      </c>
    </row>
    <row r="22" spans="1:20" x14ac:dyDescent="0.2">
      <c r="B22" t="s">
        <v>20</v>
      </c>
      <c r="C22" s="1">
        <v>46424</v>
      </c>
      <c r="D22" s="1">
        <v>8686</v>
      </c>
      <c r="E22" s="1">
        <v>245357</v>
      </c>
      <c r="F22" s="1">
        <v>37699</v>
      </c>
      <c r="G22" s="1">
        <v>52755</v>
      </c>
      <c r="H22" s="1">
        <v>474489</v>
      </c>
      <c r="I22" s="1">
        <v>31090</v>
      </c>
      <c r="J22" s="1">
        <v>51009</v>
      </c>
      <c r="K22" s="1">
        <v>42935</v>
      </c>
      <c r="L22" s="1">
        <v>153354</v>
      </c>
      <c r="M22" s="1">
        <v>102842</v>
      </c>
      <c r="N22" s="1">
        <v>15452</v>
      </c>
      <c r="O22" s="1">
        <v>55546</v>
      </c>
      <c r="P22" s="1">
        <v>9450</v>
      </c>
      <c r="Q22" s="1">
        <v>10107</v>
      </c>
      <c r="R22" s="1">
        <v>47161</v>
      </c>
    </row>
    <row r="23" spans="1:20" x14ac:dyDescent="0.2">
      <c r="B23" t="s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5" spans="1:20" x14ac:dyDescent="0.2">
      <c r="B25" t="s">
        <v>22</v>
      </c>
      <c r="C25" s="1">
        <v>3460981.6450926717</v>
      </c>
      <c r="D25" s="1">
        <v>245169.04635158123</v>
      </c>
      <c r="E25" s="1">
        <v>10938541.370907756</v>
      </c>
      <c r="F25" s="1">
        <v>897254.56858298206</v>
      </c>
      <c r="G25" s="1">
        <v>3008313.9711368093</v>
      </c>
      <c r="H25" s="1">
        <v>4667590.5613005497</v>
      </c>
      <c r="I25" s="1">
        <v>1737302.1311634951</v>
      </c>
      <c r="J25" s="1">
        <v>1074370.5317203561</v>
      </c>
      <c r="K25" s="1">
        <v>1051165.2379820808</v>
      </c>
      <c r="L25" s="1">
        <v>2743563.541191509</v>
      </c>
      <c r="M25" s="1">
        <v>1530594.6162607169</v>
      </c>
      <c r="N25" s="1">
        <v>2008911.613516357</v>
      </c>
      <c r="O25" s="1">
        <v>1265078.48903948</v>
      </c>
      <c r="P25" s="1">
        <v>857561.70255372697</v>
      </c>
      <c r="Q25" s="1">
        <v>460130.70084612106</v>
      </c>
      <c r="R25" s="1">
        <v>592941.89723545057</v>
      </c>
    </row>
    <row r="27" spans="1:20" x14ac:dyDescent="0.2">
      <c r="C27" s="2">
        <f>SUM(C3:C18)</f>
        <v>1698365.1485139832</v>
      </c>
      <c r="D27" s="2">
        <f t="shared" ref="D27:R27" si="0">SUM(D3:D18)</f>
        <v>81846.557765285121</v>
      </c>
      <c r="E27" s="2">
        <f t="shared" si="0"/>
        <v>7450210.1898827255</v>
      </c>
      <c r="F27" s="2">
        <f t="shared" si="0"/>
        <v>340224.36666577338</v>
      </c>
      <c r="G27" s="2">
        <f t="shared" si="0"/>
        <v>1634472.5533484335</v>
      </c>
      <c r="H27" s="2">
        <f t="shared" si="0"/>
        <v>1430286.0621855534</v>
      </c>
      <c r="I27" s="2">
        <f t="shared" si="0"/>
        <v>1039463.0129735335</v>
      </c>
      <c r="J27" s="2">
        <f t="shared" si="0"/>
        <v>671081.27365660423</v>
      </c>
      <c r="K27" s="2">
        <f t="shared" si="0"/>
        <v>535240.39627357863</v>
      </c>
      <c r="L27" s="2">
        <f t="shared" si="0"/>
        <v>1245416.8335801021</v>
      </c>
      <c r="M27" s="2">
        <f t="shared" si="0"/>
        <v>340921.97017326602</v>
      </c>
      <c r="N27" s="2">
        <f t="shared" si="0"/>
        <v>849646.6237383245</v>
      </c>
      <c r="O27" s="2">
        <f t="shared" si="0"/>
        <v>497372.37801569322</v>
      </c>
      <c r="P27" s="2">
        <f t="shared" si="0"/>
        <v>125954.43909036508</v>
      </c>
      <c r="Q27" s="2">
        <f t="shared" si="0"/>
        <v>151862.6578738807</v>
      </c>
      <c r="R27" s="2">
        <f t="shared" si="0"/>
        <v>181916.9029827971</v>
      </c>
    </row>
    <row r="28" spans="1:20" x14ac:dyDescent="0.2">
      <c r="C28" s="6">
        <f>SUM(C3:C23)</f>
        <v>3460981.6450926713</v>
      </c>
      <c r="D28" s="6">
        <f t="shared" ref="D28:R28" si="1">SUM(D3:D23)</f>
        <v>245169.04635158123</v>
      </c>
      <c r="E28" s="6">
        <f t="shared" si="1"/>
        <v>10938541.370907754</v>
      </c>
      <c r="F28" s="6">
        <f t="shared" si="1"/>
        <v>897254.56858298206</v>
      </c>
      <c r="G28" s="6">
        <f t="shared" si="1"/>
        <v>3008313.9711368093</v>
      </c>
      <c r="H28" s="6">
        <f t="shared" si="1"/>
        <v>4667590.5613005497</v>
      </c>
      <c r="I28" s="6">
        <f t="shared" si="1"/>
        <v>1737302.1311634951</v>
      </c>
      <c r="J28" s="6">
        <f t="shared" si="1"/>
        <v>1074370.5317203561</v>
      </c>
      <c r="K28" s="6">
        <f t="shared" si="1"/>
        <v>1051165.2379820808</v>
      </c>
      <c r="L28" s="6">
        <f t="shared" si="1"/>
        <v>2743563.541191509</v>
      </c>
      <c r="M28" s="6">
        <f t="shared" si="1"/>
        <v>1530594.6162607169</v>
      </c>
      <c r="N28" s="6">
        <f t="shared" si="1"/>
        <v>2008911.613516357</v>
      </c>
      <c r="O28" s="6">
        <f t="shared" si="1"/>
        <v>1265078.48903948</v>
      </c>
      <c r="P28" s="6">
        <f t="shared" si="1"/>
        <v>857561.70255372697</v>
      </c>
      <c r="Q28" s="6">
        <f t="shared" si="1"/>
        <v>460130.70084612106</v>
      </c>
      <c r="R28" s="6">
        <f t="shared" si="1"/>
        <v>592941.89723545057</v>
      </c>
    </row>
    <row r="30" spans="1:20" x14ac:dyDescent="0.2"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</row>
    <row r="31" spans="1:20" x14ac:dyDescent="0.2">
      <c r="B31" s="3" t="s">
        <v>24</v>
      </c>
      <c r="C31" s="3" t="s">
        <v>2</v>
      </c>
      <c r="D31" s="3" t="s">
        <v>3</v>
      </c>
      <c r="E31" s="3" t="s">
        <v>4</v>
      </c>
      <c r="F31" s="3" t="s">
        <v>5</v>
      </c>
      <c r="G31" s="3" t="s">
        <v>6</v>
      </c>
      <c r="H31" s="3" t="s">
        <v>7</v>
      </c>
      <c r="I31" s="3" t="s">
        <v>8</v>
      </c>
      <c r="J31" s="3" t="s">
        <v>9</v>
      </c>
      <c r="K31" s="3" t="s">
        <v>10</v>
      </c>
      <c r="L31" s="3" t="s">
        <v>11</v>
      </c>
      <c r="M31" s="3" t="s">
        <v>12</v>
      </c>
      <c r="N31" s="3" t="s">
        <v>13</v>
      </c>
      <c r="O31" s="3" t="s">
        <v>14</v>
      </c>
      <c r="P31" s="3" t="s">
        <v>15</v>
      </c>
      <c r="Q31" s="3" t="s">
        <v>16</v>
      </c>
      <c r="R31" s="3" t="s">
        <v>17</v>
      </c>
    </row>
    <row r="32" spans="1:20" x14ac:dyDescent="0.2">
      <c r="B32" t="s">
        <v>2</v>
      </c>
      <c r="C32" s="4">
        <f>C3/$C$28</f>
        <v>0.28783280370970443</v>
      </c>
      <c r="D32" s="4">
        <f>D3/$D$28</f>
        <v>3.9843065084523531E-3</v>
      </c>
      <c r="E32" s="4">
        <f>E3/$E$28</f>
        <v>0.1220906339570208</v>
      </c>
      <c r="F32" s="4">
        <f>F3/$F$28</f>
        <v>2.3544484156878352E-3</v>
      </c>
      <c r="G32" s="4">
        <f>G3/$G$28</f>
        <v>1.0371669587315637E-3</v>
      </c>
      <c r="H32" s="4">
        <f>H3/$H$28</f>
        <v>2.9793559659063336E-3</v>
      </c>
      <c r="I32" s="4">
        <f>I3/$I$28</f>
        <v>4.5494177531854005E-4</v>
      </c>
      <c r="J32" s="4">
        <f>J3/$J$28</f>
        <v>7.4505122989767924E-3</v>
      </c>
      <c r="K32" s="4">
        <f>K3/$K$28</f>
        <v>5.3970241004734512E-4</v>
      </c>
      <c r="L32" s="4">
        <f>L3/$L$28</f>
        <v>3.0312853401387501E-4</v>
      </c>
      <c r="M32" s="4">
        <f>M3/$M$28</f>
        <v>6.4969148443842404E-4</v>
      </c>
      <c r="N32" s="4">
        <f>N3/$N$28</f>
        <v>1.3282557292640007E-3</v>
      </c>
      <c r="O32" s="4">
        <f>O3/$O$28</f>
        <v>1.9040277242289756E-3</v>
      </c>
      <c r="P32" s="4">
        <f>P3/$P$28</f>
        <v>1.0345874111603068E-3</v>
      </c>
      <c r="Q32" s="4">
        <f>Q3/$Q$28</f>
        <v>1.6715501493934834E-3</v>
      </c>
      <c r="R32" s="4">
        <f>R3/$R$28</f>
        <v>1.4188870222950596E-3</v>
      </c>
    </row>
    <row r="33" spans="2:18" x14ac:dyDescent="0.2">
      <c r="B33" t="s">
        <v>3</v>
      </c>
      <c r="C33" s="4">
        <f t="shared" ref="C33:C47" si="2">C4/$C$28</f>
        <v>1.2711435534020554E-5</v>
      </c>
      <c r="D33" s="4">
        <f t="shared" ref="D33:D51" si="3">D4/$D$28</f>
        <v>9.8270149482189872E-2</v>
      </c>
      <c r="E33" s="4">
        <f t="shared" ref="E33:E51" si="4">E4/$E$28</f>
        <v>3.5358115317394863E-2</v>
      </c>
      <c r="F33" s="4">
        <f t="shared" ref="F33:F51" si="5">F4/$F$28</f>
        <v>2.8309622524390104E-2</v>
      </c>
      <c r="G33" s="4">
        <f t="shared" ref="G33:G51" si="6">G4/$G$28</f>
        <v>1.0040552596019972E-2</v>
      </c>
      <c r="H33" s="4">
        <f t="shared" ref="H33:H51" si="7">H4/$H$28</f>
        <v>1.1884372461162924E-4</v>
      </c>
      <c r="I33" s="4">
        <f t="shared" ref="I33:I51" si="8">I4/$I$28</f>
        <v>3.4727748273234154E-5</v>
      </c>
      <c r="J33" s="4">
        <f t="shared" ref="J33:J51" si="9">J4/$J$28</f>
        <v>1.1298555738448379E-4</v>
      </c>
      <c r="K33" s="4">
        <f t="shared" ref="K33:K51" si="10">K4/$K$28</f>
        <v>4.2583859017352912E-5</v>
      </c>
      <c r="L33" s="4">
        <f t="shared" ref="L33:L51" si="11">L4/$L$28</f>
        <v>3.1883205216942607E-5</v>
      </c>
      <c r="M33" s="4">
        <f t="shared" ref="M33:M51" si="12">M4/$M$28</f>
        <v>4.0491954213106476E-4</v>
      </c>
      <c r="N33" s="4">
        <f t="shared" ref="N33:N51" si="13">N4/$N$28</f>
        <v>5.4811375412162912E-5</v>
      </c>
      <c r="O33" s="4">
        <f t="shared" ref="O33:O51" si="14">O4/$O$28</f>
        <v>5.9738660702855155E-5</v>
      </c>
      <c r="P33" s="4">
        <f t="shared" ref="P33:P51" si="15">P4/$P$28</f>
        <v>4.7798058404397955E-5</v>
      </c>
      <c r="Q33" s="4">
        <f t="shared" ref="Q33:Q51" si="16">Q4/$Q$28</f>
        <v>3.7401485848515279E-5</v>
      </c>
      <c r="R33" s="4">
        <f t="shared" ref="R33:R51" si="17">R4/$R$28</f>
        <v>4.8670599007729845E-5</v>
      </c>
    </row>
    <row r="34" spans="2:18" x14ac:dyDescent="0.2">
      <c r="B34" t="s">
        <v>4</v>
      </c>
      <c r="C34" s="4">
        <f t="shared" si="2"/>
        <v>0.16247332088247518</v>
      </c>
      <c r="D34" s="4">
        <f t="shared" si="3"/>
        <v>0.13415031819820994</v>
      </c>
      <c r="E34" s="4">
        <f t="shared" si="4"/>
        <v>0.32329580658714202</v>
      </c>
      <c r="F34" s="4">
        <f t="shared" si="5"/>
        <v>0.18928893624388127</v>
      </c>
      <c r="G34" s="4">
        <f t="shared" si="6"/>
        <v>0.39402724314209059</v>
      </c>
      <c r="H34" s="4">
        <f t="shared" si="7"/>
        <v>3.4241300158556552E-2</v>
      </c>
      <c r="I34" s="4">
        <f t="shared" si="8"/>
        <v>0.24254632372660925</v>
      </c>
      <c r="J34" s="4">
        <f t="shared" si="9"/>
        <v>0.21606285983113102</v>
      </c>
      <c r="K34" s="4">
        <f t="shared" si="10"/>
        <v>0.12256531187041468</v>
      </c>
      <c r="L34" s="4">
        <f t="shared" si="11"/>
        <v>3.4499935048256873E-2</v>
      </c>
      <c r="M34" s="4">
        <f t="shared" si="12"/>
        <v>2.8124485840084427E-2</v>
      </c>
      <c r="N34" s="4">
        <f t="shared" si="13"/>
        <v>6.3673466781305851E-2</v>
      </c>
      <c r="O34" s="4">
        <f t="shared" si="14"/>
        <v>2.0547169106716764E-2</v>
      </c>
      <c r="P34" s="4">
        <f t="shared" si="15"/>
        <v>4.4481022353582637E-2</v>
      </c>
      <c r="Q34" s="4">
        <f t="shared" si="16"/>
        <v>6.962229571811264E-2</v>
      </c>
      <c r="R34" s="4">
        <f t="shared" si="17"/>
        <v>9.0148433337753617E-2</v>
      </c>
    </row>
    <row r="35" spans="2:18" x14ac:dyDescent="0.2">
      <c r="B35" t="s">
        <v>5</v>
      </c>
      <c r="C35" s="4">
        <f t="shared" si="2"/>
        <v>6.8420254509124626E-3</v>
      </c>
      <c r="D35" s="4">
        <f t="shared" si="3"/>
        <v>1.7368102358871904E-2</v>
      </c>
      <c r="E35" s="4">
        <f t="shared" si="4"/>
        <v>2.2960979833307946E-2</v>
      </c>
      <c r="F35" s="4">
        <f t="shared" si="5"/>
        <v>4.2576433138234067E-2</v>
      </c>
      <c r="G35" s="4">
        <f t="shared" si="6"/>
        <v>1.3652027465092857E-2</v>
      </c>
      <c r="H35" s="4">
        <f t="shared" si="7"/>
        <v>1.4646645967855615E-2</v>
      </c>
      <c r="I35" s="4">
        <f t="shared" si="8"/>
        <v>1.6751119913409617E-2</v>
      </c>
      <c r="J35" s="4">
        <f t="shared" si="9"/>
        <v>1.3551222765500224E-2</v>
      </c>
      <c r="K35" s="4">
        <f t="shared" si="10"/>
        <v>2.2287155696679307E-2</v>
      </c>
      <c r="L35" s="4">
        <f t="shared" si="11"/>
        <v>1.6821528146948626E-2</v>
      </c>
      <c r="M35" s="4">
        <f t="shared" si="12"/>
        <v>1.4216290016713951E-2</v>
      </c>
      <c r="N35" s="4">
        <f t="shared" si="13"/>
        <v>2.3168079643570687E-2</v>
      </c>
      <c r="O35" s="4">
        <f t="shared" si="14"/>
        <v>5.9310942621134235E-3</v>
      </c>
      <c r="P35" s="4">
        <f t="shared" si="15"/>
        <v>8.4963851353357517E-3</v>
      </c>
      <c r="Q35" s="4">
        <f t="shared" si="16"/>
        <v>1.5424620446014321E-2</v>
      </c>
      <c r="R35" s="4">
        <f t="shared" si="17"/>
        <v>1.250864135909124E-2</v>
      </c>
    </row>
    <row r="36" spans="2:18" x14ac:dyDescent="0.2">
      <c r="B36" t="s">
        <v>6</v>
      </c>
      <c r="C36" s="4">
        <f t="shared" si="2"/>
        <v>6.4931659831291241E-5</v>
      </c>
      <c r="D36" s="4">
        <f t="shared" si="3"/>
        <v>7.089613903938451E-4</v>
      </c>
      <c r="E36" s="4">
        <f t="shared" si="4"/>
        <v>4.5678054004383517E-4</v>
      </c>
      <c r="F36" s="4">
        <f t="shared" si="5"/>
        <v>3.082999863535217E-4</v>
      </c>
      <c r="G36" s="4">
        <f t="shared" si="6"/>
        <v>4.0961330740048698E-4</v>
      </c>
      <c r="H36" s="4">
        <f t="shared" si="7"/>
        <v>1.2546233759156036E-3</v>
      </c>
      <c r="I36" s="4">
        <f t="shared" si="8"/>
        <v>1.1746795207739993E-3</v>
      </c>
      <c r="J36" s="4">
        <f t="shared" si="9"/>
        <v>1.0561333528142493E-3</v>
      </c>
      <c r="K36" s="4">
        <f t="shared" si="10"/>
        <v>4.0560089898397664E-3</v>
      </c>
      <c r="L36" s="4">
        <f t="shared" si="11"/>
        <v>1.0143042005671152E-3</v>
      </c>
      <c r="M36" s="4">
        <f t="shared" si="12"/>
        <v>2.0710796690861456E-4</v>
      </c>
      <c r="N36" s="4">
        <f t="shared" si="13"/>
        <v>7.1958143068971848E-3</v>
      </c>
      <c r="O36" s="4">
        <f t="shared" si="14"/>
        <v>1.635666372739619E-4</v>
      </c>
      <c r="P36" s="4">
        <f t="shared" si="15"/>
        <v>1.5273162095454673E-4</v>
      </c>
      <c r="Q36" s="4">
        <f t="shared" si="16"/>
        <v>1.9822393723824333E-3</v>
      </c>
      <c r="R36" s="4">
        <f t="shared" si="17"/>
        <v>5.711061342293421E-4</v>
      </c>
    </row>
    <row r="37" spans="2:18" x14ac:dyDescent="0.2">
      <c r="B37" t="s">
        <v>7</v>
      </c>
      <c r="C37" s="4">
        <f t="shared" si="2"/>
        <v>1.0632057494605874E-2</v>
      </c>
      <c r="D37" s="4">
        <f t="shared" si="3"/>
        <v>2.2155283826558739E-2</v>
      </c>
      <c r="E37" s="4">
        <f t="shared" si="4"/>
        <v>9.908453923359789E-2</v>
      </c>
      <c r="F37" s="4">
        <f t="shared" si="5"/>
        <v>4.0754728947232609E-2</v>
      </c>
      <c r="G37" s="4">
        <f t="shared" si="6"/>
        <v>5.8542999696529194E-2</v>
      </c>
      <c r="H37" s="4">
        <f t="shared" si="7"/>
        <v>0.13483516968346543</v>
      </c>
      <c r="I37" s="4">
        <f t="shared" si="8"/>
        <v>2.9230498981848922E-2</v>
      </c>
      <c r="J37" s="4">
        <f t="shared" si="9"/>
        <v>0.16785583929448161</v>
      </c>
      <c r="K37" s="4">
        <f t="shared" si="10"/>
        <v>3.8498695001690571E-2</v>
      </c>
      <c r="L37" s="4">
        <f t="shared" si="11"/>
        <v>2.892411606361801E-2</v>
      </c>
      <c r="M37" s="4">
        <f t="shared" si="12"/>
        <v>2.9995940543356296E-2</v>
      </c>
      <c r="N37" s="4">
        <f t="shared" si="13"/>
        <v>5.2264914213759936E-2</v>
      </c>
      <c r="O37" s="4">
        <f t="shared" si="14"/>
        <v>3.4459113244802518E-2</v>
      </c>
      <c r="P37" s="4">
        <f t="shared" si="15"/>
        <v>2.8674286344847189E-2</v>
      </c>
      <c r="Q37" s="4">
        <f t="shared" si="16"/>
        <v>4.9259399897339261E-2</v>
      </c>
      <c r="R37" s="4">
        <f t="shared" si="17"/>
        <v>6.8182466700542649E-2</v>
      </c>
    </row>
    <row r="38" spans="2:18" x14ac:dyDescent="0.2">
      <c r="B38" t="s">
        <v>8</v>
      </c>
      <c r="C38" s="4">
        <f t="shared" si="2"/>
        <v>5.0654441503312298E-3</v>
      </c>
      <c r="D38" s="4">
        <f t="shared" si="3"/>
        <v>1.3661204763815432E-2</v>
      </c>
      <c r="E38" s="4">
        <f t="shared" si="4"/>
        <v>1.7915978634635173E-2</v>
      </c>
      <c r="F38" s="4">
        <f t="shared" si="5"/>
        <v>3.0362035036365503E-3</v>
      </c>
      <c r="G38" s="4">
        <f t="shared" si="6"/>
        <v>6.2093005437639549E-3</v>
      </c>
      <c r="H38" s="4">
        <f t="shared" si="7"/>
        <v>2.5413650595800336E-2</v>
      </c>
      <c r="I38" s="4">
        <f t="shared" si="8"/>
        <v>0.15761101439849545</v>
      </c>
      <c r="J38" s="4">
        <f t="shared" si="9"/>
        <v>8.5422865739936057E-3</v>
      </c>
      <c r="K38" s="4">
        <f t="shared" si="10"/>
        <v>3.1628175663546171E-2</v>
      </c>
      <c r="L38" s="4">
        <f t="shared" si="11"/>
        <v>2.0565010713262562E-3</v>
      </c>
      <c r="M38" s="4">
        <f t="shared" si="12"/>
        <v>9.3841332869732293E-3</v>
      </c>
      <c r="N38" s="4">
        <f t="shared" si="13"/>
        <v>1.2638922337139639E-2</v>
      </c>
      <c r="O38" s="4">
        <f t="shared" si="14"/>
        <v>1.7913200840441137E-2</v>
      </c>
      <c r="P38" s="4">
        <f t="shared" si="15"/>
        <v>5.1914176120668567E-3</v>
      </c>
      <c r="Q38" s="4">
        <f t="shared" si="16"/>
        <v>2.3231424546064513E-3</v>
      </c>
      <c r="R38" s="4">
        <f t="shared" si="17"/>
        <v>1.4975028054831255E-3</v>
      </c>
    </row>
    <row r="39" spans="2:18" x14ac:dyDescent="0.2">
      <c r="B39" t="s">
        <v>9</v>
      </c>
      <c r="C39" s="4">
        <f t="shared" si="2"/>
        <v>5.505621783763987E-5</v>
      </c>
      <c r="D39" s="4">
        <f t="shared" si="3"/>
        <v>1.2925059514447482E-4</v>
      </c>
      <c r="E39" s="4">
        <f t="shared" si="4"/>
        <v>3.7694168835771962E-4</v>
      </c>
      <c r="F39" s="4">
        <f t="shared" si="5"/>
        <v>1.9005289863356542E-4</v>
      </c>
      <c r="G39" s="4">
        <f t="shared" si="6"/>
        <v>2.185635242472959E-4</v>
      </c>
      <c r="H39" s="4">
        <f t="shared" si="7"/>
        <v>4.6302728277988037E-4</v>
      </c>
      <c r="I39" s="4">
        <f t="shared" si="8"/>
        <v>8.9457097873371248E-4</v>
      </c>
      <c r="J39" s="4">
        <f t="shared" si="9"/>
        <v>0.12067637991923984</v>
      </c>
      <c r="K39" s="4">
        <f t="shared" si="10"/>
        <v>8.2169110179733309E-4</v>
      </c>
      <c r="L39" s="4">
        <f t="shared" si="11"/>
        <v>1.4237822342608023E-3</v>
      </c>
      <c r="M39" s="4">
        <f t="shared" si="12"/>
        <v>1.5271887298879305E-4</v>
      </c>
      <c r="N39" s="4">
        <f t="shared" si="13"/>
        <v>1.1871645399359624E-3</v>
      </c>
      <c r="O39" s="4">
        <f t="shared" si="14"/>
        <v>1.117055095302107E-2</v>
      </c>
      <c r="P39" s="4">
        <f t="shared" si="15"/>
        <v>1.6468329318267887E-4</v>
      </c>
      <c r="Q39" s="4">
        <f t="shared" si="16"/>
        <v>9.8716440592371999E-4</v>
      </c>
      <c r="R39" s="4">
        <f t="shared" si="17"/>
        <v>3.3983744211588084E-3</v>
      </c>
    </row>
    <row r="40" spans="2:18" x14ac:dyDescent="0.2">
      <c r="B40" t="s">
        <v>10</v>
      </c>
      <c r="C40" s="4">
        <f t="shared" si="2"/>
        <v>2.9153548555554487E-3</v>
      </c>
      <c r="D40" s="4">
        <f t="shared" si="3"/>
        <v>4.2165318136422629E-3</v>
      </c>
      <c r="E40" s="4">
        <f t="shared" si="4"/>
        <v>7.9901485844958656E-3</v>
      </c>
      <c r="F40" s="4">
        <f t="shared" si="5"/>
        <v>7.1439577314814894E-3</v>
      </c>
      <c r="G40" s="4">
        <f t="shared" si="6"/>
        <v>5.5917861907425412E-3</v>
      </c>
      <c r="H40" s="4">
        <f t="shared" si="7"/>
        <v>7.1395616553280765E-3</v>
      </c>
      <c r="I40" s="4">
        <f t="shared" si="8"/>
        <v>9.2274810067371794E-3</v>
      </c>
      <c r="J40" s="4">
        <f t="shared" si="9"/>
        <v>8.1609459830390748E-3</v>
      </c>
      <c r="K40" s="4">
        <f t="shared" si="10"/>
        <v>4.9495744503538934E-2</v>
      </c>
      <c r="L40" s="4">
        <f t="shared" si="11"/>
        <v>1.2808685348519953E-2</v>
      </c>
      <c r="M40" s="4">
        <f t="shared" si="12"/>
        <v>1.4528933936157475E-2</v>
      </c>
      <c r="N40" s="4">
        <f t="shared" si="13"/>
        <v>1.1921651804949409E-2</v>
      </c>
      <c r="O40" s="4">
        <f t="shared" si="14"/>
        <v>2.9312643997275397E-2</v>
      </c>
      <c r="P40" s="4">
        <f t="shared" si="15"/>
        <v>4.7464744498112816E-3</v>
      </c>
      <c r="Q40" s="4">
        <f t="shared" si="16"/>
        <v>9.2945315774901581E-3</v>
      </c>
      <c r="R40" s="4">
        <f t="shared" si="17"/>
        <v>7.2568969765338144E-3</v>
      </c>
    </row>
    <row r="41" spans="2:18" x14ac:dyDescent="0.2">
      <c r="B41" t="s">
        <v>11</v>
      </c>
      <c r="C41" s="4">
        <f t="shared" si="2"/>
        <v>8.6581497249826472E-3</v>
      </c>
      <c r="D41" s="4">
        <f t="shared" si="3"/>
        <v>1.3766319243522864E-2</v>
      </c>
      <c r="E41" s="4">
        <f t="shared" si="4"/>
        <v>2.5657697028957538E-2</v>
      </c>
      <c r="F41" s="4">
        <f t="shared" si="5"/>
        <v>3.5333071229549498E-2</v>
      </c>
      <c r="G41" s="4">
        <f t="shared" si="6"/>
        <v>2.9148264947584934E-2</v>
      </c>
      <c r="H41" s="4">
        <f t="shared" si="7"/>
        <v>2.3239039776403413E-2</v>
      </c>
      <c r="I41" s="4">
        <f t="shared" si="8"/>
        <v>3.1106730946140672E-2</v>
      </c>
      <c r="J41" s="4">
        <f t="shared" si="9"/>
        <v>9.8819549395951865E-3</v>
      </c>
      <c r="K41" s="4">
        <f t="shared" si="10"/>
        <v>3.717714665410516E-2</v>
      </c>
      <c r="L41" s="4">
        <f t="shared" si="11"/>
        <v>0.19832200370357658</v>
      </c>
      <c r="M41" s="4">
        <f t="shared" si="12"/>
        <v>4.171761357481469E-2</v>
      </c>
      <c r="N41" s="4">
        <f t="shared" si="13"/>
        <v>3.7294234633006261E-2</v>
      </c>
      <c r="O41" s="4">
        <f t="shared" si="14"/>
        <v>9.3171093628489479E-2</v>
      </c>
      <c r="P41" s="4">
        <f t="shared" si="15"/>
        <v>1.6651643892568586E-2</v>
      </c>
      <c r="Q41" s="4">
        <f t="shared" si="16"/>
        <v>3.3981243346415772E-2</v>
      </c>
      <c r="R41" s="4">
        <f t="shared" si="17"/>
        <v>1.854331781666696E-2</v>
      </c>
    </row>
    <row r="42" spans="2:18" x14ac:dyDescent="0.2">
      <c r="B42" t="s">
        <v>12</v>
      </c>
      <c r="C42" s="4">
        <f t="shared" si="2"/>
        <v>2.7123988469128588E-3</v>
      </c>
      <c r="D42" s="4">
        <f t="shared" si="3"/>
        <v>1.7342161477525795E-2</v>
      </c>
      <c r="E42" s="4">
        <f t="shared" si="4"/>
        <v>1.2053711359760017E-2</v>
      </c>
      <c r="F42" s="4">
        <f t="shared" si="5"/>
        <v>7.831002167067596E-3</v>
      </c>
      <c r="G42" s="4">
        <f t="shared" si="6"/>
        <v>8.0256439849802502E-4</v>
      </c>
      <c r="H42" s="4">
        <f t="shared" si="7"/>
        <v>4.5549542292126113E-2</v>
      </c>
      <c r="I42" s="4">
        <f t="shared" si="8"/>
        <v>2.0861198441989567E-2</v>
      </c>
      <c r="J42" s="4">
        <f t="shared" si="9"/>
        <v>2.2026345385615282E-2</v>
      </c>
      <c r="K42" s="4">
        <f t="shared" si="10"/>
        <v>7.8041168297411409E-2</v>
      </c>
      <c r="L42" s="4">
        <f t="shared" si="11"/>
        <v>5.4305720509518388E-2</v>
      </c>
      <c r="M42" s="4">
        <f t="shared" si="12"/>
        <v>4.1369219946092793E-2</v>
      </c>
      <c r="N42" s="4">
        <f t="shared" si="13"/>
        <v>5.4724162220527582E-2</v>
      </c>
      <c r="O42" s="4">
        <f t="shared" si="14"/>
        <v>7.1588680580573017E-3</v>
      </c>
      <c r="P42" s="4">
        <f t="shared" si="15"/>
        <v>2.3333541998762929E-2</v>
      </c>
      <c r="Q42" s="4">
        <f t="shared" si="16"/>
        <v>3.5662294390148383E-2</v>
      </c>
      <c r="R42" s="4">
        <f t="shared" si="17"/>
        <v>2.8435785478068715E-2</v>
      </c>
    </row>
    <row r="43" spans="2:18" x14ac:dyDescent="0.2">
      <c r="B43" t="s">
        <v>13</v>
      </c>
      <c r="C43" s="4">
        <f t="shared" si="2"/>
        <v>2.2166328637208978E-3</v>
      </c>
      <c r="D43" s="4">
        <f t="shared" si="3"/>
        <v>4.8884620622144347E-3</v>
      </c>
      <c r="E43" s="4">
        <f t="shared" si="4"/>
        <v>8.588165296131588E-3</v>
      </c>
      <c r="F43" s="4">
        <f t="shared" si="5"/>
        <v>1.4812513304110682E-2</v>
      </c>
      <c r="G43" s="4">
        <f t="shared" si="6"/>
        <v>1.8190617283887833E-2</v>
      </c>
      <c r="H43" s="4">
        <f t="shared" si="7"/>
        <v>8.8558123904939768E-3</v>
      </c>
      <c r="I43" s="4">
        <f t="shared" si="8"/>
        <v>7.5728507469730547E-2</v>
      </c>
      <c r="J43" s="4">
        <f t="shared" si="9"/>
        <v>3.8559945528619917E-2</v>
      </c>
      <c r="K43" s="4">
        <f t="shared" si="10"/>
        <v>0.11693286318037369</v>
      </c>
      <c r="L43" s="4">
        <f t="shared" si="11"/>
        <v>9.6850010119699181E-2</v>
      </c>
      <c r="M43" s="4">
        <f t="shared" si="12"/>
        <v>3.5807473600003428E-2</v>
      </c>
      <c r="N43" s="4">
        <f t="shared" si="13"/>
        <v>0.13962511295154892</v>
      </c>
      <c r="O43" s="4">
        <f t="shared" si="14"/>
        <v>8.3735648986330534E-3</v>
      </c>
      <c r="P43" s="4">
        <f t="shared" si="15"/>
        <v>6.6285540438333788E-3</v>
      </c>
      <c r="Q43" s="4">
        <f t="shared" si="16"/>
        <v>6.2719341796950906E-2</v>
      </c>
      <c r="R43" s="4">
        <f t="shared" si="17"/>
        <v>1.8206537803065199E-2</v>
      </c>
    </row>
    <row r="44" spans="2:18" x14ac:dyDescent="0.2">
      <c r="B44" t="s">
        <v>14</v>
      </c>
      <c r="C44" s="4">
        <f t="shared" si="2"/>
        <v>3.7660725058057358E-5</v>
      </c>
      <c r="D44" s="4">
        <f t="shared" si="3"/>
        <v>2.4135216227401718E-4</v>
      </c>
      <c r="E44" s="4">
        <f t="shared" si="4"/>
        <v>1.6760651567726187E-4</v>
      </c>
      <c r="F44" s="4">
        <f t="shared" si="5"/>
        <v>3.1838867962537509E-4</v>
      </c>
      <c r="G44" s="4">
        <f t="shared" si="6"/>
        <v>1.0912230845501568E-5</v>
      </c>
      <c r="H44" s="4">
        <f t="shared" si="7"/>
        <v>6.3411010253437044E-4</v>
      </c>
      <c r="I44" s="4">
        <f t="shared" si="8"/>
        <v>2.9026740148341648E-4</v>
      </c>
      <c r="J44" s="4">
        <f t="shared" si="9"/>
        <v>3.0652950409323432E-4</v>
      </c>
      <c r="K44" s="4">
        <f t="shared" si="10"/>
        <v>1.0864756315134806E-3</v>
      </c>
      <c r="L44" s="4">
        <f t="shared" si="11"/>
        <v>7.5603586269380328E-4</v>
      </c>
      <c r="M44" s="4">
        <f t="shared" si="12"/>
        <v>5.7591330596363556E-4</v>
      </c>
      <c r="N44" s="4">
        <f t="shared" si="13"/>
        <v>7.6169670211412332E-4</v>
      </c>
      <c r="O44" s="4">
        <f t="shared" si="14"/>
        <v>0.15853043647986256</v>
      </c>
      <c r="P44" s="4">
        <f t="shared" si="15"/>
        <v>3.2484633387085696E-4</v>
      </c>
      <c r="Q44" s="4">
        <f t="shared" si="16"/>
        <v>4.9639443886618216E-4</v>
      </c>
      <c r="R44" s="4">
        <f t="shared" si="17"/>
        <v>3.7918981285621028E-4</v>
      </c>
    </row>
    <row r="45" spans="2:18" x14ac:dyDescent="0.2">
      <c r="B45" t="s">
        <v>15</v>
      </c>
      <c r="C45" s="4">
        <f t="shared" si="2"/>
        <v>8.0275353517009099E-4</v>
      </c>
      <c r="D45" s="4">
        <f t="shared" si="3"/>
        <v>2.2138839097429904E-3</v>
      </c>
      <c r="E45" s="4">
        <f t="shared" si="4"/>
        <v>3.3881974856389591E-3</v>
      </c>
      <c r="F45" s="4">
        <f t="shared" si="5"/>
        <v>5.594251828112462E-3</v>
      </c>
      <c r="G45" s="4">
        <f t="shared" si="6"/>
        <v>3.7505350086528737E-3</v>
      </c>
      <c r="H45" s="4">
        <f t="shared" si="7"/>
        <v>3.2377968402064077E-3</v>
      </c>
      <c r="I45" s="4">
        <f t="shared" si="8"/>
        <v>1.0645452434321443E-2</v>
      </c>
      <c r="J45" s="4">
        <f t="shared" si="9"/>
        <v>2.1567358866657221E-3</v>
      </c>
      <c r="K45" s="4">
        <f t="shared" si="10"/>
        <v>3.5462927493843418E-3</v>
      </c>
      <c r="L45" s="4">
        <f t="shared" si="11"/>
        <v>3.3309841876659574E-3</v>
      </c>
      <c r="M45" s="4">
        <f t="shared" si="12"/>
        <v>4.1476781193505157E-3</v>
      </c>
      <c r="N45" s="4">
        <f t="shared" si="13"/>
        <v>1.3352372240721741E-2</v>
      </c>
      <c r="O45" s="4">
        <f t="shared" si="14"/>
        <v>2.9811653700704691E-3</v>
      </c>
      <c r="P45" s="4">
        <f t="shared" si="15"/>
        <v>1.9309442860972359E-3</v>
      </c>
      <c r="Q45" s="4">
        <f t="shared" si="16"/>
        <v>1.6710581577109255E-2</v>
      </c>
      <c r="R45" s="4">
        <f t="shared" si="17"/>
        <v>4.5709022105985542E-3</v>
      </c>
    </row>
    <row r="46" spans="2:18" x14ac:dyDescent="0.2">
      <c r="B46" t="s">
        <v>16</v>
      </c>
      <c r="C46" s="4">
        <f t="shared" si="2"/>
        <v>9.4143333635116682E-5</v>
      </c>
      <c r="D46" s="4">
        <f t="shared" si="3"/>
        <v>2.0995694438372505E-4</v>
      </c>
      <c r="E46" s="4">
        <f t="shared" si="4"/>
        <v>6.3233810400282781E-4</v>
      </c>
      <c r="F46" s="4">
        <f t="shared" si="5"/>
        <v>4.1151530364971181E-4</v>
      </c>
      <c r="G46" s="4">
        <f t="shared" si="6"/>
        <v>5.9012207160389046E-4</v>
      </c>
      <c r="H46" s="4">
        <f t="shared" si="7"/>
        <v>1.2700374044092484E-3</v>
      </c>
      <c r="I46" s="4">
        <f t="shared" si="8"/>
        <v>5.9367658548045048E-4</v>
      </c>
      <c r="J46" s="4">
        <f t="shared" si="9"/>
        <v>1.4972034884554659E-3</v>
      </c>
      <c r="K46" s="4">
        <f t="shared" si="10"/>
        <v>6.4445886824466756E-4</v>
      </c>
      <c r="L46" s="4">
        <f t="shared" si="11"/>
        <v>6.1916376865852707E-4</v>
      </c>
      <c r="M46" s="4">
        <f t="shared" si="12"/>
        <v>4.2174165881616368E-4</v>
      </c>
      <c r="N46" s="4">
        <f t="shared" si="13"/>
        <v>8.1911562394735194E-4</v>
      </c>
      <c r="O46" s="4">
        <f t="shared" si="14"/>
        <v>6.0227730658618506E-4</v>
      </c>
      <c r="P46" s="4">
        <f t="shared" si="15"/>
        <v>6.2703789138601708E-4</v>
      </c>
      <c r="Q46" s="4">
        <f t="shared" si="16"/>
        <v>2.5969795639746548E-2</v>
      </c>
      <c r="R46" s="4">
        <f t="shared" si="17"/>
        <v>6.5248348150315531E-4</v>
      </c>
    </row>
    <row r="47" spans="2:18" x14ac:dyDescent="0.2">
      <c r="B47" t="s">
        <v>17</v>
      </c>
      <c r="C47" s="4">
        <f t="shared" si="2"/>
        <v>3.0231171382815938E-4</v>
      </c>
      <c r="D47" s="4">
        <f t="shared" si="3"/>
        <v>5.3099525425185647E-4</v>
      </c>
      <c r="E47" s="4">
        <f t="shared" si="4"/>
        <v>1.0795863522977702E-3</v>
      </c>
      <c r="F47" s="4">
        <f t="shared" si="5"/>
        <v>9.2034042130874057E-4</v>
      </c>
      <c r="G47" s="4">
        <f t="shared" si="6"/>
        <v>1.096203716020788E-3</v>
      </c>
      <c r="H47" s="4">
        <f t="shared" si="7"/>
        <v>2.5506871881653742E-3</v>
      </c>
      <c r="I47" s="4">
        <f t="shared" si="8"/>
        <v>1.1690399809043033E-3</v>
      </c>
      <c r="J47" s="4">
        <f t="shared" si="9"/>
        <v>6.7295213578830067E-3</v>
      </c>
      <c r="K47" s="4">
        <f t="shared" si="10"/>
        <v>1.8242126086604625E-3</v>
      </c>
      <c r="L47" s="4">
        <f t="shared" si="11"/>
        <v>1.8735300451253245E-3</v>
      </c>
      <c r="M47" s="4">
        <f t="shared" si="12"/>
        <v>1.0343908453515813E-3</v>
      </c>
      <c r="N47" s="4">
        <f t="shared" si="13"/>
        <v>2.9290032979617416E-3</v>
      </c>
      <c r="O47" s="4">
        <f t="shared" si="14"/>
        <v>8.768403177238528E-4</v>
      </c>
      <c r="P47" s="4">
        <f t="shared" si="15"/>
        <v>4.389119936735443E-3</v>
      </c>
      <c r="Q47" s="4">
        <f t="shared" si="16"/>
        <v>3.9004403647409365E-3</v>
      </c>
      <c r="R47" s="4">
        <f t="shared" si="17"/>
        <v>5.098473176319035E-2</v>
      </c>
    </row>
    <row r="48" spans="2:18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2:18" x14ac:dyDescent="0.2">
      <c r="B49" t="s">
        <v>18</v>
      </c>
      <c r="C49" s="7">
        <f>C20/$C$28</f>
        <v>0.16778245583109741</v>
      </c>
      <c r="D49" s="4">
        <f t="shared" si="3"/>
        <v>9.6231560839726851E-2</v>
      </c>
      <c r="E49" s="4">
        <f t="shared" si="4"/>
        <v>8.7674992257254933E-2</v>
      </c>
      <c r="F49" s="4">
        <f t="shared" si="5"/>
        <v>0.10302315890794032</v>
      </c>
      <c r="G49" s="4">
        <f t="shared" si="6"/>
        <v>0.19150062311557869</v>
      </c>
      <c r="H49" s="4">
        <f t="shared" si="7"/>
        <v>0.20906011081831199</v>
      </c>
      <c r="I49" s="4">
        <f t="shared" si="8"/>
        <v>0.13884746681249488</v>
      </c>
      <c r="J49" s="4">
        <f t="shared" si="9"/>
        <v>0.11859874804641926</v>
      </c>
      <c r="K49" s="4">
        <f t="shared" si="10"/>
        <v>0.14912974129636533</v>
      </c>
      <c r="L49" s="4">
        <f t="shared" si="11"/>
        <v>0.15566215018826468</v>
      </c>
      <c r="M49" s="4">
        <f t="shared" si="12"/>
        <v>3.7133934352163271E-2</v>
      </c>
      <c r="N49" s="4">
        <f t="shared" si="13"/>
        <v>0.36099149167176403</v>
      </c>
      <c r="O49" s="4">
        <f t="shared" si="14"/>
        <v>0.48405455100651035</v>
      </c>
      <c r="P49" s="4">
        <f t="shared" si="15"/>
        <v>0.65254546504767763</v>
      </c>
      <c r="Q49" s="4">
        <f t="shared" si="16"/>
        <v>0.18318056118621745</v>
      </c>
      <c r="R49" s="4">
        <f t="shared" si="17"/>
        <v>0.16640158244850825</v>
      </c>
    </row>
    <row r="50" spans="2:18" x14ac:dyDescent="0.2">
      <c r="B50" t="s">
        <v>19</v>
      </c>
      <c r="C50" s="7">
        <f t="shared" ref="C50:C51" si="18">C21/$C$28</f>
        <v>0.3280862521154122</v>
      </c>
      <c r="D50" s="4">
        <f t="shared" si="3"/>
        <v>0.53450258316204824</v>
      </c>
      <c r="E50" s="4">
        <f t="shared" si="4"/>
        <v>0.2087972768562554</v>
      </c>
      <c r="F50" s="4">
        <f t="shared" si="5"/>
        <v>0.47577712821389517</v>
      </c>
      <c r="G50" s="4">
        <f t="shared" si="6"/>
        <v>0.24764450284650691</v>
      </c>
      <c r="H50" s="4">
        <f t="shared" si="7"/>
        <v>0.38285459610173572</v>
      </c>
      <c r="I50" s="4">
        <f t="shared" si="8"/>
        <v>0.24493673872660196</v>
      </c>
      <c r="J50" s="4">
        <f t="shared" si="9"/>
        <v>0.20929581687584881</v>
      </c>
      <c r="K50" s="4">
        <f t="shared" si="10"/>
        <v>0.30083742334893776</v>
      </c>
      <c r="L50" s="4">
        <f t="shared" si="11"/>
        <v>0.33450062075575138</v>
      </c>
      <c r="M50" s="4">
        <f t="shared" si="12"/>
        <v>0.67293693257836784</v>
      </c>
      <c r="N50" s="4">
        <f t="shared" si="13"/>
        <v>0.20837800277599125</v>
      </c>
      <c r="O50" s="4">
        <f t="shared" si="14"/>
        <v>7.8882940377521832E-2</v>
      </c>
      <c r="P50" s="4">
        <f t="shared" si="15"/>
        <v>0.18955984505753667</v>
      </c>
      <c r="Q50" s="4">
        <f t="shared" si="16"/>
        <v>0.46481150372916552</v>
      </c>
      <c r="R50" s="4">
        <f t="shared" si="17"/>
        <v>0.44725718571940742</v>
      </c>
    </row>
    <row r="51" spans="2:18" x14ac:dyDescent="0.2">
      <c r="B51" t="s">
        <v>20</v>
      </c>
      <c r="C51" s="7">
        <f t="shared" si="18"/>
        <v>1.3413535453395029E-2</v>
      </c>
      <c r="D51" s="4">
        <f t="shared" si="3"/>
        <v>3.5428616007030365E-2</v>
      </c>
      <c r="E51" s="4">
        <f t="shared" si="4"/>
        <v>2.2430504368027876E-2</v>
      </c>
      <c r="F51" s="4">
        <f t="shared" si="5"/>
        <v>4.2015946555209356E-2</v>
      </c>
      <c r="G51" s="4">
        <f t="shared" si="6"/>
        <v>1.7536400956202205E-2</v>
      </c>
      <c r="H51" s="4">
        <f t="shared" si="7"/>
        <v>0.10165608867539384</v>
      </c>
      <c r="I51" s="4">
        <f t="shared" si="8"/>
        <v>1.7895563150652789E-2</v>
      </c>
      <c r="J51" s="4">
        <f t="shared" si="9"/>
        <v>4.747803341024337E-2</v>
      </c>
      <c r="K51" s="4">
        <f t="shared" si="10"/>
        <v>4.0845148268432288E-2</v>
      </c>
      <c r="L51" s="4">
        <f t="shared" si="11"/>
        <v>5.5895917006317818E-2</v>
      </c>
      <c r="M51" s="4">
        <f t="shared" si="12"/>
        <v>6.7190880529323774E-2</v>
      </c>
      <c r="N51" s="4">
        <f t="shared" si="13"/>
        <v>7.6917271501821529E-3</v>
      </c>
      <c r="O51" s="4">
        <f t="shared" si="14"/>
        <v>4.390715712996883E-2</v>
      </c>
      <c r="P51" s="4">
        <f t="shared" si="15"/>
        <v>1.1019615232185523E-2</v>
      </c>
      <c r="Q51" s="4">
        <f t="shared" si="16"/>
        <v>2.1965498023527943E-2</v>
      </c>
      <c r="R51" s="4">
        <f t="shared" si="17"/>
        <v>7.95373041100398E-2</v>
      </c>
    </row>
    <row r="52" spans="2:18" x14ac:dyDescent="0.2">
      <c r="C52" s="1"/>
      <c r="D52" s="1"/>
      <c r="E52" s="1"/>
      <c r="F52" s="1"/>
      <c r="G52" s="1"/>
      <c r="H52" s="1"/>
      <c r="I52" s="1"/>
      <c r="J52" s="4"/>
      <c r="K52" s="1"/>
      <c r="L52" s="1"/>
      <c r="M52" s="1"/>
      <c r="N52" s="1"/>
      <c r="O52" s="1"/>
      <c r="P52" s="1"/>
      <c r="Q52" s="1"/>
      <c r="R52" s="1"/>
    </row>
    <row r="53" spans="2:18" x14ac:dyDescent="0.2">
      <c r="C53" s="5">
        <f t="shared" ref="C53:R53" si="19">SUM(C32:C51)</f>
        <v>1</v>
      </c>
      <c r="D53" s="5">
        <f t="shared" si="19"/>
        <v>1</v>
      </c>
      <c r="E53" s="5">
        <f t="shared" si="19"/>
        <v>1.0000000000000002</v>
      </c>
      <c r="F53" s="5">
        <f t="shared" si="19"/>
        <v>0.99999999999999989</v>
      </c>
      <c r="G53" s="5">
        <f t="shared" si="19"/>
        <v>1.0000000000000002</v>
      </c>
      <c r="H53" s="5">
        <f t="shared" si="19"/>
        <v>1</v>
      </c>
      <c r="I53" s="5">
        <f t="shared" si="19"/>
        <v>1</v>
      </c>
      <c r="J53" s="5">
        <f t="shared" si="19"/>
        <v>1.0000000000000002</v>
      </c>
      <c r="K53" s="5">
        <f t="shared" si="19"/>
        <v>1</v>
      </c>
      <c r="L53" s="5">
        <f t="shared" si="19"/>
        <v>1</v>
      </c>
      <c r="M53" s="5">
        <f t="shared" si="19"/>
        <v>1</v>
      </c>
      <c r="N53" s="5">
        <f t="shared" si="19"/>
        <v>1</v>
      </c>
      <c r="O53" s="5">
        <f t="shared" si="19"/>
        <v>1</v>
      </c>
      <c r="P53" s="5">
        <f t="shared" si="19"/>
        <v>1</v>
      </c>
      <c r="Q53" s="5">
        <f t="shared" si="19"/>
        <v>1</v>
      </c>
      <c r="R53" s="5">
        <f t="shared" si="19"/>
        <v>1</v>
      </c>
    </row>
  </sheetData>
  <mergeCells count="2">
    <mergeCell ref="S1:S2"/>
    <mergeCell ref="T1:T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360F-30AF-A340-9FE4-EC5269BC5DB0}">
  <sheetPr>
    <tabColor theme="7"/>
  </sheetPr>
  <dimension ref="A1:T52"/>
  <sheetViews>
    <sheetView topLeftCell="A19" workbookViewId="0">
      <selection activeCell="I69" sqref="I69"/>
    </sheetView>
  </sheetViews>
  <sheetFormatPr defaultColWidth="11.42578125" defaultRowHeight="12.75" x14ac:dyDescent="0.2"/>
  <cols>
    <col min="2" max="2" width="54.42578125" bestFit="1" customWidth="1"/>
    <col min="3" max="3" width="11.7109375" bestFit="1" customWidth="1"/>
    <col min="4" max="4" width="11" bestFit="1" customWidth="1"/>
    <col min="5" max="5" width="12.7109375" bestFit="1" customWidth="1"/>
    <col min="6" max="7" width="11" bestFit="1" customWidth="1"/>
    <col min="8" max="9" width="11.140625" bestFit="1" customWidth="1"/>
    <col min="10" max="17" width="11" bestFit="1" customWidth="1"/>
    <col min="18" max="18" width="12.140625" bestFit="1" customWidth="1"/>
    <col min="19" max="19" width="12.7109375" bestFit="1" customWidth="1"/>
    <col min="20" max="20" width="17.140625" customWidth="1"/>
  </cols>
  <sheetData>
    <row r="1" spans="1:20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 s="10" t="s">
        <v>0</v>
      </c>
      <c r="T1" s="10" t="s">
        <v>1</v>
      </c>
    </row>
    <row r="2" spans="1:20" x14ac:dyDescent="0.2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s="10"/>
      <c r="T2" s="10"/>
    </row>
    <row r="3" spans="1:20" x14ac:dyDescent="0.2">
      <c r="A3">
        <v>1</v>
      </c>
      <c r="B3" t="s">
        <v>2</v>
      </c>
      <c r="C3" s="1">
        <v>50470.083929831402</v>
      </c>
      <c r="D3" s="1">
        <v>43.524515386228934</v>
      </c>
      <c r="E3" s="1">
        <v>365295.50034629408</v>
      </c>
      <c r="F3" s="1">
        <v>0.33600242804816616</v>
      </c>
      <c r="G3" s="1">
        <v>14.838190384011392</v>
      </c>
      <c r="H3" s="1">
        <v>14168.48683983284</v>
      </c>
      <c r="I3" s="1">
        <v>256.44602901994307</v>
      </c>
      <c r="J3" s="1">
        <v>15267.151129102687</v>
      </c>
      <c r="K3" s="1">
        <v>0</v>
      </c>
      <c r="L3" s="1">
        <v>0</v>
      </c>
      <c r="M3" s="1">
        <v>0</v>
      </c>
      <c r="N3" s="1">
        <v>0</v>
      </c>
      <c r="O3" s="1">
        <v>2871.9276306710849</v>
      </c>
      <c r="P3" s="1">
        <v>218.65975004031978</v>
      </c>
      <c r="Q3" s="1">
        <v>2078.1987626369232</v>
      </c>
      <c r="R3" s="1">
        <v>2.5842955348423069</v>
      </c>
      <c r="S3" s="1">
        <v>236057.16234319782</v>
      </c>
      <c r="T3" s="1">
        <v>686744.89976436028</v>
      </c>
    </row>
    <row r="4" spans="1:20" x14ac:dyDescent="0.2">
      <c r="A4">
        <v>2</v>
      </c>
      <c r="B4" t="s">
        <v>3</v>
      </c>
      <c r="C4" s="1">
        <v>0</v>
      </c>
      <c r="D4" s="1">
        <v>398.41581047017985</v>
      </c>
      <c r="E4" s="1">
        <v>162814.87504951487</v>
      </c>
      <c r="F4" s="1">
        <v>13283.698165518492</v>
      </c>
      <c r="G4" s="1">
        <v>7553.1541894466154</v>
      </c>
      <c r="H4" s="1">
        <v>5007.9904363754376</v>
      </c>
      <c r="I4" s="1">
        <v>22.111801675949408</v>
      </c>
      <c r="J4" s="1">
        <v>122.57032431201431</v>
      </c>
      <c r="K4" s="1">
        <v>0</v>
      </c>
      <c r="L4" s="1">
        <v>0</v>
      </c>
      <c r="M4" s="1">
        <v>138.8940256913256</v>
      </c>
      <c r="N4" s="1">
        <v>25.813510169827708</v>
      </c>
      <c r="O4" s="1">
        <v>14.777944455087207</v>
      </c>
      <c r="P4" s="1">
        <v>1.1494474509646075</v>
      </c>
      <c r="Q4" s="1">
        <v>3.7639177818321281</v>
      </c>
      <c r="R4" s="1">
        <v>0</v>
      </c>
      <c r="S4" s="1">
        <v>-151599.6107568538</v>
      </c>
      <c r="T4" s="1">
        <v>37787.603866008758</v>
      </c>
    </row>
    <row r="5" spans="1:20" x14ac:dyDescent="0.2">
      <c r="A5">
        <v>3</v>
      </c>
      <c r="B5" t="s">
        <v>4</v>
      </c>
      <c r="C5" s="1">
        <v>88355.345000213507</v>
      </c>
      <c r="D5" s="1">
        <v>6294.0988343200779</v>
      </c>
      <c r="E5" s="1">
        <v>1073726.5810992771</v>
      </c>
      <c r="F5" s="1">
        <v>21504.913914192173</v>
      </c>
      <c r="G5" s="1">
        <v>81424.452720358982</v>
      </c>
      <c r="H5" s="1">
        <v>112059.19530195817</v>
      </c>
      <c r="I5" s="1">
        <v>139596.64425965265</v>
      </c>
      <c r="J5" s="1">
        <v>88220.113452549311</v>
      </c>
      <c r="K5" s="1">
        <v>35299.753198030812</v>
      </c>
      <c r="L5" s="1">
        <v>21104.480644141975</v>
      </c>
      <c r="M5" s="1">
        <v>6819.050999878209</v>
      </c>
      <c r="N5" s="1">
        <v>16448.193900024486</v>
      </c>
      <c r="O5" s="1">
        <v>35459.650483289457</v>
      </c>
      <c r="P5" s="1">
        <v>20199.516296233829</v>
      </c>
      <c r="Q5" s="1">
        <v>23188.435762985282</v>
      </c>
      <c r="R5" s="1">
        <v>28319.168665212717</v>
      </c>
      <c r="S5" s="1">
        <v>1501119.5438957238</v>
      </c>
      <c r="T5" s="1">
        <v>3299139.1384280445</v>
      </c>
    </row>
    <row r="6" spans="1:20" x14ac:dyDescent="0.2">
      <c r="A6">
        <v>4</v>
      </c>
      <c r="B6" t="s">
        <v>5</v>
      </c>
      <c r="C6" s="1">
        <v>6669.1619123727251</v>
      </c>
      <c r="D6" s="1">
        <v>2067.1007450466332</v>
      </c>
      <c r="E6" s="1">
        <v>68566.974137279074</v>
      </c>
      <c r="F6" s="1">
        <v>14995.85324587331</v>
      </c>
      <c r="G6" s="1">
        <v>695.29500174658006</v>
      </c>
      <c r="H6" s="1">
        <v>3899.1898611401484</v>
      </c>
      <c r="I6" s="1">
        <v>1484.0196705237363</v>
      </c>
      <c r="J6" s="1">
        <v>3196.0922571287701</v>
      </c>
      <c r="K6" s="1">
        <v>2046.523248132695</v>
      </c>
      <c r="L6" s="1">
        <v>4705.7121634811783</v>
      </c>
      <c r="M6" s="1">
        <v>472.45587103106965</v>
      </c>
      <c r="N6" s="1">
        <v>3769.7924772889478</v>
      </c>
      <c r="O6" s="1">
        <v>4457.9835324100832</v>
      </c>
      <c r="P6" s="1">
        <v>5531.2923473458995</v>
      </c>
      <c r="Q6" s="1">
        <v>2023.9677331579217</v>
      </c>
      <c r="R6" s="1">
        <v>4617.9128728730384</v>
      </c>
      <c r="S6" s="1">
        <v>68886.397553659728</v>
      </c>
      <c r="T6" s="1">
        <v>198085.72463049158</v>
      </c>
    </row>
    <row r="7" spans="1:20" x14ac:dyDescent="0.2">
      <c r="A7">
        <v>5</v>
      </c>
      <c r="B7" t="s">
        <v>6</v>
      </c>
      <c r="C7" s="1">
        <v>990.49598443594982</v>
      </c>
      <c r="D7" s="1">
        <v>484.44722315600148</v>
      </c>
      <c r="E7" s="1">
        <v>1082.1301863290425</v>
      </c>
      <c r="F7" s="1">
        <v>248.56979764055097</v>
      </c>
      <c r="G7" s="1">
        <v>1739.5830000000001</v>
      </c>
      <c r="H7" s="1">
        <v>151.82431869155749</v>
      </c>
      <c r="I7" s="1">
        <v>379.94847016089273</v>
      </c>
      <c r="J7" s="1">
        <v>1.1390544970280074</v>
      </c>
      <c r="K7" s="1">
        <v>177.80524377816803</v>
      </c>
      <c r="L7" s="1">
        <v>1031.2949000000001</v>
      </c>
      <c r="M7" s="1">
        <v>2509.6190000000001</v>
      </c>
      <c r="N7" s="1">
        <v>0</v>
      </c>
      <c r="O7" s="1">
        <v>9205.9168004765961</v>
      </c>
      <c r="P7" s="1">
        <v>1003.0746181637076</v>
      </c>
      <c r="Q7" s="1">
        <v>867.97709263555942</v>
      </c>
      <c r="R7" s="1">
        <v>0</v>
      </c>
      <c r="S7" s="1">
        <v>269486.29909999995</v>
      </c>
      <c r="T7" s="1">
        <v>289360.12478996505</v>
      </c>
    </row>
    <row r="8" spans="1:20" x14ac:dyDescent="0.2">
      <c r="A8">
        <v>6</v>
      </c>
      <c r="B8" t="s">
        <v>7</v>
      </c>
      <c r="C8" s="1">
        <v>5405.1066936639363</v>
      </c>
      <c r="D8" s="1">
        <v>267.03888377688543</v>
      </c>
      <c r="E8" s="1">
        <v>262959.25971095415</v>
      </c>
      <c r="F8" s="1">
        <v>3948.4165861659399</v>
      </c>
      <c r="G8" s="1">
        <v>3554.7594986726344</v>
      </c>
      <c r="H8" s="1">
        <v>1053.017455586245</v>
      </c>
      <c r="I8" s="1">
        <v>4967.7533150839636</v>
      </c>
      <c r="J8" s="1">
        <v>3004.5661303981874</v>
      </c>
      <c r="K8" s="1">
        <v>378.11665732664306</v>
      </c>
      <c r="L8" s="1">
        <v>373.54835013888498</v>
      </c>
      <c r="M8" s="1">
        <v>314.82170399812469</v>
      </c>
      <c r="N8" s="1">
        <v>1108.8071986190921</v>
      </c>
      <c r="O8" s="1">
        <v>961.10923088418679</v>
      </c>
      <c r="P8" s="1">
        <v>911.27634568977726</v>
      </c>
      <c r="Q8" s="1">
        <v>1854.6163892511859</v>
      </c>
      <c r="R8" s="1">
        <v>708.26203487521286</v>
      </c>
      <c r="S8" s="1">
        <v>511748.12332332705</v>
      </c>
      <c r="T8" s="1">
        <v>803518.5995084123</v>
      </c>
    </row>
    <row r="9" spans="1:20" x14ac:dyDescent="0.2">
      <c r="A9">
        <v>7</v>
      </c>
      <c r="B9" t="s">
        <v>8</v>
      </c>
      <c r="C9" s="1">
        <v>1713.4349254902279</v>
      </c>
      <c r="D9" s="1">
        <v>278.19743057630342</v>
      </c>
      <c r="E9" s="1">
        <v>10039.39521670089</v>
      </c>
      <c r="F9" s="1">
        <v>257.44588325671737</v>
      </c>
      <c r="G9" s="1">
        <v>25373.763053155937</v>
      </c>
      <c r="H9" s="1">
        <v>69661.125016768172</v>
      </c>
      <c r="I9" s="1">
        <v>6911.8140564007053</v>
      </c>
      <c r="J9" s="1">
        <v>1827.583732242668</v>
      </c>
      <c r="K9" s="1">
        <v>2301.5506818402641</v>
      </c>
      <c r="L9" s="1">
        <v>11683.912315050611</v>
      </c>
      <c r="M9" s="1">
        <v>655.48810630161097</v>
      </c>
      <c r="N9" s="1">
        <v>3821.7971417418921</v>
      </c>
      <c r="O9" s="1">
        <v>5572.4934059833704</v>
      </c>
      <c r="P9" s="1">
        <v>1189.5679727859003</v>
      </c>
      <c r="Q9" s="1">
        <v>470.89635150478017</v>
      </c>
      <c r="R9" s="1">
        <v>485.8050121613465</v>
      </c>
      <c r="S9" s="1">
        <v>222962.74513670767</v>
      </c>
      <c r="T9" s="1">
        <v>365207.01543866907</v>
      </c>
    </row>
    <row r="10" spans="1:20" x14ac:dyDescent="0.2">
      <c r="A10">
        <v>8</v>
      </c>
      <c r="B10" t="s">
        <v>9</v>
      </c>
      <c r="C10" s="1">
        <v>0</v>
      </c>
      <c r="D10" s="1">
        <v>0.11811717526650686</v>
      </c>
      <c r="E10" s="1">
        <v>3277.9173788127027</v>
      </c>
      <c r="F10" s="1">
        <v>0</v>
      </c>
      <c r="G10" s="1">
        <v>577.36900000000003</v>
      </c>
      <c r="H10" s="1">
        <v>0</v>
      </c>
      <c r="I10" s="1">
        <v>221.90094983652301</v>
      </c>
      <c r="J10" s="1">
        <v>240.56702800721271</v>
      </c>
      <c r="K10" s="1">
        <v>271.7146436711555</v>
      </c>
      <c r="L10" s="1">
        <v>9199.8909025677131</v>
      </c>
      <c r="M10" s="1">
        <v>690.91953834012156</v>
      </c>
      <c r="N10" s="1">
        <v>3880.2367117899589</v>
      </c>
      <c r="O10" s="1">
        <v>4370.4602118061721</v>
      </c>
      <c r="P10" s="1">
        <v>2299.9328057364291</v>
      </c>
      <c r="Q10" s="1">
        <v>1062.0193634871605</v>
      </c>
      <c r="R10" s="1">
        <v>5369.9356641841478</v>
      </c>
      <c r="S10" s="1">
        <v>156906.41153845884</v>
      </c>
      <c r="T10" s="1">
        <v>188369.39385387339</v>
      </c>
    </row>
    <row r="11" spans="1:20" x14ac:dyDescent="0.2">
      <c r="A11">
        <v>9</v>
      </c>
      <c r="B11" t="s">
        <v>10</v>
      </c>
      <c r="C11" s="1">
        <v>1108.4293084714873</v>
      </c>
      <c r="D11" s="1">
        <v>234.57996628193322</v>
      </c>
      <c r="E11" s="1">
        <v>19359.322251363239</v>
      </c>
      <c r="F11" s="1">
        <v>1769.5757852241391</v>
      </c>
      <c r="G11" s="1">
        <v>1032.0060019589948</v>
      </c>
      <c r="H11" s="1">
        <v>21101.643917622419</v>
      </c>
      <c r="I11" s="1">
        <v>514.93772993122809</v>
      </c>
      <c r="J11" s="1">
        <v>159.97359121568897</v>
      </c>
      <c r="K11" s="1">
        <v>8513.1174999284722</v>
      </c>
      <c r="L11" s="1">
        <v>5820.2329979128835</v>
      </c>
      <c r="M11" s="1">
        <v>296.56879842466725</v>
      </c>
      <c r="N11" s="1">
        <v>9020.8577672267202</v>
      </c>
      <c r="O11" s="1">
        <v>2410.0348309967408</v>
      </c>
      <c r="P11" s="1">
        <v>780.13087777697183</v>
      </c>
      <c r="Q11" s="1">
        <v>311.74833279532015</v>
      </c>
      <c r="R11" s="1">
        <v>646.99432738834219</v>
      </c>
      <c r="S11" s="1">
        <v>99356.773029187621</v>
      </c>
      <c r="T11" s="1">
        <v>172436.92701370685</v>
      </c>
    </row>
    <row r="12" spans="1:20" x14ac:dyDescent="0.2">
      <c r="A12">
        <v>10</v>
      </c>
      <c r="B12" t="s">
        <v>11</v>
      </c>
      <c r="C12" s="1">
        <v>5718.328037651303</v>
      </c>
      <c r="D12" s="1">
        <v>664.53736280793009</v>
      </c>
      <c r="E12" s="1">
        <v>22877.00132472465</v>
      </c>
      <c r="F12" s="1">
        <v>588.036387911303</v>
      </c>
      <c r="G12" s="1">
        <v>4679.1149040576302</v>
      </c>
      <c r="H12" s="1">
        <v>27200.003174117992</v>
      </c>
      <c r="I12" s="1">
        <v>12600.852384875372</v>
      </c>
      <c r="J12" s="1">
        <v>1848.4377124754151</v>
      </c>
      <c r="K12" s="1">
        <v>3449.1471593960182</v>
      </c>
      <c r="L12" s="1">
        <v>56.955893041436724</v>
      </c>
      <c r="M12" s="1">
        <v>9169.8611332043511</v>
      </c>
      <c r="N12" s="1">
        <v>10392.190830760803</v>
      </c>
      <c r="O12" s="1">
        <v>13191.002233942485</v>
      </c>
      <c r="P12" s="1">
        <v>1758.2002678065942</v>
      </c>
      <c r="Q12" s="1">
        <v>409.69256392736861</v>
      </c>
      <c r="R12" s="1">
        <v>831.68374773406697</v>
      </c>
      <c r="S12" s="1">
        <v>185135.29888335222</v>
      </c>
      <c r="T12" s="1">
        <v>300570.34400178696</v>
      </c>
    </row>
    <row r="13" spans="1:20" x14ac:dyDescent="0.2">
      <c r="A13">
        <v>11</v>
      </c>
      <c r="B13" t="s">
        <v>12</v>
      </c>
      <c r="C13" s="1">
        <v>309.23432283175987</v>
      </c>
      <c r="D13" s="1">
        <v>55.516295421192716</v>
      </c>
      <c r="E13" s="1">
        <v>3848.3450510163088</v>
      </c>
      <c r="F13" s="1">
        <v>6.6104018835224876</v>
      </c>
      <c r="G13" s="1">
        <v>1969.8</v>
      </c>
      <c r="H13" s="1">
        <v>4875.5290108193913</v>
      </c>
      <c r="I13" s="1">
        <v>3634.0477734735487</v>
      </c>
      <c r="J13" s="1">
        <v>1095.9234219854145</v>
      </c>
      <c r="K13" s="1">
        <v>622.80269317810632</v>
      </c>
      <c r="L13" s="1">
        <v>9206.0540219973045</v>
      </c>
      <c r="M13" s="1">
        <v>241.62169171841256</v>
      </c>
      <c r="N13" s="1">
        <v>3561.2188350797237</v>
      </c>
      <c r="O13" s="1">
        <v>3253.7250471994153</v>
      </c>
      <c r="P13" s="1">
        <v>414.44887454874146</v>
      </c>
      <c r="Q13" s="1">
        <v>212.93207450135529</v>
      </c>
      <c r="R13" s="1">
        <v>1347.4817366641553</v>
      </c>
      <c r="S13" s="1">
        <v>256105.1870938233</v>
      </c>
      <c r="T13" s="1">
        <v>290760.4783461417</v>
      </c>
    </row>
    <row r="14" spans="1:20" x14ac:dyDescent="0.2">
      <c r="A14">
        <v>12</v>
      </c>
      <c r="B14" t="s">
        <v>13</v>
      </c>
      <c r="C14" s="1">
        <v>5026.7450486240832</v>
      </c>
      <c r="D14" s="1">
        <v>2800.6184851061525</v>
      </c>
      <c r="E14" s="1">
        <v>14226.032792000677</v>
      </c>
      <c r="F14" s="1">
        <v>4423.286148571151</v>
      </c>
      <c r="G14" s="1">
        <v>5404.1282301837118</v>
      </c>
      <c r="H14" s="1">
        <v>12533.468098895464</v>
      </c>
      <c r="I14" s="1">
        <v>16625.827859785677</v>
      </c>
      <c r="J14" s="1">
        <v>4431.2075655716772</v>
      </c>
      <c r="K14" s="1">
        <v>6040.2489630025348</v>
      </c>
      <c r="L14" s="1">
        <v>40302.857636123801</v>
      </c>
      <c r="M14" s="1">
        <v>9128.7559988147786</v>
      </c>
      <c r="N14" s="1">
        <v>24041.944888958213</v>
      </c>
      <c r="O14" s="1">
        <v>16920.842607642608</v>
      </c>
      <c r="P14" s="1">
        <v>4878.1757653892582</v>
      </c>
      <c r="Q14" s="1">
        <v>2381.7049957463087</v>
      </c>
      <c r="R14" s="1">
        <v>3269.4938334879353</v>
      </c>
      <c r="S14" s="1">
        <v>2713.7709419344619</v>
      </c>
      <c r="T14" s="1">
        <v>175149.10985983844</v>
      </c>
    </row>
    <row r="15" spans="1:20" x14ac:dyDescent="0.2">
      <c r="A15">
        <v>13</v>
      </c>
      <c r="B15" t="s">
        <v>14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300982.83506857086</v>
      </c>
      <c r="T15" s="1">
        <v>300982.83506857086</v>
      </c>
    </row>
    <row r="16" spans="1:20" x14ac:dyDescent="0.2">
      <c r="A16">
        <v>14</v>
      </c>
      <c r="B16" t="s">
        <v>15</v>
      </c>
      <c r="C16" s="1">
        <v>0</v>
      </c>
      <c r="D16" s="1">
        <v>55.602592962223142</v>
      </c>
      <c r="E16" s="1">
        <v>95.63312037253165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5.0181995631956067</v>
      </c>
      <c r="L16" s="1">
        <v>0</v>
      </c>
      <c r="M16" s="1">
        <v>9.8111014601384667</v>
      </c>
      <c r="N16" s="1">
        <v>141.14375468610666</v>
      </c>
      <c r="O16" s="1">
        <v>11.491597137125972</v>
      </c>
      <c r="P16" s="1">
        <v>14.092778385825714</v>
      </c>
      <c r="Q16" s="1">
        <v>24.865572188103808</v>
      </c>
      <c r="R16" s="1">
        <v>7.0827384852390303</v>
      </c>
      <c r="S16" s="1">
        <v>203447.34528613545</v>
      </c>
      <c r="T16" s="1">
        <v>203812.08674137591</v>
      </c>
    </row>
    <row r="17" spans="1:20" x14ac:dyDescent="0.2">
      <c r="A17">
        <v>15</v>
      </c>
      <c r="B17" t="s">
        <v>16</v>
      </c>
      <c r="C17" s="1">
        <v>5168.7014655755656</v>
      </c>
      <c r="D17" s="1">
        <v>0.12566127159216897</v>
      </c>
      <c r="E17" s="1">
        <v>129.87380987876281</v>
      </c>
      <c r="F17" s="1">
        <v>0</v>
      </c>
      <c r="G17" s="1">
        <v>0</v>
      </c>
      <c r="H17" s="1">
        <v>0</v>
      </c>
      <c r="I17" s="1">
        <v>3.6843260214899964</v>
      </c>
      <c r="J17" s="1">
        <v>1.0500071654347392</v>
      </c>
      <c r="K17" s="1">
        <v>0</v>
      </c>
      <c r="L17" s="1">
        <v>0</v>
      </c>
      <c r="M17" s="1">
        <v>72.481961958611819</v>
      </c>
      <c r="N17" s="1">
        <v>605.75943835141618</v>
      </c>
      <c r="O17" s="1">
        <v>35.113217521485979</v>
      </c>
      <c r="P17" s="1">
        <v>282.39232202297143</v>
      </c>
      <c r="Q17" s="1">
        <v>77.86039787772269</v>
      </c>
      <c r="R17" s="1">
        <v>0.90266908033545856</v>
      </c>
      <c r="S17" s="1">
        <v>87488.819856848932</v>
      </c>
      <c r="T17" s="1">
        <v>93866.765133574314</v>
      </c>
    </row>
    <row r="18" spans="1:20" x14ac:dyDescent="0.2">
      <c r="A18">
        <v>16</v>
      </c>
      <c r="B18" t="s">
        <v>17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7.5525533661584126</v>
      </c>
      <c r="J18" s="1">
        <v>442.54492652218312</v>
      </c>
      <c r="K18" s="1">
        <v>7.3674989633997434</v>
      </c>
      <c r="L18" s="1">
        <v>0</v>
      </c>
      <c r="M18" s="1">
        <v>20.540529613791559</v>
      </c>
      <c r="N18" s="1">
        <v>86.253485276167865</v>
      </c>
      <c r="O18" s="1">
        <v>814.79112389099362</v>
      </c>
      <c r="P18" s="1">
        <v>1351.3299303180559</v>
      </c>
      <c r="Q18" s="1">
        <v>950.29331134453082</v>
      </c>
      <c r="R18" s="1">
        <v>166.76437622154762</v>
      </c>
      <c r="S18" s="1">
        <v>110974.03914512151</v>
      </c>
      <c r="T18" s="1">
        <v>114821.47688063837</v>
      </c>
    </row>
    <row r="20" spans="1:20" x14ac:dyDescent="0.2">
      <c r="B20" t="s">
        <v>18</v>
      </c>
      <c r="C20" s="1">
        <v>181603.58858742577</v>
      </c>
      <c r="D20" s="1">
        <v>5037.8855596410976</v>
      </c>
      <c r="E20" s="1">
        <v>325465.38804054342</v>
      </c>
      <c r="F20" s="1">
        <v>24111.853621841554</v>
      </c>
      <c r="G20" s="1">
        <v>70365.920443910363</v>
      </c>
      <c r="H20" s="1">
        <v>140991.94196299143</v>
      </c>
      <c r="I20" s="1">
        <v>46068.896030192314</v>
      </c>
      <c r="J20" s="1">
        <v>28668.107445347749</v>
      </c>
      <c r="K20" s="1">
        <v>23736.349651696873</v>
      </c>
      <c r="L20" s="1">
        <v>41992.085638933131</v>
      </c>
      <c r="M20" s="1">
        <v>7247.6049999999996</v>
      </c>
      <c r="N20" s="1">
        <v>46544.304311179942</v>
      </c>
      <c r="O20" s="1">
        <v>185785.51517026397</v>
      </c>
      <c r="P20" s="1">
        <v>142645.53222237638</v>
      </c>
      <c r="Q20" s="1">
        <v>38522.483879505118</v>
      </c>
      <c r="R20" s="1">
        <v>29421.695021665982</v>
      </c>
    </row>
    <row r="21" spans="1:20" x14ac:dyDescent="0.2">
      <c r="B21" t="s">
        <v>19</v>
      </c>
      <c r="C21" s="1">
        <v>43006.668209370546</v>
      </c>
      <c r="D21" s="1">
        <v>1599.1095440086158</v>
      </c>
      <c r="E21" s="1">
        <v>70817.805869088916</v>
      </c>
      <c r="F21" s="1">
        <v>30775.951195283185</v>
      </c>
      <c r="G21" s="1">
        <v>20856.799800489065</v>
      </c>
      <c r="H21" s="1">
        <v>49297.742366345221</v>
      </c>
      <c r="I21" s="1">
        <v>61980.828399357204</v>
      </c>
      <c r="J21" s="1">
        <v>10280.220989070798</v>
      </c>
      <c r="K21" s="1">
        <v>35148.056263003302</v>
      </c>
      <c r="L21" s="1">
        <v>11264.034018064329</v>
      </c>
      <c r="M21" s="1">
        <v>5341.4408465504603</v>
      </c>
      <c r="N21" s="1">
        <v>8353.3167557885536</v>
      </c>
      <c r="O21" s="1">
        <v>14667</v>
      </c>
      <c r="P21" s="1">
        <v>9916.5672216619623</v>
      </c>
      <c r="Q21" s="1">
        <v>8217.0926520462181</v>
      </c>
      <c r="R21" s="1">
        <v>10496.362995292386</v>
      </c>
    </row>
    <row r="22" spans="1:20" x14ac:dyDescent="0.2">
      <c r="B22" t="s">
        <v>20</v>
      </c>
      <c r="C22" s="1">
        <v>16241.517325049155</v>
      </c>
      <c r="D22" s="1">
        <v>1278.9108154383184</v>
      </c>
      <c r="E22" s="1">
        <v>99496.155524552276</v>
      </c>
      <c r="F22" s="1">
        <v>6164.1138700437723</v>
      </c>
      <c r="G22" s="1">
        <v>3937.3880151512267</v>
      </c>
      <c r="H22" s="1">
        <v>8635.8640765194868</v>
      </c>
      <c r="I22" s="1">
        <v>3643.8339119933125</v>
      </c>
      <c r="J22" s="1">
        <v>5688.1091722605115</v>
      </c>
      <c r="K22" s="1">
        <v>6259.2727703574747</v>
      </c>
      <c r="L22" s="1">
        <v>16541.546025698313</v>
      </c>
      <c r="M22" s="1">
        <v>3769.1124</v>
      </c>
      <c r="N22" s="1">
        <v>2925.7515255775897</v>
      </c>
      <c r="O22" s="1">
        <v>979</v>
      </c>
      <c r="P22" s="1">
        <v>328.69</v>
      </c>
      <c r="Q22" s="1">
        <v>460.36293854678001</v>
      </c>
      <c r="R22" s="1">
        <v>3743.3714524151355</v>
      </c>
    </row>
    <row r="23" spans="1:20" x14ac:dyDescent="0.2">
      <c r="B23" t="s">
        <v>21</v>
      </c>
      <c r="C23" s="1">
        <v>274958.05901335267</v>
      </c>
      <c r="D23" s="1">
        <v>16227.776023162149</v>
      </c>
      <c r="E23" s="1">
        <v>795060.94751934044</v>
      </c>
      <c r="F23" s="1">
        <v>76007.063624657734</v>
      </c>
      <c r="G23" s="1">
        <v>60181.752740449352</v>
      </c>
      <c r="H23" s="1">
        <v>332881.57767074823</v>
      </c>
      <c r="I23" s="1">
        <v>66285.915917318474</v>
      </c>
      <c r="J23" s="1">
        <v>23874.035914020671</v>
      </c>
      <c r="K23" s="1">
        <v>48180.082641837726</v>
      </c>
      <c r="L23" s="1">
        <v>127287.7384946354</v>
      </c>
      <c r="M23" s="1">
        <v>243861.42963915598</v>
      </c>
      <c r="N23" s="1">
        <v>40421.727327319102</v>
      </c>
      <c r="O23" s="1">
        <v>0</v>
      </c>
      <c r="P23" s="1">
        <v>10088.056897642356</v>
      </c>
      <c r="Q23" s="1">
        <v>10747.853041654831</v>
      </c>
      <c r="R23" s="1">
        <v>25385.975437361954</v>
      </c>
    </row>
    <row r="24" spans="1:20" x14ac:dyDescent="0.2">
      <c r="B24" s="8" t="s">
        <v>25</v>
      </c>
      <c r="C24" s="9">
        <f>SUM(C20:C23)</f>
        <v>515809.8331351981</v>
      </c>
      <c r="D24" s="9">
        <f t="shared" ref="D24:R24" si="0">SUM(D20:D23)</f>
        <v>24143.681942250179</v>
      </c>
      <c r="E24" s="9">
        <f t="shared" si="0"/>
        <v>1290840.2969535249</v>
      </c>
      <c r="F24" s="9">
        <f t="shared" si="0"/>
        <v>137058.98231182626</v>
      </c>
      <c r="G24" s="9">
        <f t="shared" si="0"/>
        <v>155341.861</v>
      </c>
      <c r="H24" s="9">
        <f t="shared" si="0"/>
        <v>531807.12607660436</v>
      </c>
      <c r="I24" s="9">
        <f t="shared" si="0"/>
        <v>177979.4742588613</v>
      </c>
      <c r="J24" s="9">
        <f t="shared" si="0"/>
        <v>68510.473520699728</v>
      </c>
      <c r="K24" s="9">
        <f t="shared" si="0"/>
        <v>113323.76132689537</v>
      </c>
      <c r="L24" s="9">
        <f t="shared" si="0"/>
        <v>197085.40417733119</v>
      </c>
      <c r="M24" s="9">
        <f t="shared" si="0"/>
        <v>260219.58788570642</v>
      </c>
      <c r="N24" s="9">
        <f t="shared" si="0"/>
        <v>98245.099919865184</v>
      </c>
      <c r="O24" s="9">
        <f t="shared" si="0"/>
        <v>201431.51517026397</v>
      </c>
      <c r="P24" s="9">
        <f t="shared" si="0"/>
        <v>162978.84634168071</v>
      </c>
      <c r="Q24" s="9">
        <f t="shared" si="0"/>
        <v>57947.792511752945</v>
      </c>
      <c r="R24" s="9">
        <f t="shared" si="0"/>
        <v>69047.404906735464</v>
      </c>
    </row>
    <row r="26" spans="1:20" x14ac:dyDescent="0.2">
      <c r="B26" t="s">
        <v>22</v>
      </c>
      <c r="C26" s="1">
        <v>686744.89976436028</v>
      </c>
      <c r="D26" s="1">
        <v>37787.603866008772</v>
      </c>
      <c r="E26" s="1">
        <v>3299139.1384280431</v>
      </c>
      <c r="F26" s="1">
        <v>198085.72463049158</v>
      </c>
      <c r="G26" s="1">
        <v>289360.12478996511</v>
      </c>
      <c r="H26" s="1">
        <v>803518.5995084123</v>
      </c>
      <c r="I26" s="1">
        <v>365207.01543866907</v>
      </c>
      <c r="J26" s="1">
        <v>188369.39385387342</v>
      </c>
      <c r="K26" s="1">
        <v>172436.92701370685</v>
      </c>
      <c r="L26" s="1">
        <v>300570.34400178702</v>
      </c>
      <c r="M26" s="1">
        <v>290760.4783461417</v>
      </c>
      <c r="N26" s="1">
        <v>175149.1098598385</v>
      </c>
      <c r="O26" s="1">
        <v>300982.83506857086</v>
      </c>
      <c r="P26" s="1">
        <v>203812.08674137594</v>
      </c>
      <c r="Q26" s="1">
        <v>93866.765133574329</v>
      </c>
      <c r="R26" s="1">
        <v>114821.47688063839</v>
      </c>
    </row>
    <row r="28" spans="1:20" x14ac:dyDescent="0.2">
      <c r="C28" s="2">
        <f>SUM(C3:C18)</f>
        <v>170935.06662916194</v>
      </c>
      <c r="D28" s="2">
        <f t="shared" ref="D28:R28" si="1">SUM(D3:D18)</f>
        <v>13643.9219237586</v>
      </c>
      <c r="E28" s="2">
        <f t="shared" si="1"/>
        <v>2008298.8414745179</v>
      </c>
      <c r="F28" s="2">
        <f t="shared" si="1"/>
        <v>61026.742318665347</v>
      </c>
      <c r="G28" s="2">
        <f t="shared" si="1"/>
        <v>134018.2637899651</v>
      </c>
      <c r="H28" s="2">
        <f t="shared" si="1"/>
        <v>271711.47343180783</v>
      </c>
      <c r="I28" s="2">
        <f t="shared" si="1"/>
        <v>187227.54117980789</v>
      </c>
      <c r="J28" s="2">
        <f t="shared" si="1"/>
        <v>119858.92033317369</v>
      </c>
      <c r="K28" s="2">
        <f t="shared" si="1"/>
        <v>59113.165686811466</v>
      </c>
      <c r="L28" s="2">
        <f t="shared" si="1"/>
        <v>103484.9398244558</v>
      </c>
      <c r="M28" s="2">
        <f t="shared" si="1"/>
        <v>30540.890460435214</v>
      </c>
      <c r="N28" s="2">
        <f t="shared" si="1"/>
        <v>76904.009939973374</v>
      </c>
      <c r="O28" s="2">
        <f t="shared" si="1"/>
        <v>99551.319898306887</v>
      </c>
      <c r="P28" s="2">
        <f t="shared" si="1"/>
        <v>40833.240399695234</v>
      </c>
      <c r="Q28" s="2">
        <f t="shared" si="1"/>
        <v>35918.972621821355</v>
      </c>
      <c r="R28" s="2">
        <f t="shared" si="1"/>
        <v>45774.071973902923</v>
      </c>
    </row>
    <row r="29" spans="1:20" x14ac:dyDescent="0.2">
      <c r="C29" s="6">
        <f>SUM(C3:C23)</f>
        <v>686744.89976436016</v>
      </c>
      <c r="D29" s="6">
        <f t="shared" ref="D29:R29" si="2">SUM(D3:D23)</f>
        <v>37787.60386600878</v>
      </c>
      <c r="E29" s="6">
        <f t="shared" si="2"/>
        <v>3299139.1384280431</v>
      </c>
      <c r="F29" s="6">
        <f t="shared" si="2"/>
        <v>198085.72463049158</v>
      </c>
      <c r="G29" s="6">
        <f t="shared" si="2"/>
        <v>289360.12478996511</v>
      </c>
      <c r="H29" s="6">
        <f t="shared" si="2"/>
        <v>803518.59950841218</v>
      </c>
      <c r="I29" s="6">
        <f t="shared" si="2"/>
        <v>365207.01543866919</v>
      </c>
      <c r="J29" s="6">
        <f t="shared" si="2"/>
        <v>188369.39385387342</v>
      </c>
      <c r="K29" s="6">
        <f t="shared" si="2"/>
        <v>172436.92701370685</v>
      </c>
      <c r="L29" s="6">
        <f t="shared" si="2"/>
        <v>300570.34400178696</v>
      </c>
      <c r="M29" s="6">
        <f t="shared" si="2"/>
        <v>290760.47834614164</v>
      </c>
      <c r="N29" s="6">
        <f t="shared" si="2"/>
        <v>175149.10985983856</v>
      </c>
      <c r="O29" s="6">
        <f t="shared" si="2"/>
        <v>300982.83506857086</v>
      </c>
      <c r="P29" s="6">
        <f t="shared" si="2"/>
        <v>203812.08674137594</v>
      </c>
      <c r="Q29" s="6">
        <f t="shared" si="2"/>
        <v>93866.765133574299</v>
      </c>
      <c r="R29" s="6">
        <f t="shared" si="2"/>
        <v>114821.47688063837</v>
      </c>
    </row>
    <row r="31" spans="1:20" x14ac:dyDescent="0.2"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3">
        <v>11</v>
      </c>
      <c r="N31" s="3">
        <v>12</v>
      </c>
      <c r="O31" s="3">
        <v>13</v>
      </c>
      <c r="P31" s="3">
        <v>14</v>
      </c>
      <c r="Q31" s="3">
        <v>15</v>
      </c>
      <c r="R31" s="3">
        <v>16</v>
      </c>
    </row>
    <row r="32" spans="1:20" x14ac:dyDescent="0.2">
      <c r="B32" s="3" t="s">
        <v>24</v>
      </c>
      <c r="C32" s="3" t="s">
        <v>2</v>
      </c>
      <c r="D32" s="3" t="s">
        <v>3</v>
      </c>
      <c r="E32" s="3" t="s">
        <v>4</v>
      </c>
      <c r="F32" s="3" t="s">
        <v>5</v>
      </c>
      <c r="G32" s="3" t="s">
        <v>6</v>
      </c>
      <c r="H32" s="3" t="s">
        <v>7</v>
      </c>
      <c r="I32" s="3" t="s">
        <v>8</v>
      </c>
      <c r="J32" s="3" t="s">
        <v>9</v>
      </c>
      <c r="K32" s="3" t="s">
        <v>10</v>
      </c>
      <c r="L32" s="3" t="s">
        <v>11</v>
      </c>
      <c r="M32" s="3" t="s">
        <v>12</v>
      </c>
      <c r="N32" s="3" t="s">
        <v>13</v>
      </c>
      <c r="O32" s="3" t="s">
        <v>14</v>
      </c>
      <c r="P32" s="3" t="s">
        <v>15</v>
      </c>
      <c r="Q32" s="3" t="s">
        <v>16</v>
      </c>
      <c r="R32" s="3" t="s">
        <v>17</v>
      </c>
    </row>
    <row r="33" spans="2:18" x14ac:dyDescent="0.2">
      <c r="B33" t="s">
        <v>2</v>
      </c>
      <c r="C33" s="4">
        <f t="shared" ref="C33:C48" si="3">C3/$C$29</f>
        <v>7.3491749188307018E-2</v>
      </c>
      <c r="D33" s="4">
        <f t="shared" ref="D33:D48" si="4">D3/$D$29</f>
        <v>1.1518199338746826E-3</v>
      </c>
      <c r="E33" s="4">
        <f t="shared" ref="E33:E48" si="5">E3/$E$29</f>
        <v>0.11072449054705472</v>
      </c>
      <c r="F33" s="4">
        <f t="shared" ref="F33:F48" si="6">F3/$F$29</f>
        <v>1.6962475649113227E-6</v>
      </c>
      <c r="G33" s="4">
        <f t="shared" ref="G33:G48" si="7">G3/$G$29</f>
        <v>5.1279319826053568E-5</v>
      </c>
      <c r="H33" s="4">
        <f t="shared" ref="H33:H48" si="8">H3/$H$29</f>
        <v>1.763305398095456E-2</v>
      </c>
      <c r="I33" s="4">
        <f t="shared" ref="I33:I48" si="9">I3/$I$29</f>
        <v>7.0219360028424532E-4</v>
      </c>
      <c r="J33" s="4">
        <f t="shared" ref="J33:J48" si="10">J3/$J$29</f>
        <v>8.1049000672296589E-2</v>
      </c>
      <c r="K33" s="4">
        <f t="shared" ref="K33:K48" si="11">K3/$K$29</f>
        <v>0</v>
      </c>
      <c r="L33" s="4">
        <f t="shared" ref="L33:L48" si="12">L3/$L$29</f>
        <v>0</v>
      </c>
      <c r="M33" s="4">
        <f t="shared" ref="M33:M48" si="13">M3/$M$29</f>
        <v>0</v>
      </c>
      <c r="N33" s="4">
        <f t="shared" ref="N33:N48" si="14">N3/$N$29</f>
        <v>0</v>
      </c>
      <c r="O33" s="4">
        <f t="shared" ref="O33:O48" si="15">O3/$O$29</f>
        <v>9.5418319453891565E-3</v>
      </c>
      <c r="P33" s="4">
        <f t="shared" ref="P33:P48" si="16">P3/$P$29</f>
        <v>1.0728497683151861E-3</v>
      </c>
      <c r="Q33" s="4">
        <f t="shared" ref="Q33:Q48" si="17">Q3/$Q$29</f>
        <v>2.2139878365677185E-2</v>
      </c>
      <c r="R33" s="4">
        <f t="shared" ref="R33:R48" si="18">R3/$R$29</f>
        <v>2.250707450426533E-5</v>
      </c>
    </row>
    <row r="34" spans="2:18" x14ac:dyDescent="0.2">
      <c r="B34" t="s">
        <v>3</v>
      </c>
      <c r="C34" s="4">
        <f t="shared" si="3"/>
        <v>0</v>
      </c>
      <c r="D34" s="4">
        <f t="shared" si="4"/>
        <v>1.0543558461206593E-2</v>
      </c>
      <c r="E34" s="4">
        <f t="shared" si="5"/>
        <v>4.9350714904098307E-2</v>
      </c>
      <c r="F34" s="4">
        <f t="shared" si="6"/>
        <v>6.7060350715821934E-2</v>
      </c>
      <c r="G34" s="4">
        <f t="shared" si="7"/>
        <v>2.6102954561998293E-2</v>
      </c>
      <c r="H34" s="4">
        <f t="shared" si="8"/>
        <v>6.2325756235627845E-3</v>
      </c>
      <c r="I34" s="4">
        <f t="shared" si="9"/>
        <v>6.0545938991313656E-5</v>
      </c>
      <c r="J34" s="4">
        <f t="shared" si="10"/>
        <v>6.5069129227595009E-4</v>
      </c>
      <c r="K34" s="4">
        <f t="shared" si="11"/>
        <v>0</v>
      </c>
      <c r="L34" s="4">
        <f t="shared" si="12"/>
        <v>0</v>
      </c>
      <c r="M34" s="4">
        <f t="shared" si="13"/>
        <v>4.7769224511309415E-4</v>
      </c>
      <c r="N34" s="4">
        <f t="shared" si="14"/>
        <v>1.4738019616819479E-4</v>
      </c>
      <c r="O34" s="4">
        <f t="shared" si="15"/>
        <v>4.9098960914898849E-5</v>
      </c>
      <c r="P34" s="4">
        <f t="shared" si="16"/>
        <v>5.6397413389088174E-6</v>
      </c>
      <c r="Q34" s="4">
        <f t="shared" si="17"/>
        <v>4.0098513850732975E-5</v>
      </c>
      <c r="R34" s="4">
        <f t="shared" si="18"/>
        <v>0</v>
      </c>
    </row>
    <row r="35" spans="2:18" x14ac:dyDescent="0.2">
      <c r="B35" t="s">
        <v>4</v>
      </c>
      <c r="C35" s="4">
        <f t="shared" si="3"/>
        <v>0.12865817428062515</v>
      </c>
      <c r="D35" s="4">
        <f t="shared" si="4"/>
        <v>0.16656517456460984</v>
      </c>
      <c r="E35" s="4">
        <f t="shared" si="5"/>
        <v>0.32545659217358164</v>
      </c>
      <c r="F35" s="4">
        <f t="shared" si="6"/>
        <v>0.10856367340103566</v>
      </c>
      <c r="G35" s="4">
        <f t="shared" si="7"/>
        <v>0.28139486316389212</v>
      </c>
      <c r="H35" s="4">
        <f t="shared" si="8"/>
        <v>0.13946061157827</v>
      </c>
      <c r="I35" s="4">
        <f t="shared" si="9"/>
        <v>0.38223976637462959</v>
      </c>
      <c r="J35" s="4">
        <f t="shared" si="10"/>
        <v>0.46833570808740621</v>
      </c>
      <c r="K35" s="4">
        <f t="shared" si="11"/>
        <v>0.20471110109277735</v>
      </c>
      <c r="L35" s="4">
        <f t="shared" si="12"/>
        <v>7.0214780218026115E-2</v>
      </c>
      <c r="M35" s="4">
        <f t="shared" si="13"/>
        <v>2.3452468639016108E-2</v>
      </c>
      <c r="N35" s="4">
        <f t="shared" si="14"/>
        <v>9.3909663104694049E-2</v>
      </c>
      <c r="O35" s="4">
        <f t="shared" si="15"/>
        <v>0.11781286622278951</v>
      </c>
      <c r="P35" s="4">
        <f t="shared" si="16"/>
        <v>9.9108529916901736E-2</v>
      </c>
      <c r="Q35" s="4">
        <f t="shared" si="17"/>
        <v>0.24703563321893185</v>
      </c>
      <c r="R35" s="4">
        <f t="shared" si="18"/>
        <v>0.24663651291170602</v>
      </c>
    </row>
    <row r="36" spans="2:18" x14ac:dyDescent="0.2">
      <c r="B36" t="s">
        <v>5</v>
      </c>
      <c r="C36" s="4">
        <f t="shared" si="3"/>
        <v>9.7112652961253675E-3</v>
      </c>
      <c r="D36" s="4">
        <f t="shared" si="4"/>
        <v>5.4703144247419712E-2</v>
      </c>
      <c r="E36" s="4">
        <f t="shared" si="5"/>
        <v>2.0783292628861211E-2</v>
      </c>
      <c r="F36" s="4">
        <f t="shared" si="6"/>
        <v>7.5703856367471817E-2</v>
      </c>
      <c r="G36" s="4">
        <f t="shared" si="7"/>
        <v>2.4028708248977526E-3</v>
      </c>
      <c r="H36" s="4">
        <f t="shared" si="8"/>
        <v>4.8526441871110998E-3</v>
      </c>
      <c r="I36" s="4">
        <f t="shared" si="9"/>
        <v>4.0635026376511498E-3</v>
      </c>
      <c r="J36" s="4">
        <f t="shared" si="10"/>
        <v>1.6967152634191317E-2</v>
      </c>
      <c r="K36" s="4">
        <f t="shared" si="11"/>
        <v>1.1868242397813195E-2</v>
      </c>
      <c r="L36" s="4">
        <f t="shared" si="12"/>
        <v>1.565594296772406E-2</v>
      </c>
      <c r="M36" s="4">
        <f t="shared" si="13"/>
        <v>1.6248971446133924E-3</v>
      </c>
      <c r="N36" s="4">
        <f t="shared" si="14"/>
        <v>2.1523332207087374E-2</v>
      </c>
      <c r="O36" s="4">
        <f t="shared" si="15"/>
        <v>1.4811421160925842E-2</v>
      </c>
      <c r="P36" s="4">
        <f t="shared" si="16"/>
        <v>2.7139177247935957E-2</v>
      </c>
      <c r="Q36" s="4">
        <f t="shared" si="17"/>
        <v>2.1562133629275226E-2</v>
      </c>
      <c r="R36" s="4">
        <f t="shared" si="18"/>
        <v>4.0218197834831444E-2</v>
      </c>
    </row>
    <row r="37" spans="2:18" x14ac:dyDescent="0.2">
      <c r="B37" t="s">
        <v>6</v>
      </c>
      <c r="C37" s="4">
        <f t="shared" si="3"/>
        <v>1.4423055559288675E-3</v>
      </c>
      <c r="D37" s="4">
        <f t="shared" si="4"/>
        <v>1.2820268384145364E-2</v>
      </c>
      <c r="E37" s="4">
        <f t="shared" si="5"/>
        <v>3.2800380369669719E-4</v>
      </c>
      <c r="F37" s="4">
        <f t="shared" si="6"/>
        <v>1.2548597235072453E-3</v>
      </c>
      <c r="G37" s="4">
        <f t="shared" si="7"/>
        <v>6.0118269622073655E-3</v>
      </c>
      <c r="H37" s="4">
        <f t="shared" si="8"/>
        <v>1.8894935199314949E-4</v>
      </c>
      <c r="I37" s="4">
        <f t="shared" si="9"/>
        <v>1.0403646537417053E-3</v>
      </c>
      <c r="J37" s="4">
        <f t="shared" si="10"/>
        <v>6.0469191609313294E-6</v>
      </c>
      <c r="K37" s="4">
        <f t="shared" si="11"/>
        <v>1.0311320600374331E-3</v>
      </c>
      <c r="L37" s="4">
        <f t="shared" si="12"/>
        <v>3.431126591763387E-3</v>
      </c>
      <c r="M37" s="4">
        <f t="shared" si="13"/>
        <v>8.6312246226681946E-3</v>
      </c>
      <c r="N37" s="4">
        <f t="shared" si="14"/>
        <v>0</v>
      </c>
      <c r="O37" s="4">
        <f t="shared" si="15"/>
        <v>3.0586185416119412E-2</v>
      </c>
      <c r="P37" s="4">
        <f t="shared" si="16"/>
        <v>4.9215659100558789E-3</v>
      </c>
      <c r="Q37" s="4">
        <f t="shared" si="17"/>
        <v>9.2469053493045225E-3</v>
      </c>
      <c r="R37" s="4">
        <f t="shared" si="18"/>
        <v>0</v>
      </c>
    </row>
    <row r="38" spans="2:18" x14ac:dyDescent="0.2">
      <c r="B38" t="s">
        <v>7</v>
      </c>
      <c r="C38" s="4">
        <f t="shared" si="3"/>
        <v>7.8706178895810771E-3</v>
      </c>
      <c r="D38" s="4">
        <f t="shared" si="4"/>
        <v>7.0668382341410084E-3</v>
      </c>
      <c r="E38" s="4">
        <f t="shared" si="5"/>
        <v>7.9705416679166682E-2</v>
      </c>
      <c r="F38" s="4">
        <f t="shared" si="6"/>
        <v>1.9932867921357292E-2</v>
      </c>
      <c r="G38" s="4">
        <f t="shared" si="7"/>
        <v>1.2284897586538199E-2</v>
      </c>
      <c r="H38" s="4">
        <f t="shared" si="8"/>
        <v>1.3105078790092409E-3</v>
      </c>
      <c r="I38" s="4">
        <f t="shared" si="9"/>
        <v>1.3602568146498873E-2</v>
      </c>
      <c r="J38" s="4">
        <f t="shared" si="10"/>
        <v>1.5950394429410139E-2</v>
      </c>
      <c r="K38" s="4">
        <f t="shared" si="11"/>
        <v>2.1927823922342745E-3</v>
      </c>
      <c r="L38" s="4">
        <f t="shared" si="12"/>
        <v>1.2427984250391122E-3</v>
      </c>
      <c r="M38" s="4">
        <f t="shared" si="13"/>
        <v>1.0827527378853012E-3</v>
      </c>
      <c r="N38" s="4">
        <f t="shared" si="14"/>
        <v>6.3306470669842671E-3</v>
      </c>
      <c r="O38" s="4">
        <f t="shared" si="15"/>
        <v>3.1932360217991297E-3</v>
      </c>
      <c r="P38" s="4">
        <f t="shared" si="16"/>
        <v>4.4711594894081361E-3</v>
      </c>
      <c r="Q38" s="4">
        <f t="shared" si="17"/>
        <v>1.9757966375127868E-2</v>
      </c>
      <c r="R38" s="4">
        <f t="shared" si="18"/>
        <v>6.1683759355532445E-3</v>
      </c>
    </row>
    <row r="39" spans="2:18" x14ac:dyDescent="0.2">
      <c r="B39" t="s">
        <v>8</v>
      </c>
      <c r="C39" s="4">
        <f t="shared" si="3"/>
        <v>2.4950093201684519E-3</v>
      </c>
      <c r="D39" s="4">
        <f t="shared" si="4"/>
        <v>7.3621347244658547E-3</v>
      </c>
      <c r="E39" s="4">
        <f t="shared" si="5"/>
        <v>3.0430348025528896E-3</v>
      </c>
      <c r="F39" s="4">
        <f t="shared" si="6"/>
        <v>1.2996690384274587E-3</v>
      </c>
      <c r="G39" s="4">
        <f t="shared" si="7"/>
        <v>8.7689217965238764E-2</v>
      </c>
      <c r="H39" s="4">
        <f t="shared" si="8"/>
        <v>8.6695099602406747E-2</v>
      </c>
      <c r="I39" s="4">
        <f t="shared" si="9"/>
        <v>1.8925742836836158E-2</v>
      </c>
      <c r="J39" s="4">
        <f t="shared" si="10"/>
        <v>9.7021267354101409E-3</v>
      </c>
      <c r="K39" s="4">
        <f t="shared" si="11"/>
        <v>1.3347203071284819E-2</v>
      </c>
      <c r="L39" s="4">
        <f t="shared" si="12"/>
        <v>3.8872472112488739E-2</v>
      </c>
      <c r="M39" s="4">
        <f t="shared" si="13"/>
        <v>2.2543920343990904E-3</v>
      </c>
      <c r="N39" s="4">
        <f t="shared" si="14"/>
        <v>2.1820248728641838E-2</v>
      </c>
      <c r="O39" s="4">
        <f t="shared" si="15"/>
        <v>1.8514322933777361E-2</v>
      </c>
      <c r="P39" s="4">
        <f t="shared" si="16"/>
        <v>5.8365918911147969E-3</v>
      </c>
      <c r="Q39" s="4">
        <f t="shared" si="17"/>
        <v>5.016646209493692E-3</v>
      </c>
      <c r="R39" s="4">
        <f t="shared" si="18"/>
        <v>4.2309594455605263E-3</v>
      </c>
    </row>
    <row r="40" spans="2:18" x14ac:dyDescent="0.2">
      <c r="B40" t="s">
        <v>9</v>
      </c>
      <c r="C40" s="4">
        <f t="shared" si="3"/>
        <v>0</v>
      </c>
      <c r="D40" s="4">
        <f t="shared" si="4"/>
        <v>3.1258180774134038E-6</v>
      </c>
      <c r="E40" s="4">
        <f t="shared" si="5"/>
        <v>9.9356748572130486E-4</v>
      </c>
      <c r="F40" s="4">
        <f t="shared" si="6"/>
        <v>0</v>
      </c>
      <c r="G40" s="4">
        <f t="shared" si="7"/>
        <v>1.9953302149668651E-3</v>
      </c>
      <c r="H40" s="4">
        <f t="shared" si="8"/>
        <v>0</v>
      </c>
      <c r="I40" s="4">
        <f t="shared" si="9"/>
        <v>6.0760319614886426E-4</v>
      </c>
      <c r="J40" s="4">
        <f t="shared" si="10"/>
        <v>1.2771025222591699E-3</v>
      </c>
      <c r="K40" s="4">
        <f t="shared" si="11"/>
        <v>1.5757335066030095E-3</v>
      </c>
      <c r="L40" s="4">
        <f t="shared" si="12"/>
        <v>3.0608112497329469E-2</v>
      </c>
      <c r="M40" s="4">
        <f t="shared" si="13"/>
        <v>2.3762498337810633E-3</v>
      </c>
      <c r="N40" s="4">
        <f t="shared" si="14"/>
        <v>2.2153904835114962E-2</v>
      </c>
      <c r="O40" s="4">
        <f t="shared" si="15"/>
        <v>1.4520629426626538E-2</v>
      </c>
      <c r="P40" s="4">
        <f t="shared" si="16"/>
        <v>1.1284575132459597E-2</v>
      </c>
      <c r="Q40" s="4">
        <f t="shared" si="17"/>
        <v>1.1314114873095771E-2</v>
      </c>
      <c r="R40" s="4">
        <f t="shared" si="18"/>
        <v>4.6767693728294542E-2</v>
      </c>
    </row>
    <row r="41" spans="2:18" x14ac:dyDescent="0.2">
      <c r="B41" t="s">
        <v>10</v>
      </c>
      <c r="C41" s="4">
        <f t="shared" si="3"/>
        <v>1.61403354994237E-3</v>
      </c>
      <c r="D41" s="4">
        <f t="shared" si="4"/>
        <v>6.2078550181094124E-3</v>
      </c>
      <c r="E41" s="4">
        <f t="shared" si="5"/>
        <v>5.8679920546144257E-3</v>
      </c>
      <c r="F41" s="4">
        <f t="shared" si="6"/>
        <v>8.9333837081147557E-3</v>
      </c>
      <c r="G41" s="4">
        <f t="shared" si="7"/>
        <v>3.5665107716831633E-3</v>
      </c>
      <c r="H41" s="4">
        <f t="shared" si="8"/>
        <v>2.6261550050655055E-2</v>
      </c>
      <c r="I41" s="4">
        <f t="shared" si="9"/>
        <v>1.4099886041693628E-3</v>
      </c>
      <c r="J41" s="4">
        <f t="shared" si="10"/>
        <v>8.4925469017428407E-4</v>
      </c>
      <c r="K41" s="4">
        <f t="shared" si="11"/>
        <v>4.9369457269739979E-2</v>
      </c>
      <c r="L41" s="4">
        <f t="shared" si="12"/>
        <v>1.9363962926024002E-2</v>
      </c>
      <c r="M41" s="4">
        <f t="shared" si="13"/>
        <v>1.0199763052790517E-3</v>
      </c>
      <c r="N41" s="4">
        <f t="shared" si="14"/>
        <v>5.1503874466993164E-2</v>
      </c>
      <c r="O41" s="4">
        <f t="shared" si="15"/>
        <v>8.0072168582227595E-3</v>
      </c>
      <c r="P41" s="4">
        <f t="shared" si="16"/>
        <v>3.827696827258858E-3</v>
      </c>
      <c r="Q41" s="4">
        <f t="shared" si="17"/>
        <v>3.3211790387332085E-3</v>
      </c>
      <c r="R41" s="4">
        <f t="shared" si="18"/>
        <v>5.6347849284408644E-3</v>
      </c>
    </row>
    <row r="42" spans="2:18" x14ac:dyDescent="0.2">
      <c r="B42" t="s">
        <v>11</v>
      </c>
      <c r="C42" s="4">
        <f t="shared" si="3"/>
        <v>8.3267135141642974E-3</v>
      </c>
      <c r="D42" s="4">
        <f t="shared" si="4"/>
        <v>1.7586120706788288E-2</v>
      </c>
      <c r="E42" s="4">
        <f t="shared" si="5"/>
        <v>6.9342335575531275E-3</v>
      </c>
      <c r="F42" s="4">
        <f t="shared" si="6"/>
        <v>2.9685954856576565E-3</v>
      </c>
      <c r="G42" s="4">
        <f t="shared" si="7"/>
        <v>1.617055877154467E-2</v>
      </c>
      <c r="H42" s="4">
        <f t="shared" si="8"/>
        <v>3.385111830735317E-2</v>
      </c>
      <c r="I42" s="4">
        <f t="shared" si="9"/>
        <v>3.4503314153863748E-2</v>
      </c>
      <c r="J42" s="4">
        <f t="shared" si="10"/>
        <v>9.8128346365510474E-3</v>
      </c>
      <c r="K42" s="4">
        <f t="shared" si="11"/>
        <v>2.0002369672952061E-2</v>
      </c>
      <c r="L42" s="4">
        <f t="shared" si="12"/>
        <v>1.8949272334431672E-4</v>
      </c>
      <c r="M42" s="4">
        <f t="shared" si="13"/>
        <v>3.1537508761035622E-2</v>
      </c>
      <c r="N42" s="4">
        <f t="shared" si="14"/>
        <v>5.9333392211225376E-2</v>
      </c>
      <c r="O42" s="4">
        <f t="shared" si="15"/>
        <v>4.382642694869051E-2</v>
      </c>
      <c r="P42" s="4">
        <f t="shared" si="16"/>
        <v>8.6265750766667433E-3</v>
      </c>
      <c r="Q42" s="4">
        <f t="shared" si="17"/>
        <v>4.3646179065014957E-3</v>
      </c>
      <c r="R42" s="4">
        <f t="shared" si="18"/>
        <v>7.2432768705687029E-3</v>
      </c>
    </row>
    <row r="43" spans="2:18" x14ac:dyDescent="0.2">
      <c r="B43" t="s">
        <v>12</v>
      </c>
      <c r="C43" s="4">
        <f t="shared" si="3"/>
        <v>4.5028994454544347E-4</v>
      </c>
      <c r="D43" s="4">
        <f t="shared" si="4"/>
        <v>1.4691668627110673E-3</v>
      </c>
      <c r="E43" s="4">
        <f t="shared" si="5"/>
        <v>1.1664694605302245E-3</v>
      </c>
      <c r="F43" s="4">
        <f t="shared" si="6"/>
        <v>3.3371419852962695E-5</v>
      </c>
      <c r="G43" s="4">
        <f t="shared" si="7"/>
        <v>6.8074341667836878E-3</v>
      </c>
      <c r="H43" s="4">
        <f t="shared" si="8"/>
        <v>6.0677239006069186E-3</v>
      </c>
      <c r="I43" s="4">
        <f t="shared" si="9"/>
        <v>9.9506516026492652E-3</v>
      </c>
      <c r="J43" s="4">
        <f t="shared" si="10"/>
        <v>5.8179484446160687E-3</v>
      </c>
      <c r="K43" s="4">
        <f t="shared" si="11"/>
        <v>3.6117710049924532E-3</v>
      </c>
      <c r="L43" s="4">
        <f t="shared" si="12"/>
        <v>3.0628617246226304E-2</v>
      </c>
      <c r="M43" s="4">
        <f t="shared" si="13"/>
        <v>8.3099908588941441E-4</v>
      </c>
      <c r="N43" s="4">
        <f t="shared" si="14"/>
        <v>2.0332497481314955E-2</v>
      </c>
      <c r="O43" s="4">
        <f t="shared" si="15"/>
        <v>1.0810334238688865E-2</v>
      </c>
      <c r="P43" s="4">
        <f t="shared" si="16"/>
        <v>2.0334852617187992E-3</v>
      </c>
      <c r="Q43" s="4">
        <f t="shared" si="17"/>
        <v>2.2684501186159833E-3</v>
      </c>
      <c r="R43" s="4">
        <f t="shared" si="18"/>
        <v>1.1735450311834239E-2</v>
      </c>
    </row>
    <row r="44" spans="2:18" x14ac:dyDescent="0.2">
      <c r="B44" t="s">
        <v>13</v>
      </c>
      <c r="C44" s="4">
        <f t="shared" si="3"/>
        <v>7.3196685557459385E-3</v>
      </c>
      <c r="D44" s="4">
        <f t="shared" si="4"/>
        <v>7.41147413060875E-2</v>
      </c>
      <c r="E44" s="4">
        <f t="shared" si="5"/>
        <v>4.312043898451347E-3</v>
      </c>
      <c r="F44" s="4">
        <f t="shared" si="6"/>
        <v>2.2330161130098263E-2</v>
      </c>
      <c r="G44" s="4">
        <f t="shared" si="7"/>
        <v>1.8676133189071409E-2</v>
      </c>
      <c r="H44" s="4">
        <f t="shared" si="8"/>
        <v>1.5598230217151617E-2</v>
      </c>
      <c r="I44" s="4">
        <f t="shared" si="9"/>
        <v>4.5524393445223195E-2</v>
      </c>
      <c r="J44" s="4">
        <f t="shared" si="10"/>
        <v>2.3524031557956616E-2</v>
      </c>
      <c r="K44" s="4">
        <f t="shared" si="11"/>
        <v>3.5028743944865132E-2</v>
      </c>
      <c r="L44" s="4">
        <f t="shared" si="12"/>
        <v>0.13408793795000679</v>
      </c>
      <c r="M44" s="4">
        <f t="shared" si="13"/>
        <v>3.1396137641331257E-2</v>
      </c>
      <c r="N44" s="4">
        <f t="shared" si="14"/>
        <v>0.13726558421106197</v>
      </c>
      <c r="O44" s="4">
        <f t="shared" si="15"/>
        <v>5.6218629888935855E-2</v>
      </c>
      <c r="P44" s="4">
        <f t="shared" si="16"/>
        <v>2.3934673568105608E-2</v>
      </c>
      <c r="Q44" s="4">
        <f t="shared" si="17"/>
        <v>2.5373251036797682E-2</v>
      </c>
      <c r="R44" s="4">
        <f t="shared" si="18"/>
        <v>2.8474584392314584E-2</v>
      </c>
    </row>
    <row r="45" spans="2:18" x14ac:dyDescent="0.2">
      <c r="B45" t="s">
        <v>14</v>
      </c>
      <c r="C45" s="4">
        <f t="shared" si="3"/>
        <v>0</v>
      </c>
      <c r="D45" s="4">
        <f t="shared" si="4"/>
        <v>0</v>
      </c>
      <c r="E45" s="4">
        <f t="shared" si="5"/>
        <v>0</v>
      </c>
      <c r="F45" s="4">
        <f t="shared" si="6"/>
        <v>0</v>
      </c>
      <c r="G45" s="4">
        <f t="shared" si="7"/>
        <v>0</v>
      </c>
      <c r="H45" s="4">
        <f t="shared" si="8"/>
        <v>0</v>
      </c>
      <c r="I45" s="4">
        <f t="shared" si="9"/>
        <v>0</v>
      </c>
      <c r="J45" s="4">
        <f t="shared" si="10"/>
        <v>0</v>
      </c>
      <c r="K45" s="4">
        <f t="shared" si="11"/>
        <v>0</v>
      </c>
      <c r="L45" s="4">
        <f t="shared" si="12"/>
        <v>0</v>
      </c>
      <c r="M45" s="4">
        <f t="shared" si="13"/>
        <v>0</v>
      </c>
      <c r="N45" s="4">
        <f t="shared" si="14"/>
        <v>0</v>
      </c>
      <c r="O45" s="4">
        <f t="shared" si="15"/>
        <v>0</v>
      </c>
      <c r="P45" s="4">
        <f t="shared" si="16"/>
        <v>0</v>
      </c>
      <c r="Q45" s="4">
        <f t="shared" si="17"/>
        <v>0</v>
      </c>
      <c r="R45" s="4">
        <f t="shared" si="18"/>
        <v>0</v>
      </c>
    </row>
    <row r="46" spans="2:18" x14ac:dyDescent="0.2">
      <c r="B46" t="s">
        <v>15</v>
      </c>
      <c r="C46" s="4">
        <f t="shared" si="3"/>
        <v>0</v>
      </c>
      <c r="D46" s="4">
        <f t="shared" si="4"/>
        <v>1.4714506153760002E-3</v>
      </c>
      <c r="E46" s="4">
        <f t="shared" si="5"/>
        <v>2.8987295279124975E-5</v>
      </c>
      <c r="F46" s="4">
        <f t="shared" si="6"/>
        <v>0</v>
      </c>
      <c r="G46" s="4">
        <f t="shared" si="7"/>
        <v>0</v>
      </c>
      <c r="H46" s="4">
        <f t="shared" si="8"/>
        <v>0</v>
      </c>
      <c r="I46" s="4">
        <f t="shared" si="9"/>
        <v>0</v>
      </c>
      <c r="J46" s="4">
        <f t="shared" si="10"/>
        <v>0</v>
      </c>
      <c r="K46" s="4">
        <f t="shared" si="11"/>
        <v>2.910165270340682E-5</v>
      </c>
      <c r="L46" s="4">
        <f t="shared" si="12"/>
        <v>0</v>
      </c>
      <c r="M46" s="4">
        <f t="shared" si="13"/>
        <v>3.3742899021023909E-5</v>
      </c>
      <c r="N46" s="4">
        <f t="shared" si="14"/>
        <v>8.0584911221675995E-4</v>
      </c>
      <c r="O46" s="4">
        <f t="shared" si="15"/>
        <v>3.8180240858279905E-5</v>
      </c>
      <c r="P46" s="4">
        <f t="shared" si="16"/>
        <v>6.9145940317604993E-5</v>
      </c>
      <c r="Q46" s="4">
        <f t="shared" si="17"/>
        <v>2.649028349141424E-4</v>
      </c>
      <c r="R46" s="4">
        <f t="shared" si="18"/>
        <v>6.1684788226525148E-5</v>
      </c>
    </row>
    <row r="47" spans="2:18" x14ac:dyDescent="0.2">
      <c r="B47" t="s">
        <v>16</v>
      </c>
      <c r="C47" s="4">
        <f t="shared" si="3"/>
        <v>7.5263776510740453E-3</v>
      </c>
      <c r="D47" s="4">
        <f t="shared" si="4"/>
        <v>3.3254628167944123E-6</v>
      </c>
      <c r="E47" s="4">
        <f t="shared" si="5"/>
        <v>3.9365969251192124E-5</v>
      </c>
      <c r="F47" s="4">
        <f t="shared" si="6"/>
        <v>0</v>
      </c>
      <c r="G47" s="4">
        <f t="shared" si="7"/>
        <v>0</v>
      </c>
      <c r="H47" s="4">
        <f t="shared" si="8"/>
        <v>0</v>
      </c>
      <c r="I47" s="4">
        <f t="shared" si="9"/>
        <v>1.0088322145357916E-5</v>
      </c>
      <c r="J47" s="4">
        <f t="shared" si="10"/>
        <v>5.5741919849743569E-6</v>
      </c>
      <c r="K47" s="4">
        <f t="shared" si="11"/>
        <v>0</v>
      </c>
      <c r="L47" s="4">
        <f t="shared" si="12"/>
        <v>0</v>
      </c>
      <c r="M47" s="4">
        <f t="shared" si="13"/>
        <v>2.4928409242855977E-4</v>
      </c>
      <c r="N47" s="4">
        <f t="shared" si="14"/>
        <v>3.4585356376413759E-3</v>
      </c>
      <c r="O47" s="4">
        <f t="shared" si="15"/>
        <v>1.1666186051269792E-4</v>
      </c>
      <c r="P47" s="4">
        <f t="shared" si="16"/>
        <v>1.3855523808129623E-3</v>
      </c>
      <c r="Q47" s="4">
        <f t="shared" si="17"/>
        <v>8.2947780044327483E-4</v>
      </c>
      <c r="R47" s="4">
        <f t="shared" si="18"/>
        <v>7.8615003469587839E-6</v>
      </c>
    </row>
    <row r="48" spans="2:18" x14ac:dyDescent="0.2">
      <c r="B48" t="s">
        <v>17</v>
      </c>
      <c r="C48" s="4">
        <f t="shared" si="3"/>
        <v>0</v>
      </c>
      <c r="D48" s="4">
        <f t="shared" si="4"/>
        <v>0</v>
      </c>
      <c r="E48" s="4">
        <f t="shared" si="5"/>
        <v>0</v>
      </c>
      <c r="F48" s="4">
        <f t="shared" si="6"/>
        <v>0</v>
      </c>
      <c r="G48" s="4">
        <f t="shared" si="7"/>
        <v>0</v>
      </c>
      <c r="H48" s="4">
        <f t="shared" si="8"/>
        <v>0</v>
      </c>
      <c r="I48" s="4">
        <f t="shared" si="9"/>
        <v>2.0680197934003669E-5</v>
      </c>
      <c r="J48" s="4">
        <f t="shared" si="10"/>
        <v>2.349346236498935E-3</v>
      </c>
      <c r="K48" s="4">
        <f t="shared" si="11"/>
        <v>4.2725761186953348E-5</v>
      </c>
      <c r="L48" s="4">
        <f t="shared" si="12"/>
        <v>0</v>
      </c>
      <c r="M48" s="4">
        <f t="shared" si="13"/>
        <v>7.0644159517920015E-5</v>
      </c>
      <c r="N48" s="4">
        <f t="shared" si="14"/>
        <v>4.9245745722140079E-4</v>
      </c>
      <c r="O48" s="4">
        <f t="shared" si="15"/>
        <v>2.7071016315776456E-3</v>
      </c>
      <c r="P48" s="4">
        <f t="shared" si="16"/>
        <v>6.6302737581643238E-3</v>
      </c>
      <c r="Q48" s="4">
        <f t="shared" si="17"/>
        <v>1.0123852782102849E-2</v>
      </c>
      <c r="R48" s="4">
        <f t="shared" si="18"/>
        <v>1.4523796484076409E-3</v>
      </c>
    </row>
    <row r="49" spans="2:18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2:18" x14ac:dyDescent="0.2">
      <c r="B50" t="s">
        <v>25</v>
      </c>
      <c r="C50" s="4">
        <f>C24/C26</f>
        <v>0.75109379525379172</v>
      </c>
      <c r="D50" s="4">
        <f t="shared" ref="D50:R50" si="19">D24/D26</f>
        <v>0.63893127566017061</v>
      </c>
      <c r="E50" s="4">
        <f t="shared" si="19"/>
        <v>0.39126579473958711</v>
      </c>
      <c r="F50" s="4">
        <f t="shared" si="19"/>
        <v>0.69191751484109021</v>
      </c>
      <c r="G50" s="4">
        <f t="shared" si="19"/>
        <v>0.53684612250135166</v>
      </c>
      <c r="H50" s="4">
        <f t="shared" si="19"/>
        <v>0.66184793532092556</v>
      </c>
      <c r="I50" s="4">
        <f t="shared" si="19"/>
        <v>0.48733859628923321</v>
      </c>
      <c r="J50" s="4">
        <f t="shared" si="19"/>
        <v>0.36370278694980762</v>
      </c>
      <c r="K50" s="4">
        <f t="shared" si="19"/>
        <v>0.6571896361728099</v>
      </c>
      <c r="L50" s="4">
        <f t="shared" si="19"/>
        <v>0.65570475634202763</v>
      </c>
      <c r="M50" s="4">
        <f t="shared" si="19"/>
        <v>0.89496202979802075</v>
      </c>
      <c r="N50" s="4">
        <f t="shared" si="19"/>
        <v>0.56092263328363434</v>
      </c>
      <c r="O50" s="4">
        <f t="shared" si="19"/>
        <v>0.66924585624417154</v>
      </c>
      <c r="P50" s="4">
        <f t="shared" si="19"/>
        <v>0.79965250808942501</v>
      </c>
      <c r="Q50" s="4">
        <f t="shared" si="19"/>
        <v>0.61734089194713437</v>
      </c>
      <c r="R50" s="4">
        <f t="shared" si="19"/>
        <v>0.60134573062941055</v>
      </c>
    </row>
    <row r="51" spans="2:18" x14ac:dyDescent="0.2">
      <c r="C51" s="1"/>
      <c r="D51" s="1"/>
      <c r="E51" s="1"/>
      <c r="F51" s="1"/>
      <c r="G51" s="1"/>
      <c r="H51" s="1"/>
      <c r="I51" s="1"/>
      <c r="J51" s="4"/>
      <c r="K51" s="1"/>
      <c r="L51" s="1"/>
      <c r="M51" s="1"/>
      <c r="N51" s="1"/>
      <c r="O51" s="1"/>
      <c r="P51" s="1"/>
      <c r="Q51" s="1"/>
      <c r="R51" s="1"/>
    </row>
    <row r="52" spans="2:18" x14ac:dyDescent="0.2">
      <c r="C52" s="5">
        <f>SUM(C33:C50)</f>
        <v>0.99999999999999978</v>
      </c>
      <c r="D52" s="5">
        <f>SUM(D33:D50)</f>
        <v>1</v>
      </c>
      <c r="E52" s="5">
        <f t="shared" ref="E52:R52" si="20">SUM(E33:E50)</f>
        <v>0.99999999999999989</v>
      </c>
      <c r="F52" s="5">
        <f t="shared" si="20"/>
        <v>1.0000000000000002</v>
      </c>
      <c r="G52" s="5">
        <f t="shared" si="20"/>
        <v>1</v>
      </c>
      <c r="H52" s="5">
        <f t="shared" si="20"/>
        <v>0.99999999999999989</v>
      </c>
      <c r="I52" s="5">
        <f t="shared" si="20"/>
        <v>1</v>
      </c>
      <c r="J52" s="5">
        <f t="shared" si="20"/>
        <v>1</v>
      </c>
      <c r="K52" s="5">
        <f t="shared" si="20"/>
        <v>1</v>
      </c>
      <c r="L52" s="5">
        <f t="shared" si="20"/>
        <v>0.99999999999999989</v>
      </c>
      <c r="M52" s="5">
        <f t="shared" si="20"/>
        <v>0.99999999999999978</v>
      </c>
      <c r="N52" s="5">
        <f t="shared" si="20"/>
        <v>1</v>
      </c>
      <c r="O52" s="5">
        <f t="shared" si="20"/>
        <v>1</v>
      </c>
      <c r="P52" s="5">
        <f t="shared" si="20"/>
        <v>1</v>
      </c>
      <c r="Q52" s="5">
        <f t="shared" si="20"/>
        <v>0.99999999999999989</v>
      </c>
      <c r="R52" s="5">
        <f t="shared" si="20"/>
        <v>1.0000000000000002</v>
      </c>
    </row>
  </sheetData>
  <mergeCells count="2">
    <mergeCell ref="S1:S2"/>
    <mergeCell ref="T1:T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8DC76-33A6-3E4F-9D1F-C2A4E7A9F7FB}">
  <sheetPr>
    <tabColor theme="7"/>
  </sheetPr>
  <dimension ref="A1:T52"/>
  <sheetViews>
    <sheetView topLeftCell="A16" workbookViewId="0">
      <selection activeCell="C34" sqref="C34"/>
    </sheetView>
  </sheetViews>
  <sheetFormatPr defaultColWidth="11.42578125" defaultRowHeight="12.75" x14ac:dyDescent="0.2"/>
  <cols>
    <col min="2" max="2" width="54.42578125" bestFit="1" customWidth="1"/>
    <col min="3" max="3" width="13.85546875" customWidth="1"/>
    <col min="4" max="4" width="11" bestFit="1" customWidth="1"/>
    <col min="5" max="5" width="12.7109375" bestFit="1" customWidth="1"/>
    <col min="6" max="7" width="11" bestFit="1" customWidth="1"/>
    <col min="8" max="8" width="13" customWidth="1"/>
    <col min="9" max="9" width="11.140625" bestFit="1" customWidth="1"/>
    <col min="10" max="17" width="11" bestFit="1" customWidth="1"/>
    <col min="18" max="18" width="12.140625" bestFit="1" customWidth="1"/>
    <col min="19" max="19" width="12.7109375" bestFit="1" customWidth="1"/>
    <col min="20" max="20" width="17.140625" customWidth="1"/>
  </cols>
  <sheetData>
    <row r="1" spans="1:20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 s="10" t="s">
        <v>0</v>
      </c>
      <c r="T1" s="10" t="s">
        <v>1</v>
      </c>
    </row>
    <row r="2" spans="1:20" x14ac:dyDescent="0.2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s="10"/>
      <c r="T2" s="10"/>
    </row>
    <row r="3" spans="1:20" x14ac:dyDescent="0.2">
      <c r="A3">
        <v>1</v>
      </c>
      <c r="B3" t="s">
        <v>2</v>
      </c>
      <c r="C3" s="1">
        <v>112709.34589315279</v>
      </c>
      <c r="D3" s="1">
        <v>27.374114451817452</v>
      </c>
      <c r="E3" s="1">
        <v>626173.02541872603</v>
      </c>
      <c r="F3" s="1">
        <v>2.7810846662416702</v>
      </c>
      <c r="G3" s="1">
        <v>1399.5958194604925</v>
      </c>
      <c r="H3" s="1">
        <v>25950.077089053615</v>
      </c>
      <c r="I3" s="1">
        <v>12.280289839693557</v>
      </c>
      <c r="J3" s="1">
        <v>16434.890854483656</v>
      </c>
      <c r="K3" s="1">
        <v>0</v>
      </c>
      <c r="L3" s="1">
        <v>0</v>
      </c>
      <c r="M3" s="1">
        <v>0</v>
      </c>
      <c r="N3" s="1">
        <v>0</v>
      </c>
      <c r="O3" s="1">
        <v>60.451843117680106</v>
      </c>
      <c r="P3" s="1">
        <v>593.72329055236878</v>
      </c>
      <c r="Q3" s="1">
        <v>2581.7596155401725</v>
      </c>
      <c r="R3" s="1">
        <v>0</v>
      </c>
      <c r="S3" s="1">
        <v>236057.16234319782</v>
      </c>
      <c r="T3" s="1">
        <v>686744.89976436028</v>
      </c>
    </row>
    <row r="4" spans="1:20" x14ac:dyDescent="0.2">
      <c r="A4">
        <v>2</v>
      </c>
      <c r="B4" t="s">
        <v>3</v>
      </c>
      <c r="C4" s="1">
        <v>20.692643111306023</v>
      </c>
      <c r="D4" s="1">
        <v>0.03</v>
      </c>
      <c r="E4" s="1">
        <v>322267.96237346047</v>
      </c>
      <c r="F4" s="1">
        <v>9848.8630058300223</v>
      </c>
      <c r="G4" s="1">
        <v>7636.4893774985976</v>
      </c>
      <c r="H4" s="1">
        <v>19827.923571991832</v>
      </c>
      <c r="I4" s="1">
        <v>30.863598676109696</v>
      </c>
      <c r="J4" s="1">
        <v>2.7130420077952824</v>
      </c>
      <c r="K4" s="1">
        <v>0</v>
      </c>
      <c r="L4" s="1">
        <v>0</v>
      </c>
      <c r="M4" s="1">
        <v>209.05827486289195</v>
      </c>
      <c r="N4" s="1">
        <v>44.111399734820097</v>
      </c>
      <c r="O4" s="1">
        <v>0</v>
      </c>
      <c r="P4" s="1">
        <v>3.1844943013738924</v>
      </c>
      <c r="Q4" s="1">
        <v>0</v>
      </c>
      <c r="R4" s="1">
        <v>0</v>
      </c>
      <c r="S4" s="1">
        <v>-151599.6107568538</v>
      </c>
      <c r="T4" s="1">
        <v>37787.603866008758</v>
      </c>
    </row>
    <row r="5" spans="1:20" x14ac:dyDescent="0.2">
      <c r="A5">
        <v>3</v>
      </c>
      <c r="B5" t="s">
        <v>4</v>
      </c>
      <c r="C5" s="1">
        <v>165804.760428151</v>
      </c>
      <c r="D5" s="1">
        <v>20738.622232333557</v>
      </c>
      <c r="E5" s="1">
        <v>2202450.3847617838</v>
      </c>
      <c r="F5" s="1">
        <v>29336.253973724361</v>
      </c>
      <c r="G5" s="1">
        <v>195049.03772290275</v>
      </c>
      <c r="H5" s="1">
        <v>73704.216653265306</v>
      </c>
      <c r="I5" s="1">
        <v>154913.06032522477</v>
      </c>
      <c r="J5" s="1">
        <v>120037.30951227568</v>
      </c>
      <c r="K5" s="1">
        <v>54513.543331479108</v>
      </c>
      <c r="L5" s="1">
        <v>20462.478823370613</v>
      </c>
      <c r="M5" s="1">
        <v>19791.882293117469</v>
      </c>
      <c r="N5" s="1">
        <v>18725.86739294156</v>
      </c>
      <c r="O5" s="1">
        <v>10035.712874079845</v>
      </c>
      <c r="P5" s="1">
        <v>24702.580824892713</v>
      </c>
      <c r="Q5" s="1">
        <v>34289.774212572382</v>
      </c>
      <c r="R5" s="1">
        <v>23394.567953812162</v>
      </c>
      <c r="S5" s="1">
        <v>1501119.5438957238</v>
      </c>
      <c r="T5" s="1">
        <v>3299139.1384280445</v>
      </c>
    </row>
    <row r="6" spans="1:20" x14ac:dyDescent="0.2">
      <c r="A6">
        <v>4</v>
      </c>
      <c r="B6" t="s">
        <v>5</v>
      </c>
      <c r="C6" s="1">
        <v>6966.6481850372102</v>
      </c>
      <c r="D6" s="1">
        <v>3761.579647946799</v>
      </c>
      <c r="E6" s="1">
        <v>96092.661212574632</v>
      </c>
      <c r="F6" s="1">
        <v>59608.804652846753</v>
      </c>
      <c r="G6" s="1">
        <v>3210.531646895427</v>
      </c>
      <c r="H6" s="1">
        <v>5331.5426908910686</v>
      </c>
      <c r="I6" s="1">
        <v>3932.9684282030871</v>
      </c>
      <c r="J6" s="1">
        <v>11809.713360907939</v>
      </c>
      <c r="K6" s="1">
        <v>8648.0425818229432</v>
      </c>
      <c r="L6" s="1">
        <v>6444.2356539125121</v>
      </c>
      <c r="M6" s="1">
        <v>1994.5543421477146</v>
      </c>
      <c r="N6" s="1">
        <v>13376.892093535615</v>
      </c>
      <c r="O6" s="1">
        <v>2336.2109848468317</v>
      </c>
      <c r="P6" s="1">
        <v>7425.184846113626</v>
      </c>
      <c r="Q6" s="1">
        <v>11013.363913372275</v>
      </c>
      <c r="R6" s="1">
        <v>6782.1814113211631</v>
      </c>
      <c r="S6" s="1">
        <v>68886.397553659728</v>
      </c>
      <c r="T6" s="1">
        <v>198085.72463049158</v>
      </c>
    </row>
    <row r="7" spans="1:20" x14ac:dyDescent="0.2">
      <c r="A7">
        <v>5</v>
      </c>
      <c r="B7" t="s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269486.29909999995</v>
      </c>
      <c r="T7" s="1">
        <v>289360.12478996505</v>
      </c>
    </row>
    <row r="8" spans="1:20" x14ac:dyDescent="0.2">
      <c r="A8">
        <v>6</v>
      </c>
      <c r="B8" t="s">
        <v>7</v>
      </c>
      <c r="C8" s="1">
        <v>27435.858974801329</v>
      </c>
      <c r="D8" s="1">
        <v>2117.2289693979887</v>
      </c>
      <c r="E8" s="1">
        <v>504710.54716029082</v>
      </c>
      <c r="F8" s="1">
        <v>1227.9034190432333</v>
      </c>
      <c r="G8" s="1">
        <v>16169.744208564052</v>
      </c>
      <c r="H8" s="1">
        <v>298146.87077328528</v>
      </c>
      <c r="I8" s="1">
        <v>33455.599817811795</v>
      </c>
      <c r="J8" s="1">
        <v>1154.1251653376623</v>
      </c>
      <c r="K8" s="1">
        <v>11603.562141843275</v>
      </c>
      <c r="L8" s="1">
        <v>517.44775286508695</v>
      </c>
      <c r="M8" s="1">
        <v>906.95370244064281</v>
      </c>
      <c r="N8" s="1">
        <v>5779.2283154920597</v>
      </c>
      <c r="O8" s="1">
        <v>6317.2225616042997</v>
      </c>
      <c r="P8" s="1">
        <v>1586.2675165487512</v>
      </c>
      <c r="Q8" s="1">
        <v>11926.005665401699</v>
      </c>
      <c r="R8" s="1">
        <v>4651.975081592801</v>
      </c>
      <c r="S8" s="1">
        <v>511748.12332332705</v>
      </c>
      <c r="T8" s="1">
        <v>803518.5995084123</v>
      </c>
    </row>
    <row r="9" spans="1:20" x14ac:dyDescent="0.2">
      <c r="A9">
        <v>7</v>
      </c>
      <c r="B9" t="s">
        <v>8</v>
      </c>
      <c r="C9" s="1">
        <v>14911.974736686259</v>
      </c>
      <c r="D9" s="1">
        <v>2725.1015935583441</v>
      </c>
      <c r="E9" s="1">
        <v>45136.367158168716</v>
      </c>
      <c r="F9" s="1">
        <v>1749.2238615279427</v>
      </c>
      <c r="G9" s="1">
        <v>6968.1623384227969</v>
      </c>
      <c r="H9" s="1">
        <v>39076.861191108139</v>
      </c>
      <c r="I9" s="1">
        <v>19307.103975244972</v>
      </c>
      <c r="J9" s="1">
        <v>352.66817762288235</v>
      </c>
      <c r="K9" s="1">
        <v>5763.0943779741747</v>
      </c>
      <c r="L9" s="1">
        <v>7800.5418011297625</v>
      </c>
      <c r="M9" s="1">
        <v>2862.6027300346186</v>
      </c>
      <c r="N9" s="1">
        <v>8671.222910431974</v>
      </c>
      <c r="O9" s="1">
        <v>1434.7075636545126</v>
      </c>
      <c r="P9" s="1">
        <v>3786.0575516274853</v>
      </c>
      <c r="Q9" s="1">
        <v>2313.7524263885066</v>
      </c>
      <c r="R9" s="1">
        <v>1614.6690143768512</v>
      </c>
      <c r="S9" s="1">
        <v>222962.74513670767</v>
      </c>
      <c r="T9" s="1">
        <v>365207.01543866907</v>
      </c>
    </row>
    <row r="10" spans="1:20" x14ac:dyDescent="0.2">
      <c r="A10">
        <v>8</v>
      </c>
      <c r="B10" t="s">
        <v>9</v>
      </c>
      <c r="C10" s="1">
        <v>58</v>
      </c>
      <c r="D10" s="1">
        <v>0.17281770585896589</v>
      </c>
      <c r="E10" s="1">
        <v>2111.6387525432087</v>
      </c>
      <c r="F10" s="1">
        <v>2.7011859991720435</v>
      </c>
      <c r="G10" s="1">
        <v>714.19005188120718</v>
      </c>
      <c r="H10" s="1">
        <v>45.159624557324591</v>
      </c>
      <c r="I10" s="1">
        <v>333.90512431819889</v>
      </c>
      <c r="J10" s="1">
        <v>7934.2075020774828</v>
      </c>
      <c r="K10" s="1">
        <v>5053.1573128071204</v>
      </c>
      <c r="L10" s="1">
        <v>5554.6276330283554</v>
      </c>
      <c r="M10" s="1">
        <v>2064.0694924069194</v>
      </c>
      <c r="N10" s="1">
        <v>3889.115975570699</v>
      </c>
      <c r="O10" s="1">
        <v>5120.4699452999212</v>
      </c>
      <c r="P10" s="1">
        <v>3310.7740845793105</v>
      </c>
      <c r="Q10" s="1">
        <v>381.82628461732457</v>
      </c>
      <c r="R10" s="1">
        <v>3127.3805342940086</v>
      </c>
      <c r="S10" s="1">
        <v>156906.41153845884</v>
      </c>
      <c r="T10" s="1">
        <v>188369.39385387339</v>
      </c>
    </row>
    <row r="11" spans="1:20" x14ac:dyDescent="0.2">
      <c r="A11">
        <v>9</v>
      </c>
      <c r="B11" t="s">
        <v>10</v>
      </c>
      <c r="C11" s="1">
        <v>3157.8190663431751</v>
      </c>
      <c r="D11" s="1">
        <v>1167.305141790019</v>
      </c>
      <c r="E11" s="1">
        <v>43758.104674781905</v>
      </c>
      <c r="F11" s="1">
        <v>2239.7445044253027</v>
      </c>
      <c r="G11" s="1">
        <v>994.76983860277312</v>
      </c>
      <c r="H11" s="1">
        <v>22472.471841552877</v>
      </c>
      <c r="I11" s="1">
        <v>2660.2996442605204</v>
      </c>
      <c r="J11" s="1">
        <v>326.72902488235394</v>
      </c>
      <c r="K11" s="1">
        <v>24139.11516525357</v>
      </c>
      <c r="L11" s="1">
        <v>7953.3715912959206</v>
      </c>
      <c r="M11" s="1">
        <v>1628.0934180144309</v>
      </c>
      <c r="N11" s="1">
        <v>19121.757963899559</v>
      </c>
      <c r="O11" s="1">
        <v>18696.551132820576</v>
      </c>
      <c r="P11" s="1">
        <v>1931.2899976813655</v>
      </c>
      <c r="Q11" s="1">
        <v>584.409076207819</v>
      </c>
      <c r="R11" s="1">
        <v>6351.9412760794985</v>
      </c>
      <c r="S11" s="1">
        <v>99356.773029187621</v>
      </c>
      <c r="T11" s="1">
        <v>172436.92701370685</v>
      </c>
    </row>
    <row r="12" spans="1:20" x14ac:dyDescent="0.2">
      <c r="A12">
        <v>10</v>
      </c>
      <c r="B12" t="s">
        <v>11</v>
      </c>
      <c r="C12" s="1">
        <v>19625.594085368433</v>
      </c>
      <c r="D12" s="1">
        <v>876.76851302546652</v>
      </c>
      <c r="E12" s="1">
        <v>22350.055767896018</v>
      </c>
      <c r="F12" s="1">
        <v>1899.8215794554478</v>
      </c>
      <c r="G12" s="1">
        <v>1678.1146299206016</v>
      </c>
      <c r="H12" s="1">
        <v>14748.591413604865</v>
      </c>
      <c r="I12" s="1">
        <v>13924.388242248362</v>
      </c>
      <c r="J12" s="1">
        <v>1660.4190130025174</v>
      </c>
      <c r="K12" s="1">
        <v>8481.290167489864</v>
      </c>
      <c r="L12" s="1">
        <v>42006.834408114606</v>
      </c>
      <c r="M12" s="1">
        <v>40862.606790593185</v>
      </c>
      <c r="N12" s="1">
        <v>21469.174348056888</v>
      </c>
      <c r="O12" s="1">
        <v>31015.056588341173</v>
      </c>
      <c r="P12" s="1">
        <v>12715.09021908624</v>
      </c>
      <c r="Q12" s="1">
        <v>8062.2143846675344</v>
      </c>
      <c r="R12" s="1">
        <v>3491.8864533836813</v>
      </c>
      <c r="S12" s="1">
        <v>185135.29888335222</v>
      </c>
      <c r="T12" s="1">
        <v>300570.34400178696</v>
      </c>
    </row>
    <row r="13" spans="1:20" x14ac:dyDescent="0.2">
      <c r="A13">
        <v>11</v>
      </c>
      <c r="B13" t="s">
        <v>12</v>
      </c>
      <c r="C13" s="1">
        <v>2012.0786306456259</v>
      </c>
      <c r="D13" s="1">
        <v>92.36805554567367</v>
      </c>
      <c r="E13" s="1">
        <v>13002.563948581737</v>
      </c>
      <c r="F13" s="1">
        <v>2012.0980102624703</v>
      </c>
      <c r="G13" s="1">
        <v>2001.5153316128781</v>
      </c>
      <c r="H13" s="1">
        <v>3563.3252734386838</v>
      </c>
      <c r="I13" s="1">
        <v>20950.797234074947</v>
      </c>
      <c r="J13" s="1">
        <v>1626.4136934861797</v>
      </c>
      <c r="K13" s="1">
        <v>18103.800117436807</v>
      </c>
      <c r="L13" s="1">
        <v>43852.791855280455</v>
      </c>
      <c r="M13" s="1">
        <v>5071.53671768605</v>
      </c>
      <c r="N13" s="1">
        <v>24771.943107192492</v>
      </c>
      <c r="O13" s="1">
        <v>4653.1231409307202</v>
      </c>
      <c r="P13" s="1">
        <v>1394.0096549318305</v>
      </c>
      <c r="Q13" s="1">
        <v>1108.307390483242</v>
      </c>
      <c r="R13" s="1">
        <v>2594.5300742530212</v>
      </c>
      <c r="S13" s="1">
        <v>256105.1870938233</v>
      </c>
      <c r="T13" s="1">
        <v>290760.4783461417</v>
      </c>
    </row>
    <row r="14" spans="1:20" x14ac:dyDescent="0.2">
      <c r="A14">
        <v>12</v>
      </c>
      <c r="B14" t="s">
        <v>13</v>
      </c>
      <c r="C14" s="1">
        <v>9045.166718418961</v>
      </c>
      <c r="D14" s="1">
        <v>3224.814175625952</v>
      </c>
      <c r="E14" s="1">
        <v>21607.490304828247</v>
      </c>
      <c r="F14" s="1">
        <v>4157.6403965306954</v>
      </c>
      <c r="G14" s="1">
        <v>5964.7631551945733</v>
      </c>
      <c r="H14" s="1">
        <v>1484.5024096096424</v>
      </c>
      <c r="I14" s="1">
        <v>12295.062765351169</v>
      </c>
      <c r="J14" s="1">
        <v>1466.1827234031998</v>
      </c>
      <c r="K14" s="1">
        <v>17524.258406229368</v>
      </c>
      <c r="L14" s="1">
        <v>41304.605731493568</v>
      </c>
      <c r="M14" s="1">
        <v>16314.988594192875</v>
      </c>
      <c r="N14" s="1">
        <v>14024.919177553928</v>
      </c>
      <c r="O14" s="1">
        <v>8615.0295047631171</v>
      </c>
      <c r="P14" s="1">
        <v>630.99725387717797</v>
      </c>
      <c r="Q14" s="1">
        <v>4111.1253219179634</v>
      </c>
      <c r="R14" s="1">
        <v>3798.6905519221796</v>
      </c>
      <c r="S14" s="1">
        <v>2713.7709419344619</v>
      </c>
      <c r="T14" s="1">
        <v>175149.10985983844</v>
      </c>
    </row>
    <row r="15" spans="1:20" x14ac:dyDescent="0.2">
      <c r="A15">
        <v>13</v>
      </c>
      <c r="B15" t="s">
        <v>14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32475</v>
      </c>
      <c r="P15" s="1">
        <v>0</v>
      </c>
      <c r="Q15" s="1">
        <v>0</v>
      </c>
      <c r="R15" s="1">
        <v>0</v>
      </c>
      <c r="S15" s="1">
        <v>300982.83506857086</v>
      </c>
      <c r="T15" s="1">
        <v>300982.83506857086</v>
      </c>
    </row>
    <row r="16" spans="1:20" x14ac:dyDescent="0.2">
      <c r="A16">
        <v>14</v>
      </c>
      <c r="B16" t="s">
        <v>15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16.611591618964301</v>
      </c>
      <c r="L16" s="1">
        <v>0</v>
      </c>
      <c r="M16" s="1">
        <v>43.509981991738947</v>
      </c>
      <c r="N16" s="1">
        <v>224.78993677335467</v>
      </c>
      <c r="O16" s="1">
        <v>0</v>
      </c>
      <c r="P16" s="1">
        <v>1901.570537836039</v>
      </c>
      <c r="Q16" s="1">
        <v>3641.2533781816301</v>
      </c>
      <c r="R16" s="1">
        <v>26.372949516631589</v>
      </c>
      <c r="S16" s="1">
        <v>203447.34528613545</v>
      </c>
      <c r="T16" s="1">
        <v>203812.08674137591</v>
      </c>
    </row>
    <row r="17" spans="1:20" x14ac:dyDescent="0.2">
      <c r="A17">
        <v>15</v>
      </c>
      <c r="B17" t="s">
        <v>16</v>
      </c>
      <c r="C17" s="1">
        <v>2111</v>
      </c>
      <c r="D17" s="1">
        <v>15.204626409202778</v>
      </c>
      <c r="E17" s="1">
        <v>15.753983059718967</v>
      </c>
      <c r="F17" s="1">
        <v>0</v>
      </c>
      <c r="G17" s="1">
        <v>0</v>
      </c>
      <c r="H17" s="1">
        <v>0</v>
      </c>
      <c r="I17" s="1">
        <v>186.26567210512374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2629.7054006561884</v>
      </c>
      <c r="P17" s="1">
        <v>12.270897970239698</v>
      </c>
      <c r="Q17" s="1">
        <v>7449.9161775525436</v>
      </c>
      <c r="R17" s="1">
        <v>0</v>
      </c>
      <c r="S17" s="1">
        <v>87488.819856848932</v>
      </c>
      <c r="T17" s="1">
        <v>93866.765133574314</v>
      </c>
    </row>
    <row r="18" spans="1:20" x14ac:dyDescent="0.2">
      <c r="A18">
        <v>16</v>
      </c>
      <c r="B18" t="s">
        <v>17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2346.0762918327141</v>
      </c>
      <c r="J18" s="1">
        <v>956.90487856919754</v>
      </c>
      <c r="K18" s="1">
        <v>1942.1044593664155</v>
      </c>
      <c r="L18" s="1">
        <v>0</v>
      </c>
      <c r="M18" s="1">
        <v>0</v>
      </c>
      <c r="N18" s="1">
        <v>0</v>
      </c>
      <c r="O18" s="1">
        <v>439.61896333206761</v>
      </c>
      <c r="P18" s="1">
        <v>865.48957289690566</v>
      </c>
      <c r="Q18" s="1">
        <v>115.15970804781857</v>
      </c>
      <c r="R18" s="1">
        <v>3945.5817033556509</v>
      </c>
      <c r="S18" s="1">
        <v>110974.03914512151</v>
      </c>
      <c r="T18" s="1">
        <v>114821.47688063837</v>
      </c>
    </row>
    <row r="20" spans="1:20" x14ac:dyDescent="0.2">
      <c r="B20" t="s">
        <v>18</v>
      </c>
      <c r="C20" s="1">
        <v>305918.94656820467</v>
      </c>
      <c r="D20" s="1">
        <v>9490.7947319271116</v>
      </c>
      <c r="E20" s="1">
        <v>392482.23173215106</v>
      </c>
      <c r="F20" s="1">
        <v>35566.802059864669</v>
      </c>
      <c r="G20" s="1">
        <v>139612.33002532052</v>
      </c>
      <c r="H20" s="1">
        <v>286223.3144553196</v>
      </c>
      <c r="I20" s="1">
        <v>72349.202727690412</v>
      </c>
      <c r="J20" s="1">
        <v>40398.240327643936</v>
      </c>
      <c r="K20" s="1">
        <v>61249.554602726239</v>
      </c>
      <c r="L20" s="1">
        <v>59387.375037910359</v>
      </c>
      <c r="M20" s="1">
        <v>18132.629403787952</v>
      </c>
      <c r="N20" s="1">
        <v>91307.235275244777</v>
      </c>
      <c r="O20" s="1">
        <v>240005.23646238877</v>
      </c>
      <c r="P20" s="1">
        <v>223390.85272136284</v>
      </c>
      <c r="Q20" s="1">
        <v>51349.803005741516</v>
      </c>
      <c r="R20" s="1">
        <v>34574.561233716013</v>
      </c>
    </row>
    <row r="21" spans="1:20" x14ac:dyDescent="0.2">
      <c r="B21" t="s">
        <v>19</v>
      </c>
      <c r="C21" s="1">
        <v>62538.355161508072</v>
      </c>
      <c r="D21" s="1">
        <v>7705.2415200772612</v>
      </c>
      <c r="E21" s="1">
        <v>139939.3606575203</v>
      </c>
      <c r="F21" s="1">
        <v>47892.403518322018</v>
      </c>
      <c r="G21" s="1">
        <v>41381.771156379698</v>
      </c>
      <c r="H21" s="1">
        <v>100630.25338220035</v>
      </c>
      <c r="I21" s="1">
        <v>91168.733376842836</v>
      </c>
      <c r="J21" s="1">
        <v>14987.194347067312</v>
      </c>
      <c r="K21" s="1">
        <v>85314.990977300477</v>
      </c>
      <c r="L21" s="1">
        <v>30440.79260337149</v>
      </c>
      <c r="M21" s="1">
        <v>13363.637691727803</v>
      </c>
      <c r="N21" s="1">
        <v>15663.53575958245</v>
      </c>
      <c r="O21" s="1">
        <v>18947.423322898951</v>
      </c>
      <c r="P21" s="1">
        <v>20510.703632485071</v>
      </c>
      <c r="Q21" s="1">
        <v>16253.529170167278</v>
      </c>
      <c r="R21" s="1">
        <v>14292.824845864805</v>
      </c>
    </row>
    <row r="22" spans="1:20" x14ac:dyDescent="0.2">
      <c r="B22" t="s">
        <v>20</v>
      </c>
      <c r="C22" s="1">
        <v>36664.523469591273</v>
      </c>
      <c r="D22" s="1">
        <v>13818.42676565094</v>
      </c>
      <c r="E22" s="1">
        <v>152960.82582011193</v>
      </c>
      <c r="F22" s="1">
        <v>23744.803861259748</v>
      </c>
      <c r="G22" s="1">
        <v>23425.987617219413</v>
      </c>
      <c r="H22" s="1">
        <v>51285.13179325861</v>
      </c>
      <c r="I22" s="1">
        <v>18245.83427925453</v>
      </c>
      <c r="J22" s="1">
        <v>12017.260805199954</v>
      </c>
      <c r="K22" s="1">
        <v>24556.61755733304</v>
      </c>
      <c r="L22" s="1">
        <v>34332.790924768065</v>
      </c>
      <c r="M22" s="1">
        <v>18653.859499856535</v>
      </c>
      <c r="N22" s="1">
        <v>16085.878452443894</v>
      </c>
      <c r="O22" s="1">
        <v>1264.7117633543378</v>
      </c>
      <c r="P22" s="1">
        <v>2032.1502418959235</v>
      </c>
      <c r="Q22" s="1">
        <v>1781.1748876919291</v>
      </c>
      <c r="R22" s="1">
        <v>12276.913600849588</v>
      </c>
    </row>
    <row r="23" spans="1:20" x14ac:dyDescent="0.2">
      <c r="B23" t="s">
        <v>21</v>
      </c>
      <c r="C23" s="1">
        <v>370565.52385507373</v>
      </c>
      <c r="D23" s="1">
        <v>45533.822583637666</v>
      </c>
      <c r="E23" s="1">
        <v>795939.2851189872</v>
      </c>
      <c r="F23" s="1">
        <v>129751.32322045385</v>
      </c>
      <c r="G23" s="1">
        <v>103792.16832584835</v>
      </c>
      <c r="H23" s="1">
        <v>615062.96797264344</v>
      </c>
      <c r="I23" s="1">
        <v>68724.476991356147</v>
      </c>
      <c r="J23" s="1">
        <v>30977.362045555761</v>
      </c>
      <c r="K23" s="1">
        <v>79684.462696279705</v>
      </c>
      <c r="L23" s="1">
        <v>272704.79090995219</v>
      </c>
      <c r="M23" s="1">
        <v>366839.06856817019</v>
      </c>
      <c r="N23" s="1">
        <v>91002.57803266299</v>
      </c>
      <c r="O23" s="1">
        <v>0</v>
      </c>
      <c r="P23" s="1">
        <v>19510.934566881187</v>
      </c>
      <c r="Q23" s="1">
        <v>20062.110254023715</v>
      </c>
      <c r="R23" s="1">
        <v>35389.164992883532</v>
      </c>
    </row>
    <row r="24" spans="1:20" x14ac:dyDescent="0.2">
      <c r="B24" s="8" t="s">
        <v>25</v>
      </c>
      <c r="C24" s="9">
        <f>SUM(C20:C23)</f>
        <v>775687.34905437776</v>
      </c>
      <c r="D24" s="9">
        <f t="shared" ref="D24:R24" si="0">SUM(D20:D23)</f>
        <v>76548.28560129297</v>
      </c>
      <c r="E24" s="9">
        <f t="shared" si="0"/>
        <v>1481321.7033287706</v>
      </c>
      <c r="F24" s="9">
        <f t="shared" si="0"/>
        <v>236955.3326599003</v>
      </c>
      <c r="G24" s="9">
        <f t="shared" si="0"/>
        <v>308212.25712476799</v>
      </c>
      <c r="H24" s="9">
        <f t="shared" si="0"/>
        <v>1053201.667603422</v>
      </c>
      <c r="I24" s="9">
        <f t="shared" si="0"/>
        <v>250488.24737514395</v>
      </c>
      <c r="J24" s="9">
        <f t="shared" si="0"/>
        <v>98380.057525466953</v>
      </c>
      <c r="K24" s="9">
        <f t="shared" si="0"/>
        <v>250805.62583363947</v>
      </c>
      <c r="L24" s="9">
        <f t="shared" si="0"/>
        <v>396865.74947600212</v>
      </c>
      <c r="M24" s="9">
        <f t="shared" si="0"/>
        <v>416989.19516354246</v>
      </c>
      <c r="N24" s="9">
        <f t="shared" si="0"/>
        <v>214059.22751993412</v>
      </c>
      <c r="O24" s="9">
        <f t="shared" si="0"/>
        <v>260217.37154864206</v>
      </c>
      <c r="P24" s="9">
        <f t="shared" si="0"/>
        <v>265444.64116262505</v>
      </c>
      <c r="Q24" s="9">
        <f t="shared" si="0"/>
        <v>89446.617317624448</v>
      </c>
      <c r="R24" s="9">
        <f t="shared" si="0"/>
        <v>96533.464673313923</v>
      </c>
    </row>
    <row r="25" spans="1:20" x14ac:dyDescent="0.2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20" x14ac:dyDescent="0.2">
      <c r="B26" t="s">
        <v>22</v>
      </c>
      <c r="C26" s="1">
        <v>1139546.2884160934</v>
      </c>
      <c r="D26" s="1">
        <v>111294.85548908367</v>
      </c>
      <c r="E26" s="1">
        <v>5380998.2588454643</v>
      </c>
      <c r="F26" s="1">
        <v>349041.16833421192</v>
      </c>
      <c r="G26" s="1">
        <v>549999.1712457242</v>
      </c>
      <c r="H26" s="1">
        <v>1557553.2101357805</v>
      </c>
      <c r="I26" s="1">
        <v>514836.91878433537</v>
      </c>
      <c r="J26" s="1">
        <v>262142.3344735236</v>
      </c>
      <c r="K26" s="1">
        <v>406594.20548696106</v>
      </c>
      <c r="L26" s="1">
        <v>572762.68472649297</v>
      </c>
      <c r="M26" s="1">
        <v>508739.05150103103</v>
      </c>
      <c r="N26" s="1">
        <v>344158.25014111702</v>
      </c>
      <c r="O26" s="1">
        <v>384046.23205208901</v>
      </c>
      <c r="P26" s="1">
        <v>326303.13190552045</v>
      </c>
      <c r="Q26" s="1">
        <v>177025.48487257533</v>
      </c>
      <c r="R26" s="1">
        <v>156313.24167722158</v>
      </c>
    </row>
    <row r="28" spans="1:20" x14ac:dyDescent="0.2">
      <c r="C28" s="2">
        <f>SUM(C3:C18)</f>
        <v>363858.9393617161</v>
      </c>
      <c r="D28" s="2">
        <f t="shared" ref="D28:R28" si="1">SUM(D3:D18)</f>
        <v>34746.569887790676</v>
      </c>
      <c r="E28" s="2">
        <f t="shared" si="1"/>
        <v>3899676.5555166956</v>
      </c>
      <c r="F28" s="2">
        <f t="shared" si="1"/>
        <v>112085.83567431165</v>
      </c>
      <c r="G28" s="2">
        <f t="shared" si="1"/>
        <v>241786.91412095615</v>
      </c>
      <c r="H28" s="2">
        <f t="shared" si="1"/>
        <v>504351.54253235855</v>
      </c>
      <c r="I28" s="2">
        <f t="shared" si="1"/>
        <v>264348.67140919145</v>
      </c>
      <c r="J28" s="2">
        <f t="shared" si="1"/>
        <v>163762.27694805656</v>
      </c>
      <c r="K28" s="2">
        <f t="shared" si="1"/>
        <v>155788.57965332162</v>
      </c>
      <c r="L28" s="2">
        <f t="shared" si="1"/>
        <v>175896.93525049087</v>
      </c>
      <c r="M28" s="2">
        <f t="shared" si="1"/>
        <v>91749.856337488542</v>
      </c>
      <c r="N28" s="2">
        <f t="shared" si="1"/>
        <v>130099.02262118293</v>
      </c>
      <c r="O28" s="2">
        <f t="shared" si="1"/>
        <v>123828.86050344692</v>
      </c>
      <c r="P28" s="2">
        <f t="shared" si="1"/>
        <v>60858.490742895417</v>
      </c>
      <c r="Q28" s="2">
        <f t="shared" si="1"/>
        <v>87578.867554950921</v>
      </c>
      <c r="R28" s="2">
        <f t="shared" si="1"/>
        <v>59779.777003907649</v>
      </c>
    </row>
    <row r="29" spans="1:20" x14ac:dyDescent="0.2">
      <c r="C29" s="6">
        <f>SUM(C3:C23)</f>
        <v>1139546.2884160937</v>
      </c>
      <c r="D29" s="6">
        <f t="shared" ref="D29:R29" si="2">SUM(D3:D23)</f>
        <v>111294.85548908365</v>
      </c>
      <c r="E29" s="6">
        <f t="shared" si="2"/>
        <v>5380998.2588454662</v>
      </c>
      <c r="F29" s="6">
        <f t="shared" si="2"/>
        <v>349041.16833421192</v>
      </c>
      <c r="G29" s="6">
        <f t="shared" si="2"/>
        <v>549999.1712457242</v>
      </c>
      <c r="H29" s="6">
        <f t="shared" si="2"/>
        <v>1557553.2101357807</v>
      </c>
      <c r="I29" s="6">
        <f t="shared" si="2"/>
        <v>514836.91878433537</v>
      </c>
      <c r="J29" s="6">
        <f t="shared" si="2"/>
        <v>262142.33447352349</v>
      </c>
      <c r="K29" s="6">
        <f t="shared" si="2"/>
        <v>406594.20548696106</v>
      </c>
      <c r="L29" s="6">
        <f t="shared" si="2"/>
        <v>572762.68472649297</v>
      </c>
      <c r="M29" s="6">
        <f t="shared" si="2"/>
        <v>508739.05150103103</v>
      </c>
      <c r="N29" s="6">
        <f t="shared" si="2"/>
        <v>344158.25014111702</v>
      </c>
      <c r="O29" s="6">
        <f t="shared" si="2"/>
        <v>384046.23205208895</v>
      </c>
      <c r="P29" s="6">
        <f t="shared" si="2"/>
        <v>326303.13190552045</v>
      </c>
      <c r="Q29" s="6">
        <f t="shared" si="2"/>
        <v>177025.48487257535</v>
      </c>
      <c r="R29" s="6">
        <f t="shared" si="2"/>
        <v>156313.24167722158</v>
      </c>
    </row>
    <row r="31" spans="1:20" x14ac:dyDescent="0.2"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3">
        <v>11</v>
      </c>
      <c r="N31" s="3">
        <v>12</v>
      </c>
      <c r="O31" s="3">
        <v>13</v>
      </c>
      <c r="P31" s="3">
        <v>14</v>
      </c>
      <c r="Q31" s="3">
        <v>15</v>
      </c>
      <c r="R31" s="3">
        <v>16</v>
      </c>
    </row>
    <row r="32" spans="1:20" x14ac:dyDescent="0.2">
      <c r="B32" s="3" t="s">
        <v>24</v>
      </c>
      <c r="C32" s="3" t="s">
        <v>2</v>
      </c>
      <c r="D32" s="3" t="s">
        <v>3</v>
      </c>
      <c r="E32" s="3" t="s">
        <v>4</v>
      </c>
      <c r="F32" s="3" t="s">
        <v>5</v>
      </c>
      <c r="G32" s="3" t="s">
        <v>6</v>
      </c>
      <c r="H32" s="3" t="s">
        <v>7</v>
      </c>
      <c r="I32" s="3" t="s">
        <v>8</v>
      </c>
      <c r="J32" s="3" t="s">
        <v>9</v>
      </c>
      <c r="K32" s="3" t="s">
        <v>10</v>
      </c>
      <c r="L32" s="3" t="s">
        <v>11</v>
      </c>
      <c r="M32" s="3" t="s">
        <v>12</v>
      </c>
      <c r="N32" s="3" t="s">
        <v>13</v>
      </c>
      <c r="O32" s="3" t="s">
        <v>14</v>
      </c>
      <c r="P32" s="3" t="s">
        <v>15</v>
      </c>
      <c r="Q32" s="3" t="s">
        <v>16</v>
      </c>
      <c r="R32" s="3" t="s">
        <v>17</v>
      </c>
    </row>
    <row r="33" spans="2:18" x14ac:dyDescent="0.2">
      <c r="B33" t="s">
        <v>2</v>
      </c>
      <c r="C33" s="4">
        <f t="shared" ref="C33:C48" si="3">C3/$C$29</f>
        <v>9.8907211614731816E-2</v>
      </c>
      <c r="D33" s="4">
        <f t="shared" ref="D33:D48" si="4">D3/$D$29</f>
        <v>2.4596028568905811E-4</v>
      </c>
      <c r="E33" s="4">
        <f t="shared" ref="E33:E48" si="5">E3/$E$29</f>
        <v>0.1163674462056184</v>
      </c>
      <c r="F33" s="4">
        <f t="shared" ref="F33:F48" si="6">F3/$F$29</f>
        <v>7.9677840855114876E-6</v>
      </c>
      <c r="G33" s="4">
        <f t="shared" ref="G33:G48" si="7">G3/$G$29</f>
        <v>2.5447235062017802E-3</v>
      </c>
      <c r="H33" s="4">
        <f t="shared" ref="H33:H48" si="8">H3/$H$29</f>
        <v>1.6660796510952841E-2</v>
      </c>
      <c r="I33" s="4">
        <f t="shared" ref="I33:I48" si="9">I3/$I$29</f>
        <v>2.3852776270766544E-5</v>
      </c>
      <c r="J33" s="4">
        <f t="shared" ref="J33:J48" si="10">J3/$J$29</f>
        <v>6.2694531531852171E-2</v>
      </c>
      <c r="K33" s="4">
        <f t="shared" ref="K33:K48" si="11">K3/$K$29</f>
        <v>0</v>
      </c>
      <c r="L33" s="4">
        <f t="shared" ref="L33:L48" si="12">L3/$L$29</f>
        <v>0</v>
      </c>
      <c r="M33" s="4">
        <f t="shared" ref="M33:M48" si="13">M3/$M$29</f>
        <v>0</v>
      </c>
      <c r="N33" s="4">
        <f t="shared" ref="N33:N48" si="14">N3/$N$29</f>
        <v>0</v>
      </c>
      <c r="O33" s="4">
        <f t="shared" ref="O33:O48" si="15">O3/$O$29</f>
        <v>1.5740772353022567E-4</v>
      </c>
      <c r="P33" s="4">
        <f t="shared" ref="P33:P48" si="16">P3/$P$29</f>
        <v>1.8195451790033036E-3</v>
      </c>
      <c r="Q33" s="4">
        <f t="shared" ref="Q33:Q48" si="17">Q3/$Q$29</f>
        <v>1.4584112662640342E-2</v>
      </c>
      <c r="R33" s="4">
        <f t="shared" ref="R33:R48" si="18">R3/$R$29</f>
        <v>0</v>
      </c>
    </row>
    <row r="34" spans="2:18" x14ac:dyDescent="0.2">
      <c r="B34" t="s">
        <v>3</v>
      </c>
      <c r="C34" s="4">
        <f t="shared" si="3"/>
        <v>1.8158668341649948E-5</v>
      </c>
      <c r="D34" s="4">
        <f t="shared" si="4"/>
        <v>2.6955423831735465E-7</v>
      </c>
      <c r="E34" s="4">
        <f t="shared" si="5"/>
        <v>5.9889995660880498E-2</v>
      </c>
      <c r="F34" s="4">
        <f t="shared" si="6"/>
        <v>2.8216909348640486E-2</v>
      </c>
      <c r="G34" s="4">
        <f t="shared" si="7"/>
        <v>1.3884547062502443E-2</v>
      </c>
      <c r="H34" s="4">
        <f t="shared" si="8"/>
        <v>1.2730174123722758E-2</v>
      </c>
      <c r="I34" s="4">
        <f t="shared" si="9"/>
        <v>5.9948301199895933E-5</v>
      </c>
      <c r="J34" s="4">
        <f t="shared" si="10"/>
        <v>1.0349499683994387E-5</v>
      </c>
      <c r="K34" s="4">
        <f t="shared" si="11"/>
        <v>0</v>
      </c>
      <c r="L34" s="4">
        <f t="shared" si="12"/>
        <v>0</v>
      </c>
      <c r="M34" s="4">
        <f t="shared" si="13"/>
        <v>4.109341994605426E-4</v>
      </c>
      <c r="N34" s="4">
        <f t="shared" si="14"/>
        <v>1.2817185035294916E-4</v>
      </c>
      <c r="O34" s="4">
        <f t="shared" si="15"/>
        <v>0</v>
      </c>
      <c r="P34" s="4">
        <f t="shared" si="16"/>
        <v>9.7593127064926488E-6</v>
      </c>
      <c r="Q34" s="4">
        <f t="shared" si="17"/>
        <v>0</v>
      </c>
      <c r="R34" s="4">
        <f t="shared" si="18"/>
        <v>0</v>
      </c>
    </row>
    <row r="35" spans="2:18" x14ac:dyDescent="0.2">
      <c r="B35" t="s">
        <v>4</v>
      </c>
      <c r="C35" s="4">
        <f t="shared" si="3"/>
        <v>0.1455006805020711</v>
      </c>
      <c r="D35" s="4">
        <f t="shared" si="4"/>
        <v>0.18633945065293431</v>
      </c>
      <c r="E35" s="4">
        <f t="shared" si="5"/>
        <v>0.4093014490650172</v>
      </c>
      <c r="F35" s="4">
        <f t="shared" si="6"/>
        <v>8.404811992158609E-2</v>
      </c>
      <c r="G35" s="4">
        <f t="shared" si="7"/>
        <v>0.35463514841508792</v>
      </c>
      <c r="H35" s="4">
        <f t="shared" si="8"/>
        <v>4.732051282334046E-2</v>
      </c>
      <c r="I35" s="4">
        <f t="shared" si="9"/>
        <v>0.30089734180488653</v>
      </c>
      <c r="J35" s="4">
        <f t="shared" si="10"/>
        <v>0.45790890568421144</v>
      </c>
      <c r="K35" s="4">
        <f t="shared" si="11"/>
        <v>0.13407358638126801</v>
      </c>
      <c r="L35" s="4">
        <f t="shared" si="12"/>
        <v>3.5725928676973613E-2</v>
      </c>
      <c r="M35" s="4">
        <f t="shared" si="13"/>
        <v>3.8903799963304682E-2</v>
      </c>
      <c r="N35" s="4">
        <f t="shared" si="14"/>
        <v>5.4410630531923306E-2</v>
      </c>
      <c r="O35" s="4">
        <f t="shared" si="15"/>
        <v>2.613152281290624E-2</v>
      </c>
      <c r="P35" s="4">
        <f t="shared" si="16"/>
        <v>7.5704393888702329E-2</v>
      </c>
      <c r="Q35" s="4">
        <f t="shared" si="17"/>
        <v>0.19369964859723157</v>
      </c>
      <c r="R35" s="4">
        <f t="shared" si="18"/>
        <v>0.14966465862259248</v>
      </c>
    </row>
    <row r="36" spans="2:18" x14ac:dyDescent="0.2">
      <c r="B36" t="s">
        <v>5</v>
      </c>
      <c r="C36" s="4">
        <f t="shared" si="3"/>
        <v>6.1135280381812889E-3</v>
      </c>
      <c r="D36" s="4">
        <f t="shared" si="4"/>
        <v>3.379832456241208E-2</v>
      </c>
      <c r="E36" s="4">
        <f t="shared" si="5"/>
        <v>1.7857775934904695E-2</v>
      </c>
      <c r="F36" s="4">
        <f t="shared" si="6"/>
        <v>0.17077872199811819</v>
      </c>
      <c r="G36" s="4">
        <f t="shared" si="7"/>
        <v>5.8373390629366086E-3</v>
      </c>
      <c r="H36" s="4">
        <f t="shared" si="8"/>
        <v>3.423024431008869E-3</v>
      </c>
      <c r="I36" s="4">
        <f t="shared" si="9"/>
        <v>7.6392509641496848E-3</v>
      </c>
      <c r="J36" s="4">
        <f t="shared" si="10"/>
        <v>4.5050767494789083E-2</v>
      </c>
      <c r="K36" s="4">
        <f t="shared" si="11"/>
        <v>2.1269468342436263E-2</v>
      </c>
      <c r="L36" s="4">
        <f t="shared" si="12"/>
        <v>1.1251144367042311E-2</v>
      </c>
      <c r="M36" s="4">
        <f t="shared" si="13"/>
        <v>3.9205843079331065E-3</v>
      </c>
      <c r="N36" s="4">
        <f t="shared" si="14"/>
        <v>3.8868433600097098E-2</v>
      </c>
      <c r="O36" s="4">
        <f t="shared" si="15"/>
        <v>6.0831503862534102E-3</v>
      </c>
      <c r="P36" s="4">
        <f t="shared" si="16"/>
        <v>2.2755481391651348E-2</v>
      </c>
      <c r="Q36" s="4">
        <f t="shared" si="17"/>
        <v>6.2213437355078005E-2</v>
      </c>
      <c r="R36" s="4">
        <f t="shared" si="18"/>
        <v>4.3388399719366082E-2</v>
      </c>
    </row>
    <row r="37" spans="2:18" x14ac:dyDescent="0.2">
      <c r="B37" t="s">
        <v>6</v>
      </c>
      <c r="C37" s="4">
        <f t="shared" si="3"/>
        <v>0</v>
      </c>
      <c r="D37" s="4">
        <f t="shared" si="4"/>
        <v>0</v>
      </c>
      <c r="E37" s="4">
        <f t="shared" si="5"/>
        <v>0</v>
      </c>
      <c r="F37" s="4">
        <f t="shared" si="6"/>
        <v>0</v>
      </c>
      <c r="G37" s="4">
        <f t="shared" si="7"/>
        <v>0</v>
      </c>
      <c r="H37" s="4">
        <f t="shared" si="8"/>
        <v>0</v>
      </c>
      <c r="I37" s="4">
        <f t="shared" si="9"/>
        <v>0</v>
      </c>
      <c r="J37" s="4">
        <f t="shared" si="10"/>
        <v>0</v>
      </c>
      <c r="K37" s="4">
        <f t="shared" si="11"/>
        <v>0</v>
      </c>
      <c r="L37" s="4">
        <f t="shared" si="12"/>
        <v>0</v>
      </c>
      <c r="M37" s="4">
        <f t="shared" si="13"/>
        <v>0</v>
      </c>
      <c r="N37" s="4">
        <f t="shared" si="14"/>
        <v>0</v>
      </c>
      <c r="O37" s="4">
        <f t="shared" si="15"/>
        <v>0</v>
      </c>
      <c r="P37" s="4">
        <f t="shared" si="16"/>
        <v>0</v>
      </c>
      <c r="Q37" s="4">
        <f t="shared" si="17"/>
        <v>0</v>
      </c>
      <c r="R37" s="4">
        <f t="shared" si="18"/>
        <v>0</v>
      </c>
    </row>
    <row r="38" spans="2:18" x14ac:dyDescent="0.2">
      <c r="B38" t="s">
        <v>7</v>
      </c>
      <c r="C38" s="4">
        <f t="shared" si="3"/>
        <v>2.4076125080391121E-2</v>
      </c>
      <c r="D38" s="4">
        <f t="shared" si="4"/>
        <v>1.9023601406317085E-2</v>
      </c>
      <c r="E38" s="4">
        <f t="shared" si="5"/>
        <v>9.3794965707455977E-2</v>
      </c>
      <c r="F38" s="4">
        <f t="shared" si="6"/>
        <v>3.51793292723424E-3</v>
      </c>
      <c r="G38" s="4">
        <f t="shared" si="7"/>
        <v>2.9399579224710985E-2</v>
      </c>
      <c r="H38" s="4">
        <f t="shared" si="8"/>
        <v>0.19142002265675029</v>
      </c>
      <c r="I38" s="4">
        <f t="shared" si="9"/>
        <v>6.4982907396791231E-2</v>
      </c>
      <c r="J38" s="4">
        <f t="shared" si="10"/>
        <v>4.4026660846503965E-3</v>
      </c>
      <c r="K38" s="4">
        <f t="shared" si="11"/>
        <v>2.8538434599544204E-2</v>
      </c>
      <c r="L38" s="4">
        <f t="shared" si="12"/>
        <v>9.0342434425905356E-4</v>
      </c>
      <c r="M38" s="4">
        <f t="shared" si="13"/>
        <v>1.7827483456689284E-3</v>
      </c>
      <c r="N38" s="4">
        <f t="shared" si="14"/>
        <v>1.679235733306516E-2</v>
      </c>
      <c r="O38" s="4">
        <f t="shared" si="15"/>
        <v>1.6449120013101656E-2</v>
      </c>
      <c r="P38" s="4">
        <f t="shared" si="16"/>
        <v>4.8613309571544274E-3</v>
      </c>
      <c r="Q38" s="4">
        <f t="shared" si="17"/>
        <v>6.7368863155416028E-2</v>
      </c>
      <c r="R38" s="4">
        <f t="shared" si="18"/>
        <v>2.9760595018551779E-2</v>
      </c>
    </row>
    <row r="39" spans="2:18" x14ac:dyDescent="0.2">
      <c r="B39" t="s">
        <v>8</v>
      </c>
      <c r="C39" s="4">
        <f t="shared" si="3"/>
        <v>1.3085887680274119E-2</v>
      </c>
      <c r="D39" s="4">
        <f t="shared" si="4"/>
        <v>2.4485422812967627E-2</v>
      </c>
      <c r="E39" s="4">
        <f t="shared" si="5"/>
        <v>8.3881029108255206E-3</v>
      </c>
      <c r="F39" s="4">
        <f t="shared" si="6"/>
        <v>5.0115115929621114E-3</v>
      </c>
      <c r="G39" s="4">
        <f t="shared" si="7"/>
        <v>1.2669405160448174E-2</v>
      </c>
      <c r="H39" s="4">
        <f t="shared" si="8"/>
        <v>2.5088620367391228E-2</v>
      </c>
      <c r="I39" s="4">
        <f t="shared" si="9"/>
        <v>3.7501397570388104E-2</v>
      </c>
      <c r="J39" s="4">
        <f t="shared" si="10"/>
        <v>1.3453308803828556E-3</v>
      </c>
      <c r="K39" s="4">
        <f t="shared" si="11"/>
        <v>1.4174069133798784E-2</v>
      </c>
      <c r="L39" s="4">
        <f t="shared" si="12"/>
        <v>1.3619151542413584E-2</v>
      </c>
      <c r="M39" s="4">
        <f t="shared" si="13"/>
        <v>5.6268586450922715E-3</v>
      </c>
      <c r="N39" s="4">
        <f t="shared" si="14"/>
        <v>2.5195452693278358E-2</v>
      </c>
      <c r="O39" s="4">
        <f t="shared" si="15"/>
        <v>3.7357678422943628E-3</v>
      </c>
      <c r="P39" s="4">
        <f t="shared" si="16"/>
        <v>1.1602884500427414E-2</v>
      </c>
      <c r="Q39" s="4">
        <f t="shared" si="17"/>
        <v>1.3070165733786679E-2</v>
      </c>
      <c r="R39" s="4">
        <f t="shared" si="18"/>
        <v>1.0329700779355954E-2</v>
      </c>
    </row>
    <row r="40" spans="2:18" x14ac:dyDescent="0.2">
      <c r="B40" t="s">
        <v>9</v>
      </c>
      <c r="C40" s="4">
        <f t="shared" si="3"/>
        <v>5.0897449791720875E-5</v>
      </c>
      <c r="D40" s="4">
        <f t="shared" si="4"/>
        <v>1.5527915023522061E-6</v>
      </c>
      <c r="E40" s="4">
        <f t="shared" si="5"/>
        <v>3.924250949295562E-4</v>
      </c>
      <c r="F40" s="4">
        <f t="shared" si="6"/>
        <v>7.7388750790153767E-6</v>
      </c>
      <c r="G40" s="4">
        <f t="shared" si="7"/>
        <v>1.2985293237144299E-3</v>
      </c>
      <c r="H40" s="4">
        <f t="shared" si="8"/>
        <v>2.8993952992070025E-5</v>
      </c>
      <c r="I40" s="4">
        <f t="shared" si="9"/>
        <v>6.4856484089493086E-4</v>
      </c>
      <c r="J40" s="4">
        <f t="shared" si="10"/>
        <v>3.0266791962512418E-2</v>
      </c>
      <c r="K40" s="4">
        <f t="shared" si="11"/>
        <v>1.2428011133988403E-2</v>
      </c>
      <c r="L40" s="4">
        <f t="shared" si="12"/>
        <v>9.6979565553939936E-3</v>
      </c>
      <c r="M40" s="4">
        <f t="shared" si="13"/>
        <v>4.0572263645122127E-3</v>
      </c>
      <c r="N40" s="4">
        <f t="shared" si="14"/>
        <v>1.1300371192543035E-2</v>
      </c>
      <c r="O40" s="4">
        <f t="shared" si="15"/>
        <v>1.3332951915553287E-2</v>
      </c>
      <c r="P40" s="4">
        <f t="shared" si="16"/>
        <v>1.0146314150419892E-2</v>
      </c>
      <c r="Q40" s="4">
        <f t="shared" si="17"/>
        <v>2.15690009205266E-3</v>
      </c>
      <c r="R40" s="4">
        <f t="shared" si="18"/>
        <v>2.0007137595878671E-2</v>
      </c>
    </row>
    <row r="41" spans="2:18" x14ac:dyDescent="0.2">
      <c r="B41" t="s">
        <v>10</v>
      </c>
      <c r="C41" s="4">
        <f t="shared" si="3"/>
        <v>2.7711196100093211E-3</v>
      </c>
      <c r="D41" s="4">
        <f t="shared" si="4"/>
        <v>1.0488401612638008E-2</v>
      </c>
      <c r="E41" s="4">
        <f t="shared" si="5"/>
        <v>8.1319678189545695E-3</v>
      </c>
      <c r="F41" s="4">
        <f t="shared" si="6"/>
        <v>6.4168490929434295E-3</v>
      </c>
      <c r="G41" s="4">
        <f t="shared" si="7"/>
        <v>1.8086751591818997E-3</v>
      </c>
      <c r="H41" s="4">
        <f t="shared" si="8"/>
        <v>1.4428060431780578E-2</v>
      </c>
      <c r="I41" s="4">
        <f t="shared" si="9"/>
        <v>5.1672666570652774E-3</v>
      </c>
      <c r="J41" s="4">
        <f t="shared" si="10"/>
        <v>1.2463802366700664E-3</v>
      </c>
      <c r="K41" s="4">
        <f t="shared" si="11"/>
        <v>5.9369058485088715E-2</v>
      </c>
      <c r="L41" s="4">
        <f t="shared" si="12"/>
        <v>1.3885980709608961E-2</v>
      </c>
      <c r="M41" s="4">
        <f t="shared" si="13"/>
        <v>3.2002524933180429E-3</v>
      </c>
      <c r="N41" s="4">
        <f t="shared" si="14"/>
        <v>5.5560946035897625E-2</v>
      </c>
      <c r="O41" s="4">
        <f t="shared" si="15"/>
        <v>4.8683073995853511E-2</v>
      </c>
      <c r="P41" s="4">
        <f t="shared" si="16"/>
        <v>5.918698930050606E-3</v>
      </c>
      <c r="Q41" s="4">
        <f t="shared" si="17"/>
        <v>3.3012708685898093E-3</v>
      </c>
      <c r="R41" s="4">
        <f t="shared" si="18"/>
        <v>4.0635976887971624E-2</v>
      </c>
    </row>
    <row r="42" spans="2:18" x14ac:dyDescent="0.2">
      <c r="B42" t="s">
        <v>11</v>
      </c>
      <c r="C42" s="4">
        <f t="shared" si="3"/>
        <v>1.7222287751598862E-2</v>
      </c>
      <c r="D42" s="4">
        <f t="shared" si="4"/>
        <v>7.8778889569739753E-3</v>
      </c>
      <c r="E42" s="4">
        <f t="shared" si="5"/>
        <v>4.1535147741696889E-3</v>
      </c>
      <c r="F42" s="4">
        <f t="shared" si="6"/>
        <v>5.4429727831885478E-3</v>
      </c>
      <c r="G42" s="4">
        <f t="shared" si="7"/>
        <v>3.0511221064565331E-3</v>
      </c>
      <c r="H42" s="4">
        <f t="shared" si="8"/>
        <v>9.469077086823343E-3</v>
      </c>
      <c r="I42" s="4">
        <f t="shared" si="9"/>
        <v>2.704621159478517E-2</v>
      </c>
      <c r="J42" s="4">
        <f t="shared" si="10"/>
        <v>6.3340361118597597E-3</v>
      </c>
      <c r="K42" s="4">
        <f t="shared" si="11"/>
        <v>2.0859348345439833E-2</v>
      </c>
      <c r="L42" s="4">
        <f t="shared" si="12"/>
        <v>7.3340731734599318E-2</v>
      </c>
      <c r="M42" s="4">
        <f t="shared" si="13"/>
        <v>8.0321348774048992E-2</v>
      </c>
      <c r="N42" s="4">
        <f t="shared" si="14"/>
        <v>6.2381693128825966E-2</v>
      </c>
      <c r="O42" s="4">
        <f t="shared" si="15"/>
        <v>8.0758653515794782E-2</v>
      </c>
      <c r="P42" s="4">
        <f t="shared" si="16"/>
        <v>3.8967110566281153E-2</v>
      </c>
      <c r="Q42" s="4">
        <f t="shared" si="17"/>
        <v>4.5542676470965715E-2</v>
      </c>
      <c r="R42" s="4">
        <f t="shared" si="18"/>
        <v>2.2339031651549001E-2</v>
      </c>
    </row>
    <row r="43" spans="2:18" x14ac:dyDescent="0.2">
      <c r="B43" t="s">
        <v>12</v>
      </c>
      <c r="C43" s="4">
        <f t="shared" si="3"/>
        <v>1.7656839841427626E-3</v>
      </c>
      <c r="D43" s="4">
        <f t="shared" si="4"/>
        <v>8.2994002858230572E-4</v>
      </c>
      <c r="E43" s="4">
        <f t="shared" si="5"/>
        <v>2.4163850875081935E-3</v>
      </c>
      <c r="F43" s="4">
        <f t="shared" si="6"/>
        <v>5.7646438093968836E-3</v>
      </c>
      <c r="G43" s="4">
        <f t="shared" si="7"/>
        <v>3.6391242682775921E-3</v>
      </c>
      <c r="H43" s="4">
        <f t="shared" si="8"/>
        <v>2.2877711337566751E-3</v>
      </c>
      <c r="I43" s="4">
        <f t="shared" si="9"/>
        <v>4.0694045958369222E-2</v>
      </c>
      <c r="J43" s="4">
        <f t="shared" si="10"/>
        <v>6.2043152883055151E-3</v>
      </c>
      <c r="K43" s="4">
        <f t="shared" si="11"/>
        <v>4.4525474965278061E-2</v>
      </c>
      <c r="L43" s="4">
        <f t="shared" si="12"/>
        <v>7.6563632765673531E-2</v>
      </c>
      <c r="M43" s="4">
        <f t="shared" si="13"/>
        <v>9.9688370741788275E-3</v>
      </c>
      <c r="N43" s="4">
        <f t="shared" si="14"/>
        <v>7.1978350357822657E-2</v>
      </c>
      <c r="O43" s="4">
        <f t="shared" si="15"/>
        <v>1.21160494559926E-2</v>
      </c>
      <c r="P43" s="4">
        <f t="shared" si="16"/>
        <v>4.2721307846210295E-3</v>
      </c>
      <c r="Q43" s="4">
        <f t="shared" si="17"/>
        <v>6.260722241664878E-3</v>
      </c>
      <c r="R43" s="4">
        <f t="shared" si="18"/>
        <v>1.6598274377871237E-2</v>
      </c>
    </row>
    <row r="44" spans="2:18" x14ac:dyDescent="0.2">
      <c r="B44" t="s">
        <v>13</v>
      </c>
      <c r="C44" s="4">
        <f t="shared" si="3"/>
        <v>7.9375158432495475E-3</v>
      </c>
      <c r="D44" s="4">
        <f t="shared" si="4"/>
        <v>2.8975410960862046E-2</v>
      </c>
      <c r="E44" s="4">
        <f t="shared" si="5"/>
        <v>4.0155170593688871E-3</v>
      </c>
      <c r="F44" s="4">
        <f t="shared" si="6"/>
        <v>1.1911604629255926E-2</v>
      </c>
      <c r="G44" s="4">
        <f t="shared" si="7"/>
        <v>1.0845040260123746E-2</v>
      </c>
      <c r="H44" s="4">
        <f t="shared" si="8"/>
        <v>9.5309900165801075E-4</v>
      </c>
      <c r="I44" s="4">
        <f t="shared" si="9"/>
        <v>2.3881470649740947E-2</v>
      </c>
      <c r="J44" s="4">
        <f t="shared" si="10"/>
        <v>5.593078761382912E-3</v>
      </c>
      <c r="K44" s="4">
        <f t="shared" si="11"/>
        <v>4.3100118422104143E-2</v>
      </c>
      <c r="L44" s="4">
        <f t="shared" si="12"/>
        <v>7.211469397874172E-2</v>
      </c>
      <c r="M44" s="4">
        <f t="shared" si="13"/>
        <v>3.2069463796922243E-2</v>
      </c>
      <c r="N44" s="4">
        <f t="shared" si="14"/>
        <v>4.0751367058041513E-2</v>
      </c>
      <c r="O44" s="4">
        <f t="shared" si="15"/>
        <v>2.2432271913540462E-2</v>
      </c>
      <c r="P44" s="4">
        <f t="shared" si="16"/>
        <v>1.9337762717517534E-3</v>
      </c>
      <c r="Q44" s="4">
        <f t="shared" si="17"/>
        <v>2.3223352981505407E-2</v>
      </c>
      <c r="R44" s="4">
        <f t="shared" si="18"/>
        <v>2.4301783464808893E-2</v>
      </c>
    </row>
    <row r="45" spans="2:18" x14ac:dyDescent="0.2">
      <c r="B45" t="s">
        <v>14</v>
      </c>
      <c r="C45" s="4">
        <f t="shared" si="3"/>
        <v>0</v>
      </c>
      <c r="D45" s="4">
        <f t="shared" si="4"/>
        <v>0</v>
      </c>
      <c r="E45" s="4">
        <f t="shared" si="5"/>
        <v>0</v>
      </c>
      <c r="F45" s="4">
        <f t="shared" si="6"/>
        <v>0</v>
      </c>
      <c r="G45" s="4">
        <f t="shared" si="7"/>
        <v>0</v>
      </c>
      <c r="H45" s="4">
        <f t="shared" si="8"/>
        <v>0</v>
      </c>
      <c r="I45" s="4">
        <f t="shared" si="9"/>
        <v>0</v>
      </c>
      <c r="J45" s="4">
        <f t="shared" si="10"/>
        <v>0</v>
      </c>
      <c r="K45" s="4">
        <f t="shared" si="11"/>
        <v>0</v>
      </c>
      <c r="L45" s="4">
        <f t="shared" si="12"/>
        <v>0</v>
      </c>
      <c r="M45" s="4">
        <f t="shared" si="13"/>
        <v>0</v>
      </c>
      <c r="N45" s="4">
        <f t="shared" si="14"/>
        <v>0</v>
      </c>
      <c r="O45" s="4">
        <f t="shared" si="15"/>
        <v>8.4560131800994601E-2</v>
      </c>
      <c r="P45" s="4">
        <f t="shared" si="16"/>
        <v>0</v>
      </c>
      <c r="Q45" s="4">
        <f t="shared" si="17"/>
        <v>0</v>
      </c>
      <c r="R45" s="4">
        <f t="shared" si="18"/>
        <v>0</v>
      </c>
    </row>
    <row r="46" spans="2:18" x14ac:dyDescent="0.2">
      <c r="B46" t="s">
        <v>15</v>
      </c>
      <c r="C46" s="4">
        <f t="shared" si="3"/>
        <v>0</v>
      </c>
      <c r="D46" s="4">
        <f t="shared" si="4"/>
        <v>0</v>
      </c>
      <c r="E46" s="4">
        <f t="shared" si="5"/>
        <v>0</v>
      </c>
      <c r="F46" s="4">
        <f t="shared" si="6"/>
        <v>0</v>
      </c>
      <c r="G46" s="4">
        <f t="shared" si="7"/>
        <v>0</v>
      </c>
      <c r="H46" s="4">
        <f t="shared" si="8"/>
        <v>0</v>
      </c>
      <c r="I46" s="4">
        <f t="shared" si="9"/>
        <v>0</v>
      </c>
      <c r="J46" s="4">
        <f t="shared" si="10"/>
        <v>0</v>
      </c>
      <c r="K46" s="4">
        <f t="shared" si="11"/>
        <v>4.085545586924753E-5</v>
      </c>
      <c r="L46" s="4">
        <f t="shared" si="12"/>
        <v>0</v>
      </c>
      <c r="M46" s="4">
        <f t="shared" si="13"/>
        <v>8.5525146660872701E-5</v>
      </c>
      <c r="N46" s="4">
        <f t="shared" si="14"/>
        <v>6.5315864629478693E-4</v>
      </c>
      <c r="O46" s="4">
        <f t="shared" si="15"/>
        <v>0</v>
      </c>
      <c r="P46" s="4">
        <f t="shared" si="16"/>
        <v>5.8276196331043181E-3</v>
      </c>
      <c r="Q46" s="4">
        <f t="shared" si="17"/>
        <v>2.0569091398352272E-2</v>
      </c>
      <c r="R46" s="4">
        <f t="shared" si="18"/>
        <v>1.6871858860870092E-4</v>
      </c>
    </row>
    <row r="47" spans="2:18" x14ac:dyDescent="0.2">
      <c r="B47" t="s">
        <v>16</v>
      </c>
      <c r="C47" s="4">
        <f t="shared" si="3"/>
        <v>1.8524916639710821E-3</v>
      </c>
      <c r="D47" s="4">
        <f t="shared" si="4"/>
        <v>1.3661571635441966E-4</v>
      </c>
      <c r="E47" s="4">
        <f t="shared" si="5"/>
        <v>2.9277064035138906E-6</v>
      </c>
      <c r="F47" s="4">
        <f t="shared" si="6"/>
        <v>0</v>
      </c>
      <c r="G47" s="4">
        <f t="shared" si="7"/>
        <v>0</v>
      </c>
      <c r="H47" s="4">
        <f t="shared" si="8"/>
        <v>0</v>
      </c>
      <c r="I47" s="4">
        <f t="shared" si="9"/>
        <v>3.6179548379115025E-4</v>
      </c>
      <c r="J47" s="4">
        <f t="shared" si="10"/>
        <v>0</v>
      </c>
      <c r="K47" s="4">
        <f t="shared" si="11"/>
        <v>0</v>
      </c>
      <c r="L47" s="4">
        <f t="shared" si="12"/>
        <v>0</v>
      </c>
      <c r="M47" s="4">
        <f t="shared" si="13"/>
        <v>0</v>
      </c>
      <c r="N47" s="4">
        <f t="shared" si="14"/>
        <v>0</v>
      </c>
      <c r="O47" s="4">
        <f t="shared" si="15"/>
        <v>6.8473667521870554E-3</v>
      </c>
      <c r="P47" s="4">
        <f t="shared" si="16"/>
        <v>3.7605823451895887E-5</v>
      </c>
      <c r="Q47" s="4">
        <f t="shared" si="17"/>
        <v>4.2083862574448336E-2</v>
      </c>
      <c r="R47" s="4">
        <f t="shared" si="18"/>
        <v>0</v>
      </c>
    </row>
    <row r="48" spans="2:18" x14ac:dyDescent="0.2">
      <c r="B48" t="s">
        <v>17</v>
      </c>
      <c r="C48" s="4">
        <f t="shared" si="3"/>
        <v>0</v>
      </c>
      <c r="D48" s="4">
        <f t="shared" si="4"/>
        <v>0</v>
      </c>
      <c r="E48" s="4">
        <f t="shared" si="5"/>
        <v>0</v>
      </c>
      <c r="F48" s="4">
        <f t="shared" si="6"/>
        <v>0</v>
      </c>
      <c r="G48" s="4">
        <f t="shared" si="7"/>
        <v>0</v>
      </c>
      <c r="H48" s="4">
        <f t="shared" si="8"/>
        <v>0</v>
      </c>
      <c r="I48" s="4">
        <f t="shared" si="9"/>
        <v>4.5569309547038974E-3</v>
      </c>
      <c r="J48" s="4">
        <f t="shared" si="10"/>
        <v>3.6503256160093649E-3</v>
      </c>
      <c r="K48" s="4">
        <f t="shared" si="11"/>
        <v>4.7765177987237608E-3</v>
      </c>
      <c r="L48" s="4">
        <f t="shared" si="12"/>
        <v>0</v>
      </c>
      <c r="M48" s="4">
        <f t="shared" si="13"/>
        <v>0</v>
      </c>
      <c r="N48" s="4">
        <f t="shared" si="14"/>
        <v>0</v>
      </c>
      <c r="O48" s="4">
        <f t="shared" si="15"/>
        <v>1.1447032326890301E-3</v>
      </c>
      <c r="P48" s="4">
        <f t="shared" si="16"/>
        <v>2.6524096408228901E-3</v>
      </c>
      <c r="Q48" s="4">
        <f t="shared" si="17"/>
        <v>6.5052615520704059E-4</v>
      </c>
      <c r="R48" s="4">
        <f t="shared" si="18"/>
        <v>2.5241506484159956E-2</v>
      </c>
    </row>
    <row r="49" spans="2:18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2:18" x14ac:dyDescent="0.2">
      <c r="B50" t="s">
        <v>25</v>
      </c>
      <c r="C50" s="4">
        <f>C24/C26</f>
        <v>0.68069841211324589</v>
      </c>
      <c r="D50" s="4">
        <f t="shared" ref="D50:R50" si="19">D24/D26</f>
        <v>0.68779716065852825</v>
      </c>
      <c r="E50" s="4">
        <f t="shared" si="19"/>
        <v>0.27528752697396336</v>
      </c>
      <c r="F50" s="4">
        <f t="shared" si="19"/>
        <v>0.67887502723750959</v>
      </c>
      <c r="G50" s="4">
        <f t="shared" si="19"/>
        <v>0.56038676645035779</v>
      </c>
      <c r="H50" s="4">
        <f t="shared" si="19"/>
        <v>0.67618984747982291</v>
      </c>
      <c r="I50" s="4">
        <f t="shared" si="19"/>
        <v>0.48653901504696329</v>
      </c>
      <c r="J50" s="4">
        <f t="shared" si="19"/>
        <v>0.37529252084768988</v>
      </c>
      <c r="K50" s="4">
        <f t="shared" si="19"/>
        <v>0.61684505693646063</v>
      </c>
      <c r="L50" s="4">
        <f t="shared" si="19"/>
        <v>0.69289735532529395</v>
      </c>
      <c r="M50" s="4">
        <f t="shared" si="19"/>
        <v>0.81965242088889922</v>
      </c>
      <c r="N50" s="4">
        <f t="shared" si="19"/>
        <v>0.62197906757185772</v>
      </c>
      <c r="O50" s="4">
        <f t="shared" si="19"/>
        <v>0.67756782863930876</v>
      </c>
      <c r="P50" s="4">
        <f t="shared" si="19"/>
        <v>0.81349093896985125</v>
      </c>
      <c r="Q50" s="4">
        <f t="shared" si="19"/>
        <v>0.50527536971306131</v>
      </c>
      <c r="R50" s="4">
        <f t="shared" si="19"/>
        <v>0.61756421680928564</v>
      </c>
    </row>
    <row r="51" spans="2:18" x14ac:dyDescent="0.2">
      <c r="C51" s="1"/>
      <c r="D51" s="1"/>
      <c r="E51" s="1"/>
      <c r="F51" s="1"/>
      <c r="G51" s="1"/>
      <c r="H51" s="1"/>
      <c r="I51" s="1"/>
      <c r="J51" s="4"/>
      <c r="K51" s="1"/>
      <c r="L51" s="1"/>
      <c r="M51" s="1"/>
      <c r="N51" s="1"/>
      <c r="O51" s="1"/>
      <c r="P51" s="1"/>
      <c r="Q51" s="1"/>
      <c r="R51" s="1"/>
    </row>
    <row r="52" spans="2:18" x14ac:dyDescent="0.2">
      <c r="C52" s="5">
        <f>SUM(C33:C50)</f>
        <v>1.0000000000000002</v>
      </c>
      <c r="D52" s="5">
        <f>SUM(D33:D50)</f>
        <v>1</v>
      </c>
      <c r="E52" s="5">
        <f t="shared" ref="E52:R52" si="20">SUM(E33:E50)</f>
        <v>1</v>
      </c>
      <c r="F52" s="5">
        <f t="shared" si="20"/>
        <v>1</v>
      </c>
      <c r="G52" s="5">
        <f t="shared" si="20"/>
        <v>1</v>
      </c>
      <c r="H52" s="5">
        <f t="shared" si="20"/>
        <v>1</v>
      </c>
      <c r="I52" s="5">
        <f t="shared" si="20"/>
        <v>1</v>
      </c>
      <c r="J52" s="5">
        <f t="shared" si="20"/>
        <v>1</v>
      </c>
      <c r="K52" s="5">
        <f t="shared" si="20"/>
        <v>1</v>
      </c>
      <c r="L52" s="5">
        <f t="shared" si="20"/>
        <v>1</v>
      </c>
      <c r="M52" s="5">
        <f t="shared" si="20"/>
        <v>1</v>
      </c>
      <c r="N52" s="5">
        <f t="shared" si="20"/>
        <v>1</v>
      </c>
      <c r="O52" s="5">
        <f t="shared" si="20"/>
        <v>1</v>
      </c>
      <c r="P52" s="5">
        <f t="shared" si="20"/>
        <v>1</v>
      </c>
      <c r="Q52" s="5">
        <f t="shared" si="20"/>
        <v>1</v>
      </c>
      <c r="R52" s="5">
        <f t="shared" si="20"/>
        <v>1</v>
      </c>
    </row>
  </sheetData>
  <mergeCells count="2">
    <mergeCell ref="S1:S2"/>
    <mergeCell ref="T1:T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9454-680A-E04C-8984-A6B42061BC27}">
  <sheetPr>
    <tabColor theme="7"/>
  </sheetPr>
  <dimension ref="A1:T52"/>
  <sheetViews>
    <sheetView topLeftCell="A7" workbookViewId="0">
      <selection activeCell="C59" sqref="C59"/>
    </sheetView>
  </sheetViews>
  <sheetFormatPr defaultColWidth="11.42578125" defaultRowHeight="12.75" x14ac:dyDescent="0.2"/>
  <cols>
    <col min="2" max="2" width="54.42578125" bestFit="1" customWidth="1"/>
    <col min="3" max="3" width="13.85546875" customWidth="1"/>
    <col min="4" max="4" width="11" bestFit="1" customWidth="1"/>
    <col min="5" max="5" width="12.7109375" bestFit="1" customWidth="1"/>
    <col min="6" max="6" width="11" bestFit="1" customWidth="1"/>
    <col min="7" max="7" width="12.85546875" customWidth="1"/>
    <col min="8" max="8" width="13" customWidth="1"/>
    <col min="9" max="9" width="11.140625" bestFit="1" customWidth="1"/>
    <col min="10" max="10" width="14.85546875" customWidth="1"/>
    <col min="11" max="11" width="11" bestFit="1" customWidth="1"/>
    <col min="12" max="12" width="13.42578125" customWidth="1"/>
    <col min="13" max="17" width="11" bestFit="1" customWidth="1"/>
    <col min="18" max="18" width="13.85546875" customWidth="1"/>
    <col min="19" max="19" width="12.7109375" bestFit="1" customWidth="1"/>
    <col min="20" max="20" width="17.140625" customWidth="1"/>
  </cols>
  <sheetData>
    <row r="1" spans="1:20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 s="10" t="s">
        <v>0</v>
      </c>
      <c r="T1" s="10" t="s">
        <v>1</v>
      </c>
    </row>
    <row r="2" spans="1:20" x14ac:dyDescent="0.2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s="10"/>
      <c r="T2" s="10"/>
    </row>
    <row r="3" spans="1:20" x14ac:dyDescent="0.2">
      <c r="A3">
        <v>1</v>
      </c>
      <c r="B3" t="s">
        <v>2</v>
      </c>
      <c r="C3" s="1">
        <v>264256.36448462959</v>
      </c>
      <c r="D3" s="1">
        <v>1314.8167274665595</v>
      </c>
      <c r="E3" s="1">
        <v>750262.03023801534</v>
      </c>
      <c r="F3" s="1">
        <v>3785.0506141528404</v>
      </c>
      <c r="G3" s="1">
        <v>33212.393317351751</v>
      </c>
      <c r="H3" s="1">
        <v>50023.052702334702</v>
      </c>
      <c r="I3" s="1">
        <v>6056.1354503405919</v>
      </c>
      <c r="J3" s="1">
        <v>80306.30126807357</v>
      </c>
      <c r="K3" s="1">
        <v>2986.1912772230271</v>
      </c>
      <c r="L3" s="1">
        <v>6217.2259326592657</v>
      </c>
      <c r="M3" s="1">
        <v>11686.542998052972</v>
      </c>
      <c r="N3" s="1">
        <v>6648.0919345529819</v>
      </c>
      <c r="O3" s="1">
        <v>2748.5266452787182</v>
      </c>
      <c r="P3" s="1">
        <v>2608.310977313804</v>
      </c>
      <c r="Q3" s="1">
        <v>1325.6700915094195</v>
      </c>
      <c r="R3" s="1">
        <v>13552.204283264931</v>
      </c>
      <c r="S3" s="1">
        <v>908331.25851413375</v>
      </c>
      <c r="T3" s="1">
        <v>686744.89976436028</v>
      </c>
    </row>
    <row r="4" spans="1:20" x14ac:dyDescent="0.2">
      <c r="A4">
        <v>2</v>
      </c>
      <c r="B4" t="s">
        <v>3</v>
      </c>
      <c r="C4" s="1">
        <v>73.872208936885045</v>
      </c>
      <c r="D4" s="1">
        <v>301.45971580035939</v>
      </c>
      <c r="E4" s="1">
        <v>310676.08616815339</v>
      </c>
      <c r="F4" s="1">
        <v>14235.501059438688</v>
      </c>
      <c r="G4" s="1">
        <v>49078.614717547571</v>
      </c>
      <c r="H4" s="1">
        <v>4253.6686585370389</v>
      </c>
      <c r="I4" s="1">
        <v>102.13273153891964</v>
      </c>
      <c r="J4" s="1">
        <v>256.08746465597949</v>
      </c>
      <c r="K4" s="1">
        <v>86.815174720121519</v>
      </c>
      <c r="L4" s="1">
        <v>44.581530561766456</v>
      </c>
      <c r="M4" s="1">
        <v>1420.4633771300639</v>
      </c>
      <c r="N4" s="1">
        <v>157.17162862221028</v>
      </c>
      <c r="O4" s="1">
        <v>16.748828924469606</v>
      </c>
      <c r="P4" s="1">
        <v>81.664447321387087</v>
      </c>
      <c r="Q4" s="1">
        <v>52.784236467850391</v>
      </c>
      <c r="R4" s="1">
        <v>769.41004763490287</v>
      </c>
      <c r="S4" s="1">
        <v>-198431.89453237626</v>
      </c>
      <c r="T4" s="1">
        <v>37787.603866008758</v>
      </c>
    </row>
    <row r="5" spans="1:20" x14ac:dyDescent="0.2">
      <c r="A5">
        <v>3</v>
      </c>
      <c r="B5" t="s">
        <v>4</v>
      </c>
      <c r="C5" s="1">
        <v>130410.14874105323</v>
      </c>
      <c r="D5" s="1">
        <v>8334.4074231032264</v>
      </c>
      <c r="E5" s="1">
        <v>1803375.8042711047</v>
      </c>
      <c r="F5" s="1">
        <v>81126.761818364932</v>
      </c>
      <c r="G5" s="1">
        <v>317366.03407640243</v>
      </c>
      <c r="H5" s="1">
        <v>438051.55922195944</v>
      </c>
      <c r="I5" s="1">
        <v>189411.74768015221</v>
      </c>
      <c r="J5" s="1">
        <v>178672.26296576083</v>
      </c>
      <c r="K5" s="1">
        <v>53000.043141017464</v>
      </c>
      <c r="L5" s="1">
        <v>40455.469233034164</v>
      </c>
      <c r="M5" s="1">
        <v>31138.668876678854</v>
      </c>
      <c r="N5" s="1">
        <v>54152.035961083187</v>
      </c>
      <c r="O5" s="1">
        <v>15753.399875051768</v>
      </c>
      <c r="P5" s="1">
        <v>9647.0857575715381</v>
      </c>
      <c r="Q5" s="1">
        <v>15015.213647227913</v>
      </c>
      <c r="R5" s="1">
        <v>192264.53415250964</v>
      </c>
      <c r="S5" s="1">
        <v>2809121.7232500687</v>
      </c>
      <c r="T5" s="1">
        <v>3299139.1384280445</v>
      </c>
    </row>
    <row r="6" spans="1:20" x14ac:dyDescent="0.2">
      <c r="A6">
        <v>4</v>
      </c>
      <c r="B6" t="s">
        <v>5</v>
      </c>
      <c r="C6" s="1">
        <v>4362.8625057895024</v>
      </c>
      <c r="D6" s="1">
        <v>1459.1649692104811</v>
      </c>
      <c r="E6" s="1">
        <v>110616.82502355787</v>
      </c>
      <c r="F6" s="1">
        <v>85371.755513118318</v>
      </c>
      <c r="G6" s="1">
        <v>5265.7978972385226</v>
      </c>
      <c r="H6" s="1">
        <v>98902.785749684626</v>
      </c>
      <c r="I6" s="1">
        <v>19299.499977476349</v>
      </c>
      <c r="J6" s="1">
        <v>43630.983927421992</v>
      </c>
      <c r="K6" s="1">
        <v>17043.268061376639</v>
      </c>
      <c r="L6" s="1">
        <v>7556.7342151692474</v>
      </c>
      <c r="M6" s="1">
        <v>8277.1367998788792</v>
      </c>
      <c r="N6" s="1">
        <v>12355.966599365807</v>
      </c>
      <c r="O6" s="1">
        <v>3122.6625872473624</v>
      </c>
      <c r="P6" s="1">
        <v>15990.779385187672</v>
      </c>
      <c r="Q6" s="1">
        <v>13868.989696675761</v>
      </c>
      <c r="R6" s="1">
        <v>37350.344984471034</v>
      </c>
      <c r="S6" s="1">
        <v>336584.57500576094</v>
      </c>
      <c r="T6" s="1">
        <v>198085.72463049158</v>
      </c>
    </row>
    <row r="7" spans="1:20" x14ac:dyDescent="0.2">
      <c r="A7">
        <v>5</v>
      </c>
      <c r="B7" t="s">
        <v>6</v>
      </c>
      <c r="C7" s="1">
        <v>238.41579628029632</v>
      </c>
      <c r="D7" s="1">
        <v>4672.0766616588007</v>
      </c>
      <c r="E7" s="1">
        <v>54447.332775857147</v>
      </c>
      <c r="F7" s="1">
        <v>8542.1233803849791</v>
      </c>
      <c r="G7" s="1">
        <v>2609.8380257329009</v>
      </c>
      <c r="H7" s="1">
        <v>26526.666611157729</v>
      </c>
      <c r="I7" s="1">
        <v>12130.599118356533</v>
      </c>
      <c r="J7" s="1">
        <v>7757.5902683141894</v>
      </c>
      <c r="K7" s="1">
        <v>6890.6404376856681</v>
      </c>
      <c r="L7" s="1">
        <v>5729.3458201488102</v>
      </c>
      <c r="M7" s="1">
        <v>9506.2625747128423</v>
      </c>
      <c r="N7" s="1">
        <v>7572.3256061188376</v>
      </c>
      <c r="O7" s="1">
        <v>195.27840575381225</v>
      </c>
      <c r="P7" s="1">
        <v>4491.68458088445</v>
      </c>
      <c r="Q7" s="1">
        <v>2054.7966204483332</v>
      </c>
      <c r="R7" s="1">
        <v>11003.949884844224</v>
      </c>
      <c r="S7" s="1">
        <v>861736.56713181478</v>
      </c>
      <c r="T7" s="1">
        <v>289360.12478996505</v>
      </c>
    </row>
    <row r="8" spans="1:20" x14ac:dyDescent="0.2">
      <c r="A8">
        <v>6</v>
      </c>
      <c r="B8" t="s">
        <v>7</v>
      </c>
      <c r="C8" s="1">
        <v>158873.89828207824</v>
      </c>
      <c r="D8" s="1">
        <v>15571.097274360611</v>
      </c>
      <c r="E8" s="1">
        <v>683355.09767198935</v>
      </c>
      <c r="F8" s="1">
        <v>50834.142295481455</v>
      </c>
      <c r="G8" s="1">
        <v>113548.38873824786</v>
      </c>
      <c r="H8" s="1">
        <v>468050.23954958754</v>
      </c>
      <c r="I8" s="1">
        <v>100083.53690767509</v>
      </c>
      <c r="J8" s="1">
        <v>110506.87612499797</v>
      </c>
      <c r="K8" s="1">
        <v>57944.29739983016</v>
      </c>
      <c r="L8" s="1">
        <v>121692.80701573615</v>
      </c>
      <c r="M8" s="1">
        <v>78903.283011903812</v>
      </c>
      <c r="N8" s="1">
        <v>99331.574175921211</v>
      </c>
      <c r="O8" s="1">
        <v>26845.941280886294</v>
      </c>
      <c r="P8" s="1">
        <v>39736.165332567216</v>
      </c>
      <c r="Q8" s="1">
        <v>23111.744081944042</v>
      </c>
      <c r="R8" s="1">
        <v>180168.99101517414</v>
      </c>
      <c r="S8" s="1">
        <v>837001.85381170572</v>
      </c>
      <c r="T8" s="1">
        <v>803518.5995084123</v>
      </c>
    </row>
    <row r="9" spans="1:20" x14ac:dyDescent="0.2">
      <c r="A9">
        <v>7</v>
      </c>
      <c r="B9" t="s">
        <v>8</v>
      </c>
      <c r="C9" s="1">
        <v>12908.113795976893</v>
      </c>
      <c r="D9" s="1">
        <v>1118.2383084303628</v>
      </c>
      <c r="E9" s="1">
        <v>166282.32176124581</v>
      </c>
      <c r="F9" s="1">
        <v>1093.884785961151</v>
      </c>
      <c r="G9" s="1">
        <v>3907.9318825060514</v>
      </c>
      <c r="H9" s="1">
        <v>83399.755779950283</v>
      </c>
      <c r="I9" s="1">
        <v>84267.708822186309</v>
      </c>
      <c r="J9" s="1">
        <v>10283.238709400457</v>
      </c>
      <c r="K9" s="1">
        <v>7644.0635455871043</v>
      </c>
      <c r="L9" s="1">
        <v>14959.694031196295</v>
      </c>
      <c r="M9" s="1">
        <v>4000.6559071451088</v>
      </c>
      <c r="N9" s="1">
        <v>19783.365099709925</v>
      </c>
      <c r="O9" s="1">
        <v>10577.100831975818</v>
      </c>
      <c r="P9" s="1">
        <v>1501.518351504578</v>
      </c>
      <c r="Q9" s="1">
        <v>3127.0152456813489</v>
      </c>
      <c r="R9" s="1">
        <v>17964.74276312915</v>
      </c>
      <c r="S9" s="1">
        <v>470421.83136805583</v>
      </c>
      <c r="T9" s="1">
        <v>365207.01543866907</v>
      </c>
    </row>
    <row r="10" spans="1:20" x14ac:dyDescent="0.2">
      <c r="A10">
        <v>8</v>
      </c>
      <c r="B10" t="s">
        <v>9</v>
      </c>
      <c r="C10" s="1">
        <v>24468.292518139286</v>
      </c>
      <c r="D10" s="1">
        <v>16.476304178932608</v>
      </c>
      <c r="E10" s="1">
        <v>108841.23407698178</v>
      </c>
      <c r="F10" s="1">
        <v>28.497176418606383</v>
      </c>
      <c r="G10" s="1">
        <v>89.919339535810195</v>
      </c>
      <c r="H10" s="1">
        <v>26354.273702181817</v>
      </c>
      <c r="I10" s="1">
        <v>372.07345234200506</v>
      </c>
      <c r="J10" s="1">
        <v>97776.055022142129</v>
      </c>
      <c r="K10" s="1">
        <v>267.56912878864455</v>
      </c>
      <c r="L10" s="1">
        <v>869.27858682216095</v>
      </c>
      <c r="M10" s="1">
        <v>664.57841729963286</v>
      </c>
      <c r="N10" s="1">
        <v>1523.3372741775499</v>
      </c>
      <c r="O10" s="1">
        <v>29586.737622458924</v>
      </c>
      <c r="P10" s="1">
        <v>209.13536351406972</v>
      </c>
      <c r="Q10" s="1">
        <v>367.22531281207188</v>
      </c>
      <c r="R10" s="1">
        <v>6964.1970638883176</v>
      </c>
      <c r="S10" s="1">
        <v>809790.25671119906</v>
      </c>
      <c r="T10" s="1">
        <v>188369.39385387339</v>
      </c>
    </row>
    <row r="11" spans="1:20" x14ac:dyDescent="0.2">
      <c r="A11">
        <v>9</v>
      </c>
      <c r="B11" t="s">
        <v>10</v>
      </c>
      <c r="C11" s="1">
        <v>2634.7919120167962</v>
      </c>
      <c r="D11" s="1">
        <v>245.16266637406306</v>
      </c>
      <c r="E11" s="1">
        <v>9263.6219423878119</v>
      </c>
      <c r="F11" s="1">
        <v>692.37460077532967</v>
      </c>
      <c r="G11" s="1">
        <v>3140.5732126891826</v>
      </c>
      <c r="H11" s="1">
        <v>34958.216963535393</v>
      </c>
      <c r="I11" s="1">
        <v>5375.1451988158369</v>
      </c>
      <c r="J11" s="1">
        <v>5900.3017164836183</v>
      </c>
      <c r="K11" s="1">
        <v>15959.690326828932</v>
      </c>
      <c r="L11" s="1">
        <v>10866.892605949512</v>
      </c>
      <c r="M11" s="1">
        <v>1322.7637219961548</v>
      </c>
      <c r="N11" s="1">
        <v>10269.838267725725</v>
      </c>
      <c r="O11" s="1">
        <v>24111.353714217104</v>
      </c>
      <c r="P11" s="1">
        <v>2992.0870642472682</v>
      </c>
      <c r="Q11" s="1">
        <v>4949.8783293478546</v>
      </c>
      <c r="R11" s="1">
        <v>11345.993565302648</v>
      </c>
      <c r="S11" s="1">
        <v>397487.06361845345</v>
      </c>
      <c r="T11" s="1">
        <v>172436.92701370685</v>
      </c>
    </row>
    <row r="12" spans="1:20" x14ac:dyDescent="0.2">
      <c r="A12">
        <v>10</v>
      </c>
      <c r="B12" t="s">
        <v>11</v>
      </c>
      <c r="C12" s="1">
        <v>15839.566366418567</v>
      </c>
      <c r="D12" s="1">
        <v>1051.6854761811733</v>
      </c>
      <c r="E12" s="1">
        <v>103000.99858431124</v>
      </c>
      <c r="F12" s="1">
        <v>9620.0105758532918</v>
      </c>
      <c r="G12" s="1">
        <v>22689.415773037952</v>
      </c>
      <c r="H12" s="1">
        <v>196718.49176552653</v>
      </c>
      <c r="I12" s="1">
        <v>60241.869048932887</v>
      </c>
      <c r="J12" s="1">
        <v>49931.53924747149</v>
      </c>
      <c r="K12" s="1">
        <v>25136.60725927939</v>
      </c>
      <c r="L12" s="1">
        <v>306646.25149208494</v>
      </c>
      <c r="M12" s="1">
        <v>14994.724222151666</v>
      </c>
      <c r="N12" s="1">
        <v>42216.553551669182</v>
      </c>
      <c r="O12" s="1">
        <v>29852.682081595056</v>
      </c>
      <c r="P12" s="1">
        <v>5118.9856232533766</v>
      </c>
      <c r="Q12" s="1">
        <v>6267.5484056360392</v>
      </c>
      <c r="R12" s="1">
        <v>52550.085241652079</v>
      </c>
      <c r="S12" s="1">
        <v>512084.50928799837</v>
      </c>
      <c r="T12" s="1">
        <v>300570.34400178696</v>
      </c>
    </row>
    <row r="13" spans="1:20" x14ac:dyDescent="0.2">
      <c r="A13">
        <v>11</v>
      </c>
      <c r="B13" t="s">
        <v>12</v>
      </c>
      <c r="C13" s="1">
        <v>27.117151500236638</v>
      </c>
      <c r="D13" s="1">
        <v>1679.1249147703713</v>
      </c>
      <c r="E13" s="1">
        <v>17946.614771293716</v>
      </c>
      <c r="F13" s="1">
        <v>1596.924540676202</v>
      </c>
      <c r="G13" s="1">
        <v>883.93914937079512</v>
      </c>
      <c r="H13" s="1">
        <v>8084.4165861051306</v>
      </c>
      <c r="I13" s="1">
        <v>4144.6472949232957</v>
      </c>
      <c r="J13" s="1">
        <v>2232.8235639853524</v>
      </c>
      <c r="K13" s="1">
        <v>2211.1490743214517</v>
      </c>
      <c r="L13" s="1">
        <v>2103.9125058614381</v>
      </c>
      <c r="M13" s="1">
        <v>3348.4576514822402</v>
      </c>
      <c r="N13" s="1">
        <v>2614.3348498480609</v>
      </c>
      <c r="O13" s="1">
        <v>43.945368469905596</v>
      </c>
      <c r="P13" s="1">
        <v>1324.2235914304786</v>
      </c>
      <c r="Q13" s="1">
        <v>543.53977841823212</v>
      </c>
      <c r="R13" s="1">
        <v>3506.3232795574286</v>
      </c>
      <c r="S13" s="1">
        <v>674754.27823828673</v>
      </c>
      <c r="T13" s="1">
        <v>290760.4783461417</v>
      </c>
    </row>
    <row r="14" spans="1:20" x14ac:dyDescent="0.2">
      <c r="A14">
        <v>12</v>
      </c>
      <c r="B14" t="s">
        <v>13</v>
      </c>
      <c r="C14" s="1">
        <v>22141.01811685977</v>
      </c>
      <c r="D14" s="1">
        <v>1477.687338543341</v>
      </c>
      <c r="E14" s="1">
        <v>32689.888226184914</v>
      </c>
      <c r="F14" s="1">
        <v>1778.1549715564233</v>
      </c>
      <c r="G14" s="1">
        <v>23547.010545888581</v>
      </c>
      <c r="H14" s="1">
        <v>21986.538016251619</v>
      </c>
      <c r="I14" s="1">
        <v>14973.524309326445</v>
      </c>
      <c r="J14" s="1">
        <v>12338.878833978855</v>
      </c>
      <c r="K14" s="1">
        <v>18908.820959063622</v>
      </c>
      <c r="L14" s="1">
        <v>32968.845473066089</v>
      </c>
      <c r="M14" s="1">
        <v>4355.9213002750521</v>
      </c>
      <c r="N14" s="1">
        <v>11886.446460444808</v>
      </c>
      <c r="O14" s="1">
        <v>5989.9764180895036</v>
      </c>
      <c r="P14" s="1">
        <v>975.99990015317985</v>
      </c>
      <c r="Q14" s="1">
        <v>2934.0310327548086</v>
      </c>
      <c r="R14" s="1">
        <v>22876.77859021812</v>
      </c>
      <c r="S14" s="1">
        <v>468463.39982204774</v>
      </c>
      <c r="T14" s="1">
        <v>175149.10985983844</v>
      </c>
    </row>
    <row r="15" spans="1:20" x14ac:dyDescent="0.2">
      <c r="A15">
        <v>13</v>
      </c>
      <c r="B15" t="s">
        <v>14</v>
      </c>
      <c r="C15" s="1">
        <v>0.42982974772391119</v>
      </c>
      <c r="D15" s="1">
        <v>62.092087471033771</v>
      </c>
      <c r="E15" s="1">
        <v>3079.1033520101282</v>
      </c>
      <c r="F15" s="1">
        <v>69.36949247866319</v>
      </c>
      <c r="G15" s="1">
        <v>306.78459577604343</v>
      </c>
      <c r="H15" s="1">
        <v>21994.203515395675</v>
      </c>
      <c r="I15" s="1">
        <v>1322.3711147463262</v>
      </c>
      <c r="J15" s="1">
        <v>3972.1243005887741</v>
      </c>
      <c r="K15" s="1">
        <v>2281.4471003445415</v>
      </c>
      <c r="L15" s="1">
        <v>5001.5373057352917</v>
      </c>
      <c r="M15" s="1">
        <v>1225.4149470575467</v>
      </c>
      <c r="N15" s="1">
        <v>2624.6158351188069</v>
      </c>
      <c r="O15" s="1">
        <v>60330.06513393038</v>
      </c>
      <c r="P15" s="1">
        <v>784.72683111524475</v>
      </c>
      <c r="Q15" s="1">
        <v>743.10238450894951</v>
      </c>
      <c r="R15" s="1">
        <v>9290.4994981957225</v>
      </c>
      <c r="S15" s="1">
        <v>568550.19644160662</v>
      </c>
      <c r="T15" s="1">
        <v>300982.83506857086</v>
      </c>
    </row>
    <row r="16" spans="1:20" x14ac:dyDescent="0.2">
      <c r="A16">
        <v>14</v>
      </c>
      <c r="B16" t="s">
        <v>15</v>
      </c>
      <c r="C16" s="1">
        <v>5478.8294544932505</v>
      </c>
      <c r="D16" s="1">
        <v>93.231951461762691</v>
      </c>
      <c r="E16" s="1">
        <v>27559.859050986834</v>
      </c>
      <c r="F16" s="1">
        <v>672.46577950697417</v>
      </c>
      <c r="G16" s="1">
        <v>10672.815736044189</v>
      </c>
      <c r="H16" s="1">
        <v>8767.7023148938788</v>
      </c>
      <c r="I16" s="1">
        <v>3127.2427348559218</v>
      </c>
      <c r="J16" s="1">
        <v>13562.232971354702</v>
      </c>
      <c r="K16" s="1">
        <v>4620.4001955425947</v>
      </c>
      <c r="L16" s="1">
        <v>21207.736350990745</v>
      </c>
      <c r="M16" s="1">
        <v>4967.499366776422</v>
      </c>
      <c r="N16" s="1">
        <v>12523.945464788725</v>
      </c>
      <c r="O16" s="1">
        <v>1589.6086511725009</v>
      </c>
      <c r="P16" s="1">
        <v>1604.0995630574855</v>
      </c>
      <c r="Q16" s="1">
        <v>944.66580970917391</v>
      </c>
      <c r="R16" s="1">
        <v>25302.407377994426</v>
      </c>
      <c r="S16" s="1">
        <v>349579.77614875237</v>
      </c>
      <c r="T16" s="1">
        <v>203812.08674137591</v>
      </c>
    </row>
    <row r="17" spans="1:20" x14ac:dyDescent="0.2">
      <c r="A17">
        <v>15</v>
      </c>
      <c r="B17" t="s">
        <v>16</v>
      </c>
      <c r="C17" s="1">
        <v>1164.1923211177882</v>
      </c>
      <c r="D17" s="1">
        <v>20.292562730583022</v>
      </c>
      <c r="E17" s="1">
        <v>5868.4237806224382</v>
      </c>
      <c r="F17" s="1">
        <v>145.04258007397343</v>
      </c>
      <c r="G17" s="1">
        <v>2310.9402931597019</v>
      </c>
      <c r="H17" s="1">
        <v>1858.6265884880931</v>
      </c>
      <c r="I17" s="1">
        <v>686.20957889322847</v>
      </c>
      <c r="J17" s="1">
        <v>2724.4022565583018</v>
      </c>
      <c r="K17" s="1">
        <v>1033.5375196209252</v>
      </c>
      <c r="L17" s="1">
        <v>5627.1332866280973</v>
      </c>
      <c r="M17" s="1">
        <v>1040.6708203013475</v>
      </c>
      <c r="N17" s="1">
        <v>2627.6994803030261</v>
      </c>
      <c r="O17" s="1">
        <v>5170.4171517162667</v>
      </c>
      <c r="P17" s="1">
        <v>178.13255847633394</v>
      </c>
      <c r="Q17" s="1">
        <v>1064.6743910041407</v>
      </c>
      <c r="R17" s="1">
        <v>4129.2814128972259</v>
      </c>
      <c r="S17" s="1">
        <v>167748.30843708024</v>
      </c>
      <c r="T17" s="1">
        <v>93866.765133574314</v>
      </c>
    </row>
    <row r="18" spans="1:20" x14ac:dyDescent="0.2">
      <c r="A18">
        <v>16</v>
      </c>
      <c r="B18" t="s">
        <v>17</v>
      </c>
      <c r="C18" s="1">
        <v>8948.1563282143889</v>
      </c>
      <c r="D18" s="1">
        <v>5183.7811963447793</v>
      </c>
      <c r="E18" s="1">
        <v>72006.4374711196</v>
      </c>
      <c r="F18" s="1">
        <v>5262.3055276433442</v>
      </c>
      <c r="G18" s="1">
        <v>11154.825218113681</v>
      </c>
      <c r="H18" s="1">
        <v>42432.880809463961</v>
      </c>
      <c r="I18" s="1">
        <v>16171.196531742244</v>
      </c>
      <c r="J18" s="1">
        <v>100529.63937422301</v>
      </c>
      <c r="K18" s="1">
        <v>12161.572715819682</v>
      </c>
      <c r="L18" s="1">
        <v>20755.327581268779</v>
      </c>
      <c r="M18" s="1">
        <v>12931.598480397817</v>
      </c>
      <c r="N18" s="1">
        <v>15541.222097825643</v>
      </c>
      <c r="O18" s="1">
        <v>26070.934953804051</v>
      </c>
      <c r="P18" s="1">
        <v>4570.2109013079489</v>
      </c>
      <c r="Q18" s="1">
        <v>14949.712760218348</v>
      </c>
      <c r="R18" s="1">
        <v>77687.083500538225</v>
      </c>
      <c r="S18" s="1">
        <v>701588.90033041046</v>
      </c>
      <c r="T18" s="1">
        <v>114821.47688063837</v>
      </c>
    </row>
    <row r="20" spans="1:20" x14ac:dyDescent="0.2">
      <c r="B20" t="s">
        <v>18</v>
      </c>
      <c r="C20" s="1">
        <v>632710.88589656388</v>
      </c>
      <c r="D20" s="1">
        <v>12508.852275869023</v>
      </c>
      <c r="E20" s="1">
        <v>541767.26599337207</v>
      </c>
      <c r="F20" s="1">
        <v>71074.78633523942</v>
      </c>
      <c r="G20" s="1">
        <v>137421.12779024543</v>
      </c>
      <c r="H20" s="1">
        <v>593931.86060541763</v>
      </c>
      <c r="I20" s="1">
        <v>108817.10559188754</v>
      </c>
      <c r="J20" s="1">
        <v>150894.80556273978</v>
      </c>
      <c r="K20" s="1">
        <v>91545.229263881032</v>
      </c>
      <c r="L20" s="1">
        <v>223146.31752157595</v>
      </c>
      <c r="M20" s="1">
        <v>25918.018242021826</v>
      </c>
      <c r="N20" s="1">
        <v>252220.51149774154</v>
      </c>
      <c r="O20" s="1">
        <v>410663.14913632133</v>
      </c>
      <c r="P20" s="1">
        <v>256390.75064876134</v>
      </c>
      <c r="Q20" s="1">
        <v>60206.853633489998</v>
      </c>
      <c r="R20" s="1">
        <v>189364.25127737602</v>
      </c>
    </row>
    <row r="21" spans="1:20" x14ac:dyDescent="0.2">
      <c r="B21" t="s">
        <v>19</v>
      </c>
      <c r="C21" s="1">
        <v>114082.29888420406</v>
      </c>
      <c r="D21" s="1">
        <v>32861.658870595922</v>
      </c>
      <c r="E21" s="1">
        <v>201870.45845511919</v>
      </c>
      <c r="F21" s="1">
        <v>51880.522988172284</v>
      </c>
      <c r="G21" s="1">
        <v>22744.135174313033</v>
      </c>
      <c r="H21" s="1">
        <v>104237.02594559078</v>
      </c>
      <c r="I21" s="1">
        <v>139621.34057368623</v>
      </c>
      <c r="J21" s="1">
        <v>38755.459344735427</v>
      </c>
      <c r="K21" s="1">
        <v>53469.978303356882</v>
      </c>
      <c r="L21" s="1">
        <v>39269.70660603149</v>
      </c>
      <c r="M21" s="1">
        <v>18580.542416744447</v>
      </c>
      <c r="N21" s="1">
        <v>22469.375494253414</v>
      </c>
      <c r="O21" s="1">
        <v>13405.918245810994</v>
      </c>
      <c r="P21" s="1">
        <v>37220.122819665165</v>
      </c>
      <c r="Q21" s="1">
        <v>16381.828658017745</v>
      </c>
      <c r="R21" s="1">
        <v>36178.393885003497</v>
      </c>
    </row>
    <row r="22" spans="1:20" x14ac:dyDescent="0.2">
      <c r="B22" t="s">
        <v>20</v>
      </c>
      <c r="C22" s="1">
        <v>55834.63036259629</v>
      </c>
      <c r="D22" s="1">
        <v>2088.2059597530088</v>
      </c>
      <c r="E22" s="1">
        <v>66570.461039287839</v>
      </c>
      <c r="F22" s="1">
        <v>6271.7719338931856</v>
      </c>
      <c r="G22" s="1">
        <v>8971.3975410600688</v>
      </c>
      <c r="H22" s="1">
        <v>95739.828768914493</v>
      </c>
      <c r="I22" s="1">
        <v>25564.17276232006</v>
      </c>
      <c r="J22" s="1">
        <v>19554.520316883947</v>
      </c>
      <c r="K22" s="1">
        <v>10952.059150263105</v>
      </c>
      <c r="L22" s="1">
        <v>71092.16454657985</v>
      </c>
      <c r="M22" s="1">
        <v>24604.107366749384</v>
      </c>
      <c r="N22" s="1">
        <v>9221.5796959317631</v>
      </c>
      <c r="O22" s="1">
        <v>15563.636833123122</v>
      </c>
      <c r="P22" s="1">
        <v>819.79204929718264</v>
      </c>
      <c r="Q22" s="1">
        <v>2512.6663817916033</v>
      </c>
      <c r="R22" s="1">
        <v>9807.7438238089344</v>
      </c>
    </row>
    <row r="23" spans="1:20" x14ac:dyDescent="0.2">
      <c r="B23" t="s">
        <v>21</v>
      </c>
      <c r="C23" s="1">
        <v>690866.28249973734</v>
      </c>
      <c r="D23" s="1">
        <v>93115.65477931092</v>
      </c>
      <c r="E23" s="1">
        <v>1297817.0354385416</v>
      </c>
      <c r="F23" s="1">
        <v>426978.68692944088</v>
      </c>
      <c r="G23" s="1">
        <v>257183.61067589268</v>
      </c>
      <c r="H23" s="1">
        <v>839288.14011510985</v>
      </c>
      <c r="I23" s="1">
        <v>121472.92210944439</v>
      </c>
      <c r="J23" s="1">
        <v>178603.01383311069</v>
      </c>
      <c r="K23" s="1">
        <v>157372.36939259563</v>
      </c>
      <c r="L23" s="1">
        <v>517750.56236195297</v>
      </c>
      <c r="M23" s="1">
        <v>468158.46181154496</v>
      </c>
      <c r="N23" s="1">
        <v>114552.92933950058</v>
      </c>
      <c r="O23" s="1">
        <v>0</v>
      </c>
      <c r="P23" s="1">
        <v>106029.0431757523</v>
      </c>
      <c r="Q23" s="1">
        <v>32976.044522008109</v>
      </c>
      <c r="R23" s="1">
        <v>245868.57013099553</v>
      </c>
    </row>
    <row r="24" spans="1:20" x14ac:dyDescent="0.2">
      <c r="B24" s="8" t="s">
        <v>25</v>
      </c>
      <c r="C24" s="9">
        <f>SUM(C20:C23)</f>
        <v>1493494.0976431016</v>
      </c>
      <c r="D24" s="9">
        <f t="shared" ref="D24:R24" si="0">SUM(D20:D23)</f>
        <v>140574.37188552888</v>
      </c>
      <c r="E24" s="9">
        <f t="shared" si="0"/>
        <v>2108025.2209263206</v>
      </c>
      <c r="F24" s="9">
        <f t="shared" si="0"/>
        <v>556205.7681867457</v>
      </c>
      <c r="G24" s="9">
        <f t="shared" si="0"/>
        <v>426320.27118151123</v>
      </c>
      <c r="H24" s="9">
        <f t="shared" si="0"/>
        <v>1633196.8554350329</v>
      </c>
      <c r="I24" s="9">
        <f t="shared" si="0"/>
        <v>395475.54103733826</v>
      </c>
      <c r="J24" s="9">
        <f t="shared" si="0"/>
        <v>387807.79905746982</v>
      </c>
      <c r="K24" s="9">
        <f t="shared" si="0"/>
        <v>313339.63611009665</v>
      </c>
      <c r="L24" s="9">
        <f t="shared" si="0"/>
        <v>851258.75103614025</v>
      </c>
      <c r="M24" s="9">
        <f t="shared" si="0"/>
        <v>537261.12983706058</v>
      </c>
      <c r="N24" s="9">
        <f t="shared" si="0"/>
        <v>398464.39602742728</v>
      </c>
      <c r="O24" s="9">
        <f t="shared" si="0"/>
        <v>439632.70421525545</v>
      </c>
      <c r="P24" s="9">
        <f t="shared" si="0"/>
        <v>400459.70869347604</v>
      </c>
      <c r="Q24" s="9">
        <f t="shared" si="0"/>
        <v>112077.39319530746</v>
      </c>
      <c r="R24" s="9">
        <f t="shared" si="0"/>
        <v>481218.95911718399</v>
      </c>
    </row>
    <row r="25" spans="1:20" x14ac:dyDescent="0.2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20" x14ac:dyDescent="0.2">
      <c r="B26" t="s">
        <v>22</v>
      </c>
      <c r="C26" s="1">
        <v>2145320.1674563535</v>
      </c>
      <c r="D26" s="1">
        <v>183175.1674636153</v>
      </c>
      <c r="E26" s="1">
        <v>6367296.9000921436</v>
      </c>
      <c r="F26" s="1">
        <v>821060.13289863092</v>
      </c>
      <c r="G26" s="1">
        <v>1026105.4937001541</v>
      </c>
      <c r="H26" s="1">
        <v>3165559.9339700867</v>
      </c>
      <c r="I26" s="1">
        <v>913241.18098964263</v>
      </c>
      <c r="J26" s="1">
        <v>1108189.137072881</v>
      </c>
      <c r="K26" s="1">
        <v>541515.74942714663</v>
      </c>
      <c r="L26" s="1">
        <v>1453961.5240030531</v>
      </c>
      <c r="M26" s="1">
        <v>727045.77231030096</v>
      </c>
      <c r="N26" s="1">
        <v>700292.92031470302</v>
      </c>
      <c r="O26" s="1">
        <v>681638.08376582735</v>
      </c>
      <c r="P26" s="1">
        <v>492274.51892238203</v>
      </c>
      <c r="Q26" s="1">
        <v>203397.98501967173</v>
      </c>
      <c r="R26" s="1">
        <v>1147945.7857784561</v>
      </c>
    </row>
    <row r="28" spans="1:20" x14ac:dyDescent="0.2">
      <c r="C28" s="2">
        <f>SUM(C3:C18)</f>
        <v>651826.06981325231</v>
      </c>
      <c r="D28" s="2">
        <f t="shared" ref="D28:R28" si="1">SUM(D3:D18)</f>
        <v>42600.795578086443</v>
      </c>
      <c r="E28" s="2">
        <f t="shared" si="1"/>
        <v>4259271.6791658234</v>
      </c>
      <c r="F28" s="2">
        <f t="shared" si="1"/>
        <v>264854.36471188522</v>
      </c>
      <c r="G28" s="2">
        <f t="shared" si="1"/>
        <v>599785.22251864278</v>
      </c>
      <c r="H28" s="2">
        <f t="shared" si="1"/>
        <v>1532363.0785350536</v>
      </c>
      <c r="I28" s="2">
        <f t="shared" si="1"/>
        <v>517765.63995230419</v>
      </c>
      <c r="J28" s="2">
        <f t="shared" si="1"/>
        <v>720381.33801541128</v>
      </c>
      <c r="K28" s="2">
        <f t="shared" si="1"/>
        <v>228176.11331704998</v>
      </c>
      <c r="L28" s="2">
        <f t="shared" si="1"/>
        <v>602702.77296691271</v>
      </c>
      <c r="M28" s="2">
        <f t="shared" si="1"/>
        <v>189784.64247324044</v>
      </c>
      <c r="N28" s="2">
        <f t="shared" si="1"/>
        <v>301828.52428727568</v>
      </c>
      <c r="O28" s="2">
        <f t="shared" si="1"/>
        <v>242005.37955057196</v>
      </c>
      <c r="P28" s="2">
        <f t="shared" si="1"/>
        <v>91814.810228906048</v>
      </c>
      <c r="Q28" s="2">
        <f t="shared" si="1"/>
        <v>91320.591824364281</v>
      </c>
      <c r="R28" s="2">
        <f t="shared" si="1"/>
        <v>666726.82666127232</v>
      </c>
    </row>
    <row r="29" spans="1:20" x14ac:dyDescent="0.2">
      <c r="C29" s="6">
        <f>SUM(C3:C23)</f>
        <v>2145320.167456354</v>
      </c>
      <c r="D29" s="6">
        <f t="shared" ref="D29:R29" si="2">SUM(D3:D23)</f>
        <v>183175.1674636153</v>
      </c>
      <c r="E29" s="6">
        <f t="shared" si="2"/>
        <v>6367296.9000921436</v>
      </c>
      <c r="F29" s="6">
        <f t="shared" si="2"/>
        <v>821060.13289863104</v>
      </c>
      <c r="G29" s="6">
        <f t="shared" si="2"/>
        <v>1026105.493700154</v>
      </c>
      <c r="H29" s="6">
        <f t="shared" si="2"/>
        <v>3165559.9339700863</v>
      </c>
      <c r="I29" s="6">
        <f t="shared" si="2"/>
        <v>913241.18098964228</v>
      </c>
      <c r="J29" s="6">
        <f t="shared" si="2"/>
        <v>1108189.137072881</v>
      </c>
      <c r="K29" s="6">
        <f t="shared" si="2"/>
        <v>541515.74942714663</v>
      </c>
      <c r="L29" s="6">
        <f t="shared" si="2"/>
        <v>1453961.5240030531</v>
      </c>
      <c r="M29" s="6">
        <f t="shared" si="2"/>
        <v>727045.77231030108</v>
      </c>
      <c r="N29" s="6">
        <f t="shared" si="2"/>
        <v>700292.92031470302</v>
      </c>
      <c r="O29" s="6">
        <f t="shared" si="2"/>
        <v>681638.08376582747</v>
      </c>
      <c r="P29" s="6">
        <f t="shared" si="2"/>
        <v>492274.51892238203</v>
      </c>
      <c r="Q29" s="6">
        <f t="shared" si="2"/>
        <v>203397.98501967173</v>
      </c>
      <c r="R29" s="6">
        <f t="shared" si="2"/>
        <v>1147945.7857784564</v>
      </c>
    </row>
    <row r="31" spans="1:20" x14ac:dyDescent="0.2"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3">
        <v>11</v>
      </c>
      <c r="N31" s="3">
        <v>12</v>
      </c>
      <c r="O31" s="3">
        <v>13</v>
      </c>
      <c r="P31" s="3">
        <v>14</v>
      </c>
      <c r="Q31" s="3">
        <v>15</v>
      </c>
      <c r="R31" s="3">
        <v>16</v>
      </c>
    </row>
    <row r="32" spans="1:20" x14ac:dyDescent="0.2">
      <c r="B32" s="3" t="s">
        <v>24</v>
      </c>
      <c r="C32" s="3" t="s">
        <v>2</v>
      </c>
      <c r="D32" s="3" t="s">
        <v>3</v>
      </c>
      <c r="E32" s="3" t="s">
        <v>4</v>
      </c>
      <c r="F32" s="3" t="s">
        <v>5</v>
      </c>
      <c r="G32" s="3" t="s">
        <v>6</v>
      </c>
      <c r="H32" s="3" t="s">
        <v>7</v>
      </c>
      <c r="I32" s="3" t="s">
        <v>8</v>
      </c>
      <c r="J32" s="3" t="s">
        <v>9</v>
      </c>
      <c r="K32" s="3" t="s">
        <v>10</v>
      </c>
      <c r="L32" s="3" t="s">
        <v>11</v>
      </c>
      <c r="M32" s="3" t="s">
        <v>12</v>
      </c>
      <c r="N32" s="3" t="s">
        <v>13</v>
      </c>
      <c r="O32" s="3" t="s">
        <v>14</v>
      </c>
      <c r="P32" s="3" t="s">
        <v>15</v>
      </c>
      <c r="Q32" s="3" t="s">
        <v>16</v>
      </c>
      <c r="R32" s="3" t="s">
        <v>17</v>
      </c>
    </row>
    <row r="33" spans="2:18" x14ac:dyDescent="0.2">
      <c r="B33" t="s">
        <v>2</v>
      </c>
      <c r="C33" s="4">
        <f t="shared" ref="C33:C48" si="3">C3/$C$29</f>
        <v>0.12317805448962471</v>
      </c>
      <c r="D33" s="4">
        <f t="shared" ref="D33:D48" si="4">D3/$D$29</f>
        <v>7.1779201606447336E-3</v>
      </c>
      <c r="E33" s="4">
        <f t="shared" ref="E33:E48" si="5">E3/$E$29</f>
        <v>0.11783053971099698</v>
      </c>
      <c r="F33" s="4">
        <f t="shared" ref="F33:F48" si="6">F3/$F$29</f>
        <v>4.6099554252990952E-3</v>
      </c>
      <c r="G33" s="4">
        <f t="shared" ref="G33:G48" si="7">G3/$G$29</f>
        <v>3.2367425689913513E-2</v>
      </c>
      <c r="H33" s="4">
        <f t="shared" ref="H33:H48" si="8">H3/$H$29</f>
        <v>1.5802276294165217E-2</v>
      </c>
      <c r="I33" s="4">
        <f t="shared" ref="I33:I48" si="9">I3/$I$29</f>
        <v>6.6314743316522413E-3</v>
      </c>
      <c r="J33" s="4">
        <f t="shared" ref="J33:J48" si="10">J3/$J$29</f>
        <v>7.2466241169075962E-2</v>
      </c>
      <c r="K33" s="4">
        <f t="shared" ref="K33:K48" si="11">K3/$K$29</f>
        <v>5.5145049435441715E-3</v>
      </c>
      <c r="L33" s="4">
        <f t="shared" ref="L33:L48" si="12">L3/$L$29</f>
        <v>4.2760594623865783E-3</v>
      </c>
      <c r="M33" s="4">
        <f t="shared" ref="M33:M48" si="13">M3/$M$29</f>
        <v>1.607401272813562E-2</v>
      </c>
      <c r="N33" s="4">
        <f t="shared" ref="N33:N48" si="14">N3/$N$29</f>
        <v>9.4933016480666568E-3</v>
      </c>
      <c r="O33" s="4">
        <f t="shared" ref="O33:O48" si="15">O3/$O$29</f>
        <v>4.0322375036529762E-3</v>
      </c>
      <c r="P33" s="4">
        <f t="shared" ref="P33:P48" si="16">P3/$P$29</f>
        <v>5.2984887030585104E-3</v>
      </c>
      <c r="Q33" s="4">
        <f t="shared" ref="Q33:Q48" si="17">Q3/$Q$29</f>
        <v>6.517616639030159E-3</v>
      </c>
      <c r="R33" s="4">
        <f t="shared" ref="R33:R48" si="18">R3/$R$29</f>
        <v>1.1805613515166813E-2</v>
      </c>
    </row>
    <row r="34" spans="2:18" x14ac:dyDescent="0.2">
      <c r="B34" t="s">
        <v>3</v>
      </c>
      <c r="C34" s="4">
        <f t="shared" si="3"/>
        <v>3.4434118532747144E-5</v>
      </c>
      <c r="D34" s="4">
        <f t="shared" si="4"/>
        <v>1.6457455449589767E-3</v>
      </c>
      <c r="E34" s="4">
        <f t="shared" si="5"/>
        <v>4.8792461077738887E-2</v>
      </c>
      <c r="F34" s="4">
        <f t="shared" si="6"/>
        <v>1.7337951861311745E-2</v>
      </c>
      <c r="G34" s="4">
        <f t="shared" si="7"/>
        <v>4.7829989234897521E-2</v>
      </c>
      <c r="H34" s="4">
        <f t="shared" si="8"/>
        <v>1.3437334143922845E-3</v>
      </c>
      <c r="I34" s="4">
        <f t="shared" si="9"/>
        <v>1.118354424493238E-4</v>
      </c>
      <c r="J34" s="4">
        <f t="shared" si="10"/>
        <v>2.3108642386839937E-4</v>
      </c>
      <c r="K34" s="4">
        <f t="shared" si="11"/>
        <v>1.6031883617782255E-4</v>
      </c>
      <c r="L34" s="4">
        <f t="shared" si="12"/>
        <v>3.0662111634855642E-5</v>
      </c>
      <c r="M34" s="4">
        <f t="shared" si="13"/>
        <v>1.9537468357959369E-3</v>
      </c>
      <c r="N34" s="4">
        <f t="shared" si="14"/>
        <v>2.2443698067314358E-4</v>
      </c>
      <c r="O34" s="4">
        <f t="shared" si="15"/>
        <v>2.4571439482867218E-5</v>
      </c>
      <c r="P34" s="4">
        <f t="shared" si="16"/>
        <v>1.6589208700087783E-4</v>
      </c>
      <c r="Q34" s="4">
        <f t="shared" si="17"/>
        <v>2.5951209134517897E-4</v>
      </c>
      <c r="R34" s="4">
        <f t="shared" si="18"/>
        <v>6.7024946401379303E-4</v>
      </c>
    </row>
    <row r="35" spans="2:18" x14ac:dyDescent="0.2">
      <c r="B35" t="s">
        <v>4</v>
      </c>
      <c r="C35" s="4">
        <f t="shared" si="3"/>
        <v>6.0788198759011751E-2</v>
      </c>
      <c r="D35" s="4">
        <f t="shared" si="4"/>
        <v>4.5499657723849042E-2</v>
      </c>
      <c r="E35" s="4">
        <f t="shared" si="5"/>
        <v>0.28322470784187986</v>
      </c>
      <c r="F35" s="4">
        <f t="shared" si="6"/>
        <v>9.8807332822212338E-2</v>
      </c>
      <c r="G35" s="4">
        <f t="shared" si="7"/>
        <v>0.30929181845813442</v>
      </c>
      <c r="H35" s="4">
        <f t="shared" si="8"/>
        <v>0.13838043453897814</v>
      </c>
      <c r="I35" s="4">
        <f t="shared" si="9"/>
        <v>0.20740605178896379</v>
      </c>
      <c r="J35" s="4">
        <f t="shared" si="10"/>
        <v>0.16122903301299035</v>
      </c>
      <c r="K35" s="4">
        <f t="shared" si="11"/>
        <v>9.7873502658204548E-2</v>
      </c>
      <c r="L35" s="4">
        <f t="shared" si="12"/>
        <v>2.7824305227590888E-2</v>
      </c>
      <c r="M35" s="4">
        <f t="shared" si="13"/>
        <v>4.2829035065744057E-2</v>
      </c>
      <c r="N35" s="4">
        <f t="shared" si="14"/>
        <v>7.7327693012729487E-2</v>
      </c>
      <c r="O35" s="4">
        <f t="shared" si="15"/>
        <v>2.3111091135077703E-2</v>
      </c>
      <c r="P35" s="4">
        <f t="shared" si="16"/>
        <v>1.9596963455857066E-2</v>
      </c>
      <c r="Q35" s="4">
        <f t="shared" si="17"/>
        <v>7.3821840692156859E-2</v>
      </c>
      <c r="R35" s="4">
        <f t="shared" si="18"/>
        <v>0.16748572670801637</v>
      </c>
    </row>
    <row r="36" spans="2:18" x14ac:dyDescent="0.2">
      <c r="B36" t="s">
        <v>5</v>
      </c>
      <c r="C36" s="4">
        <f t="shared" si="3"/>
        <v>2.0336649848224876E-3</v>
      </c>
      <c r="D36" s="4">
        <f t="shared" si="4"/>
        <v>7.9659540614331354E-3</v>
      </c>
      <c r="E36" s="4">
        <f t="shared" si="5"/>
        <v>1.737265071178903E-2</v>
      </c>
      <c r="F36" s="4">
        <f t="shared" si="6"/>
        <v>0.10397747021491105</v>
      </c>
      <c r="G36" s="4">
        <f t="shared" si="7"/>
        <v>5.1318289684328319E-3</v>
      </c>
      <c r="H36" s="4">
        <f t="shared" si="8"/>
        <v>3.1243378047701571E-2</v>
      </c>
      <c r="I36" s="4">
        <f t="shared" si="9"/>
        <v>2.1132971639060635E-2</v>
      </c>
      <c r="J36" s="4">
        <f t="shared" si="10"/>
        <v>3.9371423584485615E-2</v>
      </c>
      <c r="K36" s="4">
        <f t="shared" si="11"/>
        <v>3.1473263851339882E-2</v>
      </c>
      <c r="L36" s="4">
        <f t="shared" si="12"/>
        <v>5.197341257259693E-3</v>
      </c>
      <c r="M36" s="4">
        <f t="shared" si="13"/>
        <v>1.1384615818034384E-2</v>
      </c>
      <c r="N36" s="4">
        <f t="shared" si="14"/>
        <v>1.7643997591483843E-2</v>
      </c>
      <c r="O36" s="4">
        <f t="shared" si="15"/>
        <v>4.581115201186637E-3</v>
      </c>
      <c r="P36" s="4">
        <f t="shared" si="16"/>
        <v>3.2483459473369516E-2</v>
      </c>
      <c r="Q36" s="4">
        <f t="shared" si="17"/>
        <v>6.8186465541113475E-2</v>
      </c>
      <c r="R36" s="4">
        <f t="shared" si="18"/>
        <v>3.2536680257197553E-2</v>
      </c>
    </row>
    <row r="37" spans="2:18" x14ac:dyDescent="0.2">
      <c r="B37" t="s">
        <v>6</v>
      </c>
      <c r="C37" s="4">
        <f t="shared" si="3"/>
        <v>1.1113296742228421E-4</v>
      </c>
      <c r="D37" s="4">
        <f t="shared" si="4"/>
        <v>2.5506059180138766E-2</v>
      </c>
      <c r="E37" s="4">
        <f t="shared" si="5"/>
        <v>8.5510906166585722E-3</v>
      </c>
      <c r="F37" s="4">
        <f t="shared" si="6"/>
        <v>1.0403773168511153E-2</v>
      </c>
      <c r="G37" s="4">
        <f t="shared" si="7"/>
        <v>2.5434402619966298E-3</v>
      </c>
      <c r="H37" s="4">
        <f t="shared" si="8"/>
        <v>8.3797707718297147E-3</v>
      </c>
      <c r="I37" s="4">
        <f t="shared" si="9"/>
        <v>1.3283018079858265E-2</v>
      </c>
      <c r="J37" s="4">
        <f t="shared" si="10"/>
        <v>7.0002403098849411E-3</v>
      </c>
      <c r="K37" s="4">
        <f t="shared" si="11"/>
        <v>1.2724727664846445E-2</v>
      </c>
      <c r="L37" s="4">
        <f t="shared" si="12"/>
        <v>3.9405071768163101E-3</v>
      </c>
      <c r="M37" s="4">
        <f t="shared" si="13"/>
        <v>1.3075191324619375E-2</v>
      </c>
      <c r="N37" s="4">
        <f t="shared" si="14"/>
        <v>1.0813083191981904E-2</v>
      </c>
      <c r="O37" s="4">
        <f t="shared" si="15"/>
        <v>2.8648400141459662E-4</v>
      </c>
      <c r="P37" s="4">
        <f t="shared" si="16"/>
        <v>9.1243491349440806E-3</v>
      </c>
      <c r="Q37" s="4">
        <f t="shared" si="17"/>
        <v>1.0102345017083639E-2</v>
      </c>
      <c r="R37" s="4">
        <f t="shared" si="18"/>
        <v>9.5857748869055837E-3</v>
      </c>
    </row>
    <row r="38" spans="2:18" x14ac:dyDescent="0.2">
      <c r="B38" t="s">
        <v>7</v>
      </c>
      <c r="C38" s="4">
        <f t="shared" si="3"/>
        <v>7.4056031678689044E-2</v>
      </c>
      <c r="D38" s="4">
        <f t="shared" si="4"/>
        <v>8.5006594998492627E-2</v>
      </c>
      <c r="E38" s="4">
        <f t="shared" si="5"/>
        <v>0.10732263759557062</v>
      </c>
      <c r="F38" s="4">
        <f t="shared" si="6"/>
        <v>6.1912812787559245E-2</v>
      </c>
      <c r="G38" s="4">
        <f t="shared" si="7"/>
        <v>0.1106595661317341</v>
      </c>
      <c r="H38" s="4">
        <f t="shared" si="8"/>
        <v>0.14785701402360829</v>
      </c>
      <c r="I38" s="4">
        <f t="shared" si="9"/>
        <v>0.1095915722933329</v>
      </c>
      <c r="J38" s="4">
        <f t="shared" si="10"/>
        <v>9.9718425698419738E-2</v>
      </c>
      <c r="K38" s="4">
        <f t="shared" si="11"/>
        <v>0.10700390055345151</v>
      </c>
      <c r="L38" s="4">
        <f t="shared" si="12"/>
        <v>8.369740533483376E-2</v>
      </c>
      <c r="M38" s="4">
        <f t="shared" si="13"/>
        <v>0.10852588106134825</v>
      </c>
      <c r="N38" s="4">
        <f t="shared" si="14"/>
        <v>0.14184289358699045</v>
      </c>
      <c r="O38" s="4">
        <f t="shared" si="15"/>
        <v>3.9384450370746962E-2</v>
      </c>
      <c r="P38" s="4">
        <f t="shared" si="16"/>
        <v>8.0719524990958344E-2</v>
      </c>
      <c r="Q38" s="4">
        <f t="shared" si="17"/>
        <v>0.11362818603984094</v>
      </c>
      <c r="R38" s="4">
        <f t="shared" si="18"/>
        <v>0.15694904171192733</v>
      </c>
    </row>
    <row r="39" spans="2:18" x14ac:dyDescent="0.2">
      <c r="B39" t="s">
        <v>8</v>
      </c>
      <c r="C39" s="4">
        <f t="shared" si="3"/>
        <v>6.0168705780087274E-3</v>
      </c>
      <c r="D39" s="4">
        <f t="shared" si="4"/>
        <v>6.1047483887382405E-3</v>
      </c>
      <c r="E39" s="4">
        <f t="shared" si="5"/>
        <v>2.6115057043883012E-2</v>
      </c>
      <c r="F39" s="4">
        <f t="shared" si="6"/>
        <v>1.3322834006071554E-3</v>
      </c>
      <c r="G39" s="4">
        <f t="shared" si="7"/>
        <v>3.8085088779848376E-3</v>
      </c>
      <c r="H39" s="4">
        <f t="shared" si="8"/>
        <v>2.6345972756659987E-2</v>
      </c>
      <c r="I39" s="4">
        <f t="shared" si="9"/>
        <v>9.227322483516219E-2</v>
      </c>
      <c r="J39" s="4">
        <f t="shared" si="10"/>
        <v>9.2793173704645068E-3</v>
      </c>
      <c r="K39" s="4">
        <f t="shared" si="11"/>
        <v>1.4116050278636459E-2</v>
      </c>
      <c r="L39" s="4">
        <f t="shared" si="12"/>
        <v>1.0288920156572783E-2</v>
      </c>
      <c r="M39" s="4">
        <f t="shared" si="13"/>
        <v>5.5026190365324622E-3</v>
      </c>
      <c r="N39" s="4">
        <f t="shared" si="14"/>
        <v>2.825012866161709E-2</v>
      </c>
      <c r="O39" s="4">
        <f t="shared" si="15"/>
        <v>1.5517179987275352E-2</v>
      </c>
      <c r="P39" s="4">
        <f t="shared" si="16"/>
        <v>3.0501646820791989E-3</v>
      </c>
      <c r="Q39" s="4">
        <f t="shared" si="17"/>
        <v>1.5373875239614188E-2</v>
      </c>
      <c r="R39" s="4">
        <f t="shared" si="18"/>
        <v>1.5649469675039333E-2</v>
      </c>
    </row>
    <row r="40" spans="2:18" x14ac:dyDescent="0.2">
      <c r="B40" t="s">
        <v>9</v>
      </c>
      <c r="C40" s="4">
        <f t="shared" si="3"/>
        <v>1.1405426979764356E-2</v>
      </c>
      <c r="D40" s="4">
        <f t="shared" si="4"/>
        <v>8.9948350571074828E-5</v>
      </c>
      <c r="E40" s="4">
        <f t="shared" si="5"/>
        <v>1.7093789685762369E-2</v>
      </c>
      <c r="F40" s="4">
        <f t="shared" si="6"/>
        <v>3.4707782386171066E-5</v>
      </c>
      <c r="G40" s="4">
        <f t="shared" si="7"/>
        <v>8.7631671487850161E-5</v>
      </c>
      <c r="H40" s="4">
        <f t="shared" si="8"/>
        <v>8.3253118727496696E-3</v>
      </c>
      <c r="I40" s="4">
        <f t="shared" si="9"/>
        <v>4.0742079977033473E-4</v>
      </c>
      <c r="J40" s="4">
        <f t="shared" si="10"/>
        <v>8.823047596406082E-2</v>
      </c>
      <c r="K40" s="4">
        <f t="shared" si="11"/>
        <v>4.9411144379770658E-4</v>
      </c>
      <c r="L40" s="4">
        <f t="shared" si="12"/>
        <v>5.9786904431202519E-4</v>
      </c>
      <c r="M40" s="4">
        <f t="shared" si="13"/>
        <v>9.1408057458037552E-4</v>
      </c>
      <c r="N40" s="4">
        <f t="shared" si="14"/>
        <v>2.1752858410920119E-3</v>
      </c>
      <c r="O40" s="4">
        <f t="shared" si="15"/>
        <v>4.3405347100035664E-2</v>
      </c>
      <c r="P40" s="4">
        <f t="shared" si="16"/>
        <v>4.2483483397003644E-4</v>
      </c>
      <c r="Q40" s="4">
        <f t="shared" si="17"/>
        <v>1.8054520686453975E-3</v>
      </c>
      <c r="R40" s="4">
        <f t="shared" si="18"/>
        <v>6.0666602466471773E-3</v>
      </c>
    </row>
    <row r="41" spans="2:18" x14ac:dyDescent="0.2">
      <c r="B41" t="s">
        <v>10</v>
      </c>
      <c r="C41" s="4">
        <f t="shared" si="3"/>
        <v>1.2281579001519364E-3</v>
      </c>
      <c r="D41" s="4">
        <f t="shared" si="4"/>
        <v>1.3384055806732675E-3</v>
      </c>
      <c r="E41" s="4">
        <f t="shared" si="5"/>
        <v>1.4548751358294215E-3</v>
      </c>
      <c r="F41" s="4">
        <f t="shared" si="6"/>
        <v>8.4326905306071045E-4</v>
      </c>
      <c r="G41" s="4">
        <f t="shared" si="7"/>
        <v>3.0606728372189313E-3</v>
      </c>
      <c r="H41" s="4">
        <f t="shared" si="8"/>
        <v>1.1043296507639504E-2</v>
      </c>
      <c r="I41" s="4">
        <f t="shared" si="9"/>
        <v>5.8857893300332895E-3</v>
      </c>
      <c r="J41" s="4">
        <f t="shared" si="10"/>
        <v>5.3242731940762386E-3</v>
      </c>
      <c r="K41" s="4">
        <f t="shared" si="11"/>
        <v>2.9472255135168667E-2</v>
      </c>
      <c r="L41" s="4">
        <f t="shared" si="12"/>
        <v>7.473989116321824E-3</v>
      </c>
      <c r="M41" s="4">
        <f t="shared" si="13"/>
        <v>1.8193678752754E-3</v>
      </c>
      <c r="N41" s="4">
        <f t="shared" si="14"/>
        <v>1.4665060819279147E-2</v>
      </c>
      <c r="O41" s="4">
        <f t="shared" si="15"/>
        <v>3.5372662250632715E-2</v>
      </c>
      <c r="P41" s="4">
        <f t="shared" si="16"/>
        <v>6.0780864116166799E-3</v>
      </c>
      <c r="Q41" s="4">
        <f t="shared" si="17"/>
        <v>2.4335926085349985E-2</v>
      </c>
      <c r="R41" s="4">
        <f t="shared" si="18"/>
        <v>9.8837364149636994E-3</v>
      </c>
    </row>
    <row r="42" spans="2:18" x14ac:dyDescent="0.2">
      <c r="B42" t="s">
        <v>11</v>
      </c>
      <c r="C42" s="4">
        <f t="shared" si="3"/>
        <v>7.3833111750397128E-3</v>
      </c>
      <c r="D42" s="4">
        <f t="shared" si="4"/>
        <v>5.7414194879339912E-3</v>
      </c>
      <c r="E42" s="4">
        <f t="shared" si="5"/>
        <v>1.6176566006026932E-2</v>
      </c>
      <c r="F42" s="4">
        <f t="shared" si="6"/>
        <v>1.1716572502298061E-2</v>
      </c>
      <c r="G42" s="4">
        <f t="shared" si="7"/>
        <v>2.2112166743420824E-2</v>
      </c>
      <c r="H42" s="4">
        <f t="shared" si="8"/>
        <v>6.2143347739056096E-2</v>
      </c>
      <c r="I42" s="4">
        <f t="shared" si="9"/>
        <v>6.5964906426636633E-2</v>
      </c>
      <c r="J42" s="4">
        <f t="shared" si="10"/>
        <v>4.5056874839396389E-2</v>
      </c>
      <c r="K42" s="4">
        <f t="shared" si="11"/>
        <v>4.6418977261272011E-2</v>
      </c>
      <c r="L42" s="4">
        <f t="shared" si="12"/>
        <v>0.21090396577195877</v>
      </c>
      <c r="M42" s="4">
        <f t="shared" si="13"/>
        <v>2.0624181851032014E-2</v>
      </c>
      <c r="N42" s="4">
        <f t="shared" si="14"/>
        <v>6.0284135862315416E-2</v>
      </c>
      <c r="O42" s="4">
        <f t="shared" si="15"/>
        <v>4.3795502030445174E-2</v>
      </c>
      <c r="P42" s="4">
        <f t="shared" si="16"/>
        <v>1.0398640243373024E-2</v>
      </c>
      <c r="Q42" s="4">
        <f t="shared" si="17"/>
        <v>3.0814210893140709E-2</v>
      </c>
      <c r="R42" s="4">
        <f t="shared" si="18"/>
        <v>4.5777497415538916E-2</v>
      </c>
    </row>
    <row r="43" spans="2:18" x14ac:dyDescent="0.2">
      <c r="B43" t="s">
        <v>12</v>
      </c>
      <c r="C43" s="4">
        <f t="shared" si="3"/>
        <v>1.2640141975819248E-5</v>
      </c>
      <c r="D43" s="4">
        <f t="shared" si="4"/>
        <v>9.1667715554506132E-3</v>
      </c>
      <c r="E43" s="4">
        <f t="shared" si="5"/>
        <v>2.8185610083666752E-3</v>
      </c>
      <c r="F43" s="4">
        <f t="shared" si="6"/>
        <v>1.9449544274406513E-3</v>
      </c>
      <c r="G43" s="4">
        <f t="shared" si="7"/>
        <v>8.6145055727486204E-4</v>
      </c>
      <c r="H43" s="4">
        <f t="shared" si="8"/>
        <v>2.5538662210593693E-3</v>
      </c>
      <c r="I43" s="4">
        <f t="shared" si="9"/>
        <v>4.5383929034298583E-3</v>
      </c>
      <c r="J43" s="4">
        <f t="shared" si="10"/>
        <v>2.0148397861785832E-3</v>
      </c>
      <c r="K43" s="4">
        <f t="shared" si="11"/>
        <v>4.0832590310818486E-3</v>
      </c>
      <c r="L43" s="4">
        <f t="shared" si="12"/>
        <v>1.4470207575156028E-3</v>
      </c>
      <c r="M43" s="4">
        <f t="shared" si="13"/>
        <v>4.605566498023907E-3</v>
      </c>
      <c r="N43" s="4">
        <f t="shared" si="14"/>
        <v>3.7332018845388456E-3</v>
      </c>
      <c r="O43" s="4">
        <f t="shared" si="15"/>
        <v>6.4470236503104126E-5</v>
      </c>
      <c r="P43" s="4">
        <f t="shared" si="16"/>
        <v>2.6900104322467922E-3</v>
      </c>
      <c r="Q43" s="4">
        <f t="shared" si="17"/>
        <v>2.6722967701261319E-3</v>
      </c>
      <c r="R43" s="4">
        <f t="shared" si="18"/>
        <v>3.0544328164240665E-3</v>
      </c>
    </row>
    <row r="44" spans="2:18" x14ac:dyDescent="0.2">
      <c r="B44" t="s">
        <v>13</v>
      </c>
      <c r="C44" s="4">
        <f t="shared" si="3"/>
        <v>1.0320612490727552E-2</v>
      </c>
      <c r="D44" s="4">
        <f t="shared" si="4"/>
        <v>8.0670724039974412E-3</v>
      </c>
      <c r="E44" s="4">
        <f t="shared" si="5"/>
        <v>5.1340292025194943E-3</v>
      </c>
      <c r="F44" s="4">
        <f t="shared" si="6"/>
        <v>2.1656817817702475E-3</v>
      </c>
      <c r="G44" s="4">
        <f t="shared" si="7"/>
        <v>2.2947943160286238E-2</v>
      </c>
      <c r="H44" s="4">
        <f t="shared" si="8"/>
        <v>6.9455446982099019E-3</v>
      </c>
      <c r="I44" s="4">
        <f t="shared" si="9"/>
        <v>1.6396023986894947E-2</v>
      </c>
      <c r="J44" s="4">
        <f t="shared" si="10"/>
        <v>1.1134271597870192E-2</v>
      </c>
      <c r="K44" s="4">
        <f t="shared" si="11"/>
        <v>3.4918321358273885E-2</v>
      </c>
      <c r="L44" s="4">
        <f t="shared" si="12"/>
        <v>2.2675184266428262E-2</v>
      </c>
      <c r="M44" s="4">
        <f t="shared" si="13"/>
        <v>5.9912614393361156E-3</v>
      </c>
      <c r="N44" s="4">
        <f t="shared" si="14"/>
        <v>1.6973535096004091E-2</v>
      </c>
      <c r="O44" s="4">
        <f t="shared" si="15"/>
        <v>8.7876199419446212E-3</v>
      </c>
      <c r="P44" s="4">
        <f t="shared" si="16"/>
        <v>1.9826333938423243E-3</v>
      </c>
      <c r="Q44" s="4">
        <f t="shared" si="17"/>
        <v>1.4425074233016824E-2</v>
      </c>
      <c r="R44" s="4">
        <f t="shared" si="18"/>
        <v>1.99284486023917E-2</v>
      </c>
    </row>
    <row r="45" spans="2:18" x14ac:dyDescent="0.2">
      <c r="B45" t="s">
        <v>14</v>
      </c>
      <c r="C45" s="4">
        <f t="shared" si="3"/>
        <v>2.0035692305710634E-7</v>
      </c>
      <c r="D45" s="4">
        <f t="shared" si="4"/>
        <v>3.3897655632479401E-4</v>
      </c>
      <c r="E45" s="4">
        <f t="shared" si="5"/>
        <v>4.8358092928972249E-4</v>
      </c>
      <c r="F45" s="4">
        <f t="shared" si="6"/>
        <v>8.4487712530584671E-5</v>
      </c>
      <c r="G45" s="4">
        <f t="shared" si="7"/>
        <v>2.9897958607528054E-4</v>
      </c>
      <c r="H45" s="4">
        <f t="shared" si="8"/>
        <v>6.9479662284617208E-3</v>
      </c>
      <c r="I45" s="4">
        <f t="shared" si="9"/>
        <v>1.4479976837151894E-3</v>
      </c>
      <c r="J45" s="4">
        <f t="shared" si="10"/>
        <v>3.5843378785326823E-3</v>
      </c>
      <c r="K45" s="4">
        <f t="shared" si="11"/>
        <v>4.2130761713911674E-3</v>
      </c>
      <c r="L45" s="4">
        <f t="shared" si="12"/>
        <v>3.4399378684829554E-3</v>
      </c>
      <c r="M45" s="4">
        <f t="shared" si="13"/>
        <v>1.6854715256284347E-3</v>
      </c>
      <c r="N45" s="4">
        <f t="shared" si="14"/>
        <v>3.7478828629873007E-3</v>
      </c>
      <c r="O45" s="4">
        <f t="shared" si="15"/>
        <v>8.8507474231232064E-2</v>
      </c>
      <c r="P45" s="4">
        <f t="shared" si="16"/>
        <v>1.5940837905505613E-3</v>
      </c>
      <c r="Q45" s="4">
        <f t="shared" si="17"/>
        <v>3.6534402464069643E-3</v>
      </c>
      <c r="R45" s="4">
        <f t="shared" si="18"/>
        <v>8.093151796271944E-3</v>
      </c>
    </row>
    <row r="46" spans="2:18" x14ac:dyDescent="0.2">
      <c r="B46" t="s">
        <v>15</v>
      </c>
      <c r="C46" s="4">
        <f t="shared" si="3"/>
        <v>2.553851652357021E-3</v>
      </c>
      <c r="D46" s="4">
        <f t="shared" si="4"/>
        <v>5.0897702321075621E-4</v>
      </c>
      <c r="E46" s="4">
        <f t="shared" si="5"/>
        <v>4.328345212014223E-3</v>
      </c>
      <c r="F46" s="4">
        <f t="shared" si="6"/>
        <v>8.1902135125345023E-4</v>
      </c>
      <c r="G46" s="4">
        <f t="shared" si="7"/>
        <v>1.0401285054578387E-2</v>
      </c>
      <c r="H46" s="4">
        <f t="shared" si="8"/>
        <v>2.7697161000827639E-3</v>
      </c>
      <c r="I46" s="4">
        <f t="shared" si="9"/>
        <v>3.4243338999091744E-3</v>
      </c>
      <c r="J46" s="4">
        <f t="shared" si="10"/>
        <v>1.2238193389241616E-2</v>
      </c>
      <c r="K46" s="4">
        <f t="shared" si="11"/>
        <v>8.5323468438921277E-3</v>
      </c>
      <c r="L46" s="4">
        <f t="shared" si="12"/>
        <v>1.4586174393804805E-2</v>
      </c>
      <c r="M46" s="4">
        <f t="shared" si="13"/>
        <v>6.8324437827228125E-3</v>
      </c>
      <c r="N46" s="4">
        <f t="shared" si="14"/>
        <v>1.7883867024045621E-2</v>
      </c>
      <c r="O46" s="4">
        <f t="shared" si="15"/>
        <v>2.3320420161831818E-3</v>
      </c>
      <c r="P46" s="4">
        <f t="shared" si="16"/>
        <v>3.2585468095503991E-3</v>
      </c>
      <c r="Q46" s="4">
        <f t="shared" si="17"/>
        <v>4.6444206889159206E-3</v>
      </c>
      <c r="R46" s="4">
        <f t="shared" si="18"/>
        <v>2.204146545199093E-2</v>
      </c>
    </row>
    <row r="47" spans="2:18" x14ac:dyDescent="0.2">
      <c r="B47" t="s">
        <v>16</v>
      </c>
      <c r="C47" s="4">
        <f t="shared" si="3"/>
        <v>5.426660033211446E-4</v>
      </c>
      <c r="D47" s="4">
        <f t="shared" si="4"/>
        <v>1.107822802160877E-4</v>
      </c>
      <c r="E47" s="4">
        <f t="shared" si="5"/>
        <v>9.2165072128763367E-4</v>
      </c>
      <c r="F47" s="4">
        <f t="shared" si="6"/>
        <v>1.7665281050965428E-4</v>
      </c>
      <c r="G47" s="4">
        <f t="shared" si="7"/>
        <v>2.2521468867946625E-3</v>
      </c>
      <c r="H47" s="4">
        <f t="shared" si="8"/>
        <v>5.8713991434592653E-4</v>
      </c>
      <c r="I47" s="4">
        <f t="shared" si="9"/>
        <v>7.5140017027003879E-4</v>
      </c>
      <c r="J47" s="4">
        <f t="shared" si="10"/>
        <v>2.4584271451662219E-3</v>
      </c>
      <c r="K47" s="4">
        <f t="shared" si="11"/>
        <v>1.9086010346223055E-3</v>
      </c>
      <c r="L47" s="4">
        <f t="shared" si="12"/>
        <v>3.8702078381933035E-3</v>
      </c>
      <c r="M47" s="4">
        <f t="shared" si="13"/>
        <v>1.4313690553408405E-3</v>
      </c>
      <c r="N47" s="4">
        <f t="shared" si="14"/>
        <v>3.7522862277719021E-3</v>
      </c>
      <c r="O47" s="4">
        <f t="shared" si="15"/>
        <v>7.5852820944971311E-3</v>
      </c>
      <c r="P47" s="4">
        <f t="shared" si="16"/>
        <v>3.6185614251632733E-4</v>
      </c>
      <c r="Q47" s="4">
        <f t="shared" si="17"/>
        <v>5.2344392246617896E-3</v>
      </c>
      <c r="R47" s="4">
        <f t="shared" si="18"/>
        <v>3.59710490168927E-3</v>
      </c>
    </row>
    <row r="48" spans="2:18" x14ac:dyDescent="0.2">
      <c r="B48" t="s">
        <v>17</v>
      </c>
      <c r="C48" s="4">
        <f t="shared" si="3"/>
        <v>4.1710120773366744E-3</v>
      </c>
      <c r="D48" s="4">
        <f t="shared" si="4"/>
        <v>2.8299584862530293E-2</v>
      </c>
      <c r="E48" s="4">
        <f t="shared" si="5"/>
        <v>1.1308792192504415E-2</v>
      </c>
      <c r="F48" s="4">
        <f t="shared" si="6"/>
        <v>6.4091597153372376E-3</v>
      </c>
      <c r="G48" s="4">
        <f t="shared" si="7"/>
        <v>1.087103157189929E-2</v>
      </c>
      <c r="H48" s="4">
        <f t="shared" si="8"/>
        <v>1.3404541911878058E-2</v>
      </c>
      <c r="I48" s="4">
        <f t="shared" si="9"/>
        <v>1.7707476259686598E-2</v>
      </c>
      <c r="J48" s="4">
        <f t="shared" si="10"/>
        <v>9.0715236245463751E-2</v>
      </c>
      <c r="K48" s="4">
        <f t="shared" si="11"/>
        <v>2.2458391521733297E-2</v>
      </c>
      <c r="L48" s="4">
        <f t="shared" si="12"/>
        <v>1.4275018450368014E-2</v>
      </c>
      <c r="M48" s="4">
        <f t="shared" si="13"/>
        <v>1.7786498419907801E-2</v>
      </c>
      <c r="N48" s="4">
        <f t="shared" si="14"/>
        <v>2.2192459250968306E-2</v>
      </c>
      <c r="O48" s="4">
        <f t="shared" si="15"/>
        <v>3.8247474099115268E-2</v>
      </c>
      <c r="P48" s="4">
        <f t="shared" si="16"/>
        <v>9.2838664721310582E-3</v>
      </c>
      <c r="Q48" s="4">
        <f t="shared" si="17"/>
        <v>7.3499807575637885E-2</v>
      </c>
      <c r="R48" s="4">
        <f t="shared" si="18"/>
        <v>6.7674871464296807E-2</v>
      </c>
    </row>
    <row r="49" spans="2:18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2:18" x14ac:dyDescent="0.2">
      <c r="B50" t="s">
        <v>25</v>
      </c>
      <c r="C50" s="4">
        <f>C24/C26</f>
        <v>0.69616373364629114</v>
      </c>
      <c r="D50" s="4">
        <f t="shared" ref="D50:R50" si="19">D24/D26</f>
        <v>0.76743138184083626</v>
      </c>
      <c r="E50" s="4">
        <f t="shared" si="19"/>
        <v>0.33107066530788198</v>
      </c>
      <c r="F50" s="4">
        <f t="shared" si="19"/>
        <v>0.67742391318300132</v>
      </c>
      <c r="G50" s="4">
        <f t="shared" si="19"/>
        <v>0.41547411430787001</v>
      </c>
      <c r="H50" s="4">
        <f t="shared" si="19"/>
        <v>0.5159266889591817</v>
      </c>
      <c r="I50" s="4">
        <f t="shared" si="19"/>
        <v>0.4330461101291746</v>
      </c>
      <c r="J50" s="4">
        <f t="shared" si="19"/>
        <v>0.349947302390824</v>
      </c>
      <c r="K50" s="4">
        <f t="shared" si="19"/>
        <v>0.57863439141256612</v>
      </c>
      <c r="L50" s="4">
        <f t="shared" si="19"/>
        <v>0.58547543176551953</v>
      </c>
      <c r="M50" s="4">
        <f t="shared" si="19"/>
        <v>0.73896465710794224</v>
      </c>
      <c r="N50" s="4">
        <f t="shared" si="19"/>
        <v>0.56899675045745468</v>
      </c>
      <c r="O50" s="4">
        <f t="shared" si="19"/>
        <v>0.64496499636057392</v>
      </c>
      <c r="P50" s="4">
        <f t="shared" si="19"/>
        <v>0.81348859894293524</v>
      </c>
      <c r="Q50" s="4">
        <f t="shared" si="19"/>
        <v>0.55102509095391405</v>
      </c>
      <c r="R50" s="4">
        <f t="shared" si="19"/>
        <v>0.41920007467151865</v>
      </c>
    </row>
    <row r="51" spans="2:18" x14ac:dyDescent="0.2">
      <c r="C51" s="1"/>
      <c r="D51" s="1"/>
      <c r="E51" s="1"/>
      <c r="F51" s="1"/>
      <c r="G51" s="1"/>
      <c r="H51" s="1"/>
      <c r="I51" s="1"/>
      <c r="J51" s="4"/>
      <c r="K51" s="1"/>
      <c r="L51" s="1"/>
      <c r="M51" s="1"/>
      <c r="N51" s="1"/>
      <c r="O51" s="1"/>
      <c r="P51" s="1"/>
      <c r="Q51" s="1"/>
      <c r="R51" s="1"/>
    </row>
    <row r="52" spans="2:18" x14ac:dyDescent="0.2">
      <c r="C52" s="5">
        <f>SUM(C33:C50)</f>
        <v>1.0000000000000002</v>
      </c>
      <c r="D52" s="5">
        <f>SUM(D33:D50)</f>
        <v>1</v>
      </c>
      <c r="E52" s="5">
        <f t="shared" ref="E52:R52" si="20">SUM(E33:E50)</f>
        <v>0.99999999999999978</v>
      </c>
      <c r="F52" s="5">
        <f t="shared" si="20"/>
        <v>0.99999999999999989</v>
      </c>
      <c r="G52" s="5">
        <f t="shared" si="20"/>
        <v>1</v>
      </c>
      <c r="H52" s="5">
        <f t="shared" si="20"/>
        <v>1</v>
      </c>
      <c r="I52" s="5">
        <f t="shared" si="20"/>
        <v>1</v>
      </c>
      <c r="J52" s="5">
        <f t="shared" si="20"/>
        <v>0.99999999999999978</v>
      </c>
      <c r="K52" s="5">
        <f t="shared" si="20"/>
        <v>1</v>
      </c>
      <c r="L52" s="5">
        <f t="shared" si="20"/>
        <v>1</v>
      </c>
      <c r="M52" s="5">
        <f t="shared" si="20"/>
        <v>1</v>
      </c>
      <c r="N52" s="5">
        <f t="shared" si="20"/>
        <v>0.99999999999999978</v>
      </c>
      <c r="O52" s="5">
        <f t="shared" si="20"/>
        <v>1</v>
      </c>
      <c r="P52" s="5">
        <f t="shared" si="20"/>
        <v>1</v>
      </c>
      <c r="Q52" s="5">
        <f t="shared" si="20"/>
        <v>1</v>
      </c>
      <c r="R52" s="5">
        <f t="shared" si="20"/>
        <v>1</v>
      </c>
    </row>
  </sheetData>
  <mergeCells count="2">
    <mergeCell ref="S1:S2"/>
    <mergeCell ref="T1:T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1C8C8-08D5-C049-A85C-83867E06E0D3}">
  <sheetPr>
    <tabColor theme="7"/>
  </sheetPr>
  <dimension ref="A1:T51"/>
  <sheetViews>
    <sheetView topLeftCell="A25" workbookViewId="0">
      <selection activeCell="R47" sqref="C30:R47"/>
    </sheetView>
  </sheetViews>
  <sheetFormatPr defaultColWidth="11.42578125" defaultRowHeight="12.75" x14ac:dyDescent="0.2"/>
  <cols>
    <col min="2" max="2" width="54.42578125" bestFit="1" customWidth="1"/>
    <col min="3" max="3" width="13.85546875" customWidth="1"/>
    <col min="4" max="4" width="11" bestFit="1" customWidth="1"/>
    <col min="5" max="5" width="14" customWidth="1"/>
    <col min="6" max="6" width="11" bestFit="1" customWidth="1"/>
    <col min="7" max="7" width="12.85546875" customWidth="1"/>
    <col min="8" max="8" width="13" customWidth="1"/>
    <col min="9" max="10" width="14.85546875" customWidth="1"/>
    <col min="11" max="11" width="17.42578125" customWidth="1"/>
    <col min="12" max="12" width="13.42578125" customWidth="1"/>
    <col min="13" max="13" width="14.42578125" customWidth="1"/>
    <col min="14" max="14" width="13.42578125" customWidth="1"/>
    <col min="15" max="15" width="12.85546875" customWidth="1"/>
    <col min="16" max="17" width="11" bestFit="1" customWidth="1"/>
    <col min="18" max="18" width="13.85546875" customWidth="1"/>
    <col min="19" max="19" width="12.7109375" bestFit="1" customWidth="1"/>
    <col min="20" max="20" width="17.140625" customWidth="1"/>
  </cols>
  <sheetData>
    <row r="1" spans="1:20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 s="10" t="s">
        <v>0</v>
      </c>
      <c r="T1" s="10" t="s">
        <v>1</v>
      </c>
    </row>
    <row r="2" spans="1:20" x14ac:dyDescent="0.2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s="10"/>
      <c r="T2" s="10"/>
    </row>
    <row r="3" spans="1:20" x14ac:dyDescent="0.2">
      <c r="A3">
        <v>1</v>
      </c>
      <c r="B3" t="s">
        <v>2</v>
      </c>
      <c r="C3" s="1">
        <v>996184.05049484887</v>
      </c>
      <c r="D3" s="1">
        <v>976.82862704966169</v>
      </c>
      <c r="E3" s="1">
        <v>1335493.4505392271</v>
      </c>
      <c r="F3" s="1">
        <v>2112.539597468874</v>
      </c>
      <c r="G3" s="1">
        <v>3120.1238523536376</v>
      </c>
      <c r="H3" s="1">
        <v>13906.413785218885</v>
      </c>
      <c r="I3" s="1">
        <v>790.37131581620361</v>
      </c>
      <c r="J3" s="1">
        <v>8004.6108602407494</v>
      </c>
      <c r="K3" s="1">
        <v>567.31641229692013</v>
      </c>
      <c r="L3" s="1">
        <v>831.6523942152977</v>
      </c>
      <c r="M3" s="1">
        <v>994.41428831188512</v>
      </c>
      <c r="N3" s="1">
        <v>2668.3483602380893</v>
      </c>
      <c r="O3" s="1">
        <v>2408.7445164568721</v>
      </c>
      <c r="P3" s="1">
        <v>887.22254175528542</v>
      </c>
      <c r="Q3" s="1">
        <v>769.13154173986186</v>
      </c>
      <c r="R3" s="1">
        <v>841.31756296239178</v>
      </c>
      <c r="S3" s="1">
        <v>908331.25851413375</v>
      </c>
      <c r="T3" s="1">
        <v>686744.89976436028</v>
      </c>
    </row>
    <row r="4" spans="1:20" x14ac:dyDescent="0.2">
      <c r="A4">
        <v>2</v>
      </c>
      <c r="B4" t="s">
        <v>3</v>
      </c>
      <c r="C4" s="1">
        <v>43.994045066023894</v>
      </c>
      <c r="D4" s="1">
        <v>24092.798833375826</v>
      </c>
      <c r="E4" s="1">
        <v>386766.20719665085</v>
      </c>
      <c r="F4" s="1">
        <v>25400.938144868713</v>
      </c>
      <c r="G4" s="1">
        <v>30205.134652540844</v>
      </c>
      <c r="H4" s="1">
        <v>554.71384726704252</v>
      </c>
      <c r="I4" s="1">
        <v>60.332591085599084</v>
      </c>
      <c r="J4" s="1">
        <v>121.38835336388865</v>
      </c>
      <c r="K4" s="1">
        <v>44.762672298171154</v>
      </c>
      <c r="L4" s="1">
        <v>87.473599409530649</v>
      </c>
      <c r="M4" s="1">
        <v>619.76767120456225</v>
      </c>
      <c r="N4" s="1">
        <v>110.11120861829897</v>
      </c>
      <c r="O4" s="1">
        <v>75.574094619210157</v>
      </c>
      <c r="P4" s="1">
        <v>40.989784344037986</v>
      </c>
      <c r="Q4" s="1">
        <v>17.209571896163613</v>
      </c>
      <c r="R4" s="1">
        <v>28.858837315229174</v>
      </c>
      <c r="S4" s="1">
        <v>-198431.89453237626</v>
      </c>
      <c r="T4" s="1">
        <v>37787.603866008758</v>
      </c>
    </row>
    <row r="5" spans="1:20" x14ac:dyDescent="0.2">
      <c r="A5">
        <v>3</v>
      </c>
      <c r="B5" t="s">
        <v>4</v>
      </c>
      <c r="C5" s="1">
        <v>562317.18139149842</v>
      </c>
      <c r="D5" s="1">
        <v>32889.505580416306</v>
      </c>
      <c r="E5" s="1">
        <v>3536384.5553944446</v>
      </c>
      <c r="F5" s="1">
        <v>169840.36282703528</v>
      </c>
      <c r="G5" s="1">
        <v>1185357.6605528716</v>
      </c>
      <c r="H5" s="1">
        <v>159824.36942673757</v>
      </c>
      <c r="I5" s="1">
        <v>421376.24511610926</v>
      </c>
      <c r="J5" s="1">
        <v>232131.56960179299</v>
      </c>
      <c r="K5" s="1">
        <v>128836.39522061239</v>
      </c>
      <c r="L5" s="1">
        <v>94652.763971872686</v>
      </c>
      <c r="M5" s="1">
        <v>43047.18661193399</v>
      </c>
      <c r="N5" s="1">
        <v>127914.36688981329</v>
      </c>
      <c r="O5" s="1">
        <v>25993.781647563927</v>
      </c>
      <c r="P5" s="1">
        <v>38145.221260868711</v>
      </c>
      <c r="Q5" s="1">
        <v>32035.355723291064</v>
      </c>
      <c r="R5" s="1">
        <v>53452.783096091174</v>
      </c>
      <c r="S5" s="1">
        <v>2809121.7232500687</v>
      </c>
      <c r="T5" s="1">
        <v>3299139.1384280445</v>
      </c>
    </row>
    <row r="6" spans="1:20" x14ac:dyDescent="0.2">
      <c r="A6">
        <v>4</v>
      </c>
      <c r="B6" t="s">
        <v>5</v>
      </c>
      <c r="C6" s="1">
        <v>23680.124500864942</v>
      </c>
      <c r="D6" s="1">
        <v>4258.1210922612736</v>
      </c>
      <c r="E6" s="1">
        <v>251159.6278232176</v>
      </c>
      <c r="F6" s="1">
        <v>38201.89914724839</v>
      </c>
      <c r="G6" s="1">
        <v>41069.584957582279</v>
      </c>
      <c r="H6" s="1">
        <v>68364.546474273622</v>
      </c>
      <c r="I6" s="1">
        <v>29101.756324941791</v>
      </c>
      <c r="J6" s="1">
        <v>14559.03440803147</v>
      </c>
      <c r="K6" s="1">
        <v>23427.483321843592</v>
      </c>
      <c r="L6" s="1">
        <v>46150.931331095017</v>
      </c>
      <c r="M6" s="1">
        <v>21759.37696278335</v>
      </c>
      <c r="N6" s="1">
        <v>46542.624258841053</v>
      </c>
      <c r="O6" s="1">
        <v>7503.2997674651788</v>
      </c>
      <c r="P6" s="1">
        <v>7286.1745022107052</v>
      </c>
      <c r="Q6" s="1">
        <v>7097.3414161099781</v>
      </c>
      <c r="R6" s="1">
        <v>7416.8975392973853</v>
      </c>
      <c r="S6" s="1">
        <v>336584.57500576094</v>
      </c>
      <c r="T6" s="1">
        <v>198085.72463049158</v>
      </c>
    </row>
    <row r="7" spans="1:20" x14ac:dyDescent="0.2">
      <c r="A7">
        <v>5</v>
      </c>
      <c r="B7" t="s">
        <v>6</v>
      </c>
      <c r="C7" s="1">
        <v>224.72728286150007</v>
      </c>
      <c r="D7" s="1">
        <v>173.81538798295009</v>
      </c>
      <c r="E7" s="1">
        <v>4996.5128346950769</v>
      </c>
      <c r="F7" s="1">
        <v>276.62357124976836</v>
      </c>
      <c r="G7" s="1">
        <v>1232.2454354164415</v>
      </c>
      <c r="H7" s="1">
        <v>5856.068227410703</v>
      </c>
      <c r="I7" s="1">
        <v>2040.773234874782</v>
      </c>
      <c r="J7" s="1">
        <v>1134.6785518306474</v>
      </c>
      <c r="K7" s="1">
        <v>4263.5356550623774</v>
      </c>
      <c r="L7" s="1">
        <v>2782.8080243533368</v>
      </c>
      <c r="M7" s="1">
        <v>316.99833913502817</v>
      </c>
      <c r="N7" s="1">
        <v>14455.75492983291</v>
      </c>
      <c r="O7" s="1">
        <v>206.9246343398124</v>
      </c>
      <c r="P7" s="1">
        <v>130.97678889957157</v>
      </c>
      <c r="Q7" s="1">
        <v>912.08919165910413</v>
      </c>
      <c r="R7" s="1">
        <v>338.63275475274997</v>
      </c>
      <c r="S7" s="1">
        <v>861736.56713181478</v>
      </c>
      <c r="T7" s="1">
        <v>289360.12478996505</v>
      </c>
    </row>
    <row r="8" spans="1:20" x14ac:dyDescent="0.2">
      <c r="A8">
        <v>6</v>
      </c>
      <c r="B8" t="s">
        <v>7</v>
      </c>
      <c r="C8" s="1">
        <v>36797.355838400901</v>
      </c>
      <c r="D8" s="1">
        <v>5431.7898074060176</v>
      </c>
      <c r="E8" s="1">
        <v>1083840.3316240429</v>
      </c>
      <c r="F8" s="1">
        <v>36567.366739265563</v>
      </c>
      <c r="G8" s="1">
        <v>176115.72389932675</v>
      </c>
      <c r="H8" s="1">
        <v>629355.36534590123</v>
      </c>
      <c r="I8" s="1">
        <v>50782.208176138505</v>
      </c>
      <c r="J8" s="1">
        <v>180339.36731517885</v>
      </c>
      <c r="K8" s="1">
        <v>40468.48989345161</v>
      </c>
      <c r="L8" s="1">
        <v>79355.150293334038</v>
      </c>
      <c r="M8" s="1">
        <v>45911.625105337713</v>
      </c>
      <c r="N8" s="1">
        <v>104995.59314345845</v>
      </c>
      <c r="O8" s="1">
        <v>43593.482917375099</v>
      </c>
      <c r="P8" s="1">
        <v>24589.969817400241</v>
      </c>
      <c r="Q8" s="1">
        <v>22665.762198022057</v>
      </c>
      <c r="R8" s="1">
        <v>40428.241163612693</v>
      </c>
      <c r="S8" s="1">
        <v>837001.85381170572</v>
      </c>
      <c r="T8" s="1">
        <v>803518.5995084123</v>
      </c>
    </row>
    <row r="9" spans="1:20" x14ac:dyDescent="0.2">
      <c r="A9">
        <v>7</v>
      </c>
      <c r="B9" t="s">
        <v>8</v>
      </c>
      <c r="C9" s="1">
        <v>17531.409228538429</v>
      </c>
      <c r="D9" s="1">
        <v>3349.3045439583079</v>
      </c>
      <c r="E9" s="1">
        <v>195974.67349525625</v>
      </c>
      <c r="F9" s="1">
        <v>2724.2474647855515</v>
      </c>
      <c r="G9" s="1">
        <v>18679.525576792494</v>
      </c>
      <c r="H9" s="1">
        <v>118620.51564914774</v>
      </c>
      <c r="I9" s="1">
        <v>273817.95120934647</v>
      </c>
      <c r="J9" s="1">
        <v>9177.5809686091688</v>
      </c>
      <c r="K9" s="1">
        <v>33246.43879831057</v>
      </c>
      <c r="L9" s="1">
        <v>5642.1413617119952</v>
      </c>
      <c r="M9" s="1">
        <v>14363.30388731421</v>
      </c>
      <c r="N9" s="1">
        <v>25390.477865411118</v>
      </c>
      <c r="O9" s="1">
        <v>22661.605053086016</v>
      </c>
      <c r="P9" s="1">
        <v>4451.9609260714569</v>
      </c>
      <c r="Q9" s="1">
        <v>1068.9491658034444</v>
      </c>
      <c r="R9" s="1">
        <v>887.93215459857436</v>
      </c>
      <c r="S9" s="1">
        <v>470421.83136805583</v>
      </c>
      <c r="T9" s="1">
        <v>365207.01543866907</v>
      </c>
    </row>
    <row r="10" spans="1:20" x14ac:dyDescent="0.2">
      <c r="A10">
        <v>8</v>
      </c>
      <c r="B10" t="s">
        <v>9</v>
      </c>
      <c r="C10" s="1">
        <v>190.54855938429532</v>
      </c>
      <c r="D10" s="1">
        <v>31.688245151945207</v>
      </c>
      <c r="E10" s="1">
        <v>4123.1922525207337</v>
      </c>
      <c r="F10" s="1">
        <v>170.52583157140495</v>
      </c>
      <c r="G10" s="1">
        <v>657.50770357403906</v>
      </c>
      <c r="H10" s="1">
        <v>2161.2217747280101</v>
      </c>
      <c r="I10" s="1">
        <v>1554.1400678310924</v>
      </c>
      <c r="J10" s="1">
        <v>129651.14645992141</v>
      </c>
      <c r="K10" s="1">
        <v>863.73312256855183</v>
      </c>
      <c r="L10" s="1">
        <v>3906.2370285141255</v>
      </c>
      <c r="M10" s="1">
        <v>233.75068479805088</v>
      </c>
      <c r="N10" s="1">
        <v>2384.908631432158</v>
      </c>
      <c r="O10" s="1">
        <v>14131.623721386419</v>
      </c>
      <c r="P10" s="1">
        <v>141.22608528389267</v>
      </c>
      <c r="Q10" s="1">
        <v>454.22464994802601</v>
      </c>
      <c r="R10" s="1">
        <v>2015.03857679833</v>
      </c>
      <c r="S10" s="1">
        <v>809790.25671119906</v>
      </c>
      <c r="T10" s="1">
        <v>188369.39385387339</v>
      </c>
    </row>
    <row r="11" spans="1:20" x14ac:dyDescent="0.2">
      <c r="A11">
        <v>9</v>
      </c>
      <c r="B11" t="s">
        <v>10</v>
      </c>
      <c r="C11" s="1">
        <v>10089.989644009203</v>
      </c>
      <c r="D11" s="1">
        <v>1033.7630836617768</v>
      </c>
      <c r="E11" s="1">
        <v>87400.57085120806</v>
      </c>
      <c r="F11" s="1">
        <v>6409.9487123354829</v>
      </c>
      <c r="G11" s="1">
        <v>16821.848521220665</v>
      </c>
      <c r="H11" s="1">
        <v>33324.550594232656</v>
      </c>
      <c r="I11" s="1">
        <v>16030.922418275175</v>
      </c>
      <c r="J11" s="1">
        <v>8767.8798751387949</v>
      </c>
      <c r="K11" s="1">
        <v>52028.206050162771</v>
      </c>
      <c r="L11" s="1">
        <v>35141.4421327932</v>
      </c>
      <c r="M11" s="1">
        <v>22237.908062690258</v>
      </c>
      <c r="N11" s="1">
        <v>23949.544763261107</v>
      </c>
      <c r="O11" s="1">
        <v>37082.795377825343</v>
      </c>
      <c r="P11" s="1">
        <v>4070.3947103079272</v>
      </c>
      <c r="Q11" s="1">
        <v>4276.69932878695</v>
      </c>
      <c r="R11" s="1">
        <v>4302.9182613081648</v>
      </c>
      <c r="S11" s="1">
        <v>397487.06361845345</v>
      </c>
      <c r="T11" s="1">
        <v>172436.92701370685</v>
      </c>
    </row>
    <row r="12" spans="1:20" x14ac:dyDescent="0.2">
      <c r="A12">
        <v>10</v>
      </c>
      <c r="B12" t="s">
        <v>11</v>
      </c>
      <c r="C12" s="1">
        <v>29965.697278629104</v>
      </c>
      <c r="D12" s="1">
        <v>3375.0753607059219</v>
      </c>
      <c r="E12" s="1">
        <v>280657.78043346899</v>
      </c>
      <c r="F12" s="1">
        <v>31702.759582781207</v>
      </c>
      <c r="G12" s="1">
        <v>87687.132676217094</v>
      </c>
      <c r="H12" s="1">
        <v>108470.3227140286</v>
      </c>
      <c r="I12" s="1">
        <v>54041.789966259632</v>
      </c>
      <c r="J12" s="1">
        <v>10616.88118288948</v>
      </c>
      <c r="K12" s="1">
        <v>39079.324210157167</v>
      </c>
      <c r="L12" s="1">
        <v>544109.01877718011</v>
      </c>
      <c r="M12" s="1">
        <v>63852.75474085637</v>
      </c>
      <c r="N12" s="1">
        <v>74920.821071450206</v>
      </c>
      <c r="O12" s="1">
        <v>117868.74634968539</v>
      </c>
      <c r="P12" s="1">
        <v>14279.812086829486</v>
      </c>
      <c r="Q12" s="1">
        <v>15635.813316608877</v>
      </c>
      <c r="R12" s="1">
        <v>10995.11004725444</v>
      </c>
      <c r="S12" s="1">
        <v>512084.50928799837</v>
      </c>
      <c r="T12" s="1">
        <v>300570.34400178696</v>
      </c>
    </row>
    <row r="13" spans="1:20" x14ac:dyDescent="0.2">
      <c r="A13">
        <v>11</v>
      </c>
      <c r="B13" t="s">
        <v>12</v>
      </c>
      <c r="C13" s="1">
        <v>9387.5626233359308</v>
      </c>
      <c r="D13" s="1">
        <v>4251.7611911201284</v>
      </c>
      <c r="E13" s="1">
        <v>131850.0203817157</v>
      </c>
      <c r="F13" s="1">
        <v>7026.4024709846335</v>
      </c>
      <c r="G13" s="1">
        <v>2414.3656927386182</v>
      </c>
      <c r="H13" s="1">
        <v>212606.61367428806</v>
      </c>
      <c r="I13" s="1">
        <v>36242.204511893062</v>
      </c>
      <c r="J13" s="1">
        <v>23664.456403799701</v>
      </c>
      <c r="K13" s="1">
        <v>82034.163245748088</v>
      </c>
      <c r="L13" s="1">
        <v>148991.19486805063</v>
      </c>
      <c r="M13" s="1">
        <v>63319.505328395098</v>
      </c>
      <c r="N13" s="1">
        <v>109936.00502477093</v>
      </c>
      <c r="O13" s="1">
        <v>9056.5299861201274</v>
      </c>
      <c r="P13" s="1">
        <v>20009.952003068032</v>
      </c>
      <c r="Q13" s="1">
        <v>16409.316511519668</v>
      </c>
      <c r="R13" s="1">
        <v>16860.768590746338</v>
      </c>
      <c r="S13" s="1">
        <v>674754.27823828673</v>
      </c>
      <c r="T13" s="1">
        <v>290760.4783461417</v>
      </c>
    </row>
    <row r="14" spans="1:20" x14ac:dyDescent="0.2">
      <c r="A14">
        <v>12</v>
      </c>
      <c r="B14" t="s">
        <v>13</v>
      </c>
      <c r="C14" s="1">
        <v>7671.7256552472327</v>
      </c>
      <c r="D14" s="1">
        <v>1198.4995819189971</v>
      </c>
      <c r="E14" s="1">
        <v>93942.001391929618</v>
      </c>
      <c r="F14" s="1">
        <v>13290.595234309512</v>
      </c>
      <c r="G14" s="1">
        <v>54723.088118722488</v>
      </c>
      <c r="H14" s="1">
        <v>41335.306326518141</v>
      </c>
      <c r="I14" s="1">
        <v>131563.29741699353</v>
      </c>
      <c r="J14" s="1">
        <v>41427.669180691344</v>
      </c>
      <c r="K14" s="1">
        <v>122915.76095292359</v>
      </c>
      <c r="L14" s="1">
        <v>265714.15672843537</v>
      </c>
      <c r="M14" s="1">
        <v>54806.726314062995</v>
      </c>
      <c r="N14" s="1">
        <v>280494.51094689971</v>
      </c>
      <c r="O14" s="1">
        <v>10593.216829836729</v>
      </c>
      <c r="P14" s="1">
        <v>5684.3940912991438</v>
      </c>
      <c r="Q14" s="1">
        <v>28859.094697638437</v>
      </c>
      <c r="R14" s="1">
        <v>10795.419067038431</v>
      </c>
      <c r="S14" s="1">
        <v>468463.39982204774</v>
      </c>
      <c r="T14" s="1">
        <v>175149.10985983844</v>
      </c>
    </row>
    <row r="15" spans="1:20" x14ac:dyDescent="0.2">
      <c r="A15">
        <v>13</v>
      </c>
      <c r="B15" t="s">
        <v>14</v>
      </c>
      <c r="C15" s="1">
        <v>130.34307816681815</v>
      </c>
      <c r="D15" s="1">
        <v>59.172079459612874</v>
      </c>
      <c r="E15" s="1">
        <v>1833.370805769428</v>
      </c>
      <c r="F15" s="1">
        <v>285.67569737897122</v>
      </c>
      <c r="G15" s="1">
        <v>32.827416508792403</v>
      </c>
      <c r="H15" s="1">
        <v>2959.7663294147515</v>
      </c>
      <c r="I15" s="1">
        <v>504.28217520442934</v>
      </c>
      <c r="J15" s="1">
        <v>329.32626630062521</v>
      </c>
      <c r="K15" s="1">
        <v>1142.0654157615993</v>
      </c>
      <c r="L15" s="1">
        <v>2074.2324287199885</v>
      </c>
      <c r="M15" s="1">
        <v>881.48980554085165</v>
      </c>
      <c r="N15" s="1">
        <v>1530.1813508541713</v>
      </c>
      <c r="O15" s="1">
        <v>200553.44504871379</v>
      </c>
      <c r="P15" s="1">
        <v>278.57577514262852</v>
      </c>
      <c r="Q15" s="1">
        <v>228.40632105161339</v>
      </c>
      <c r="R15" s="1">
        <v>224.83752704731677</v>
      </c>
      <c r="S15" s="1">
        <v>568550.19644160662</v>
      </c>
      <c r="T15" s="1">
        <v>300982.83506857086</v>
      </c>
    </row>
    <row r="16" spans="1:20" x14ac:dyDescent="0.2">
      <c r="A16">
        <v>14</v>
      </c>
      <c r="B16" t="s">
        <v>15</v>
      </c>
      <c r="C16" s="1">
        <v>2778.3152507569389</v>
      </c>
      <c r="D16" s="1">
        <v>542.77580688479907</v>
      </c>
      <c r="E16" s="1">
        <v>37061.938369467382</v>
      </c>
      <c r="F16" s="1">
        <v>5019.468010577606</v>
      </c>
      <c r="G16" s="1">
        <v>11282.786865768154</v>
      </c>
      <c r="H16" s="1">
        <v>15112.709970756172</v>
      </c>
      <c r="I16" s="1">
        <v>18494.36720134626</v>
      </c>
      <c r="J16" s="1">
        <v>2317.1334813374256</v>
      </c>
      <c r="K16" s="1">
        <v>3727.7396618607195</v>
      </c>
      <c r="L16" s="1">
        <v>9138.766773565736</v>
      </c>
      <c r="M16" s="1">
        <v>6348.4137994602752</v>
      </c>
      <c r="N16" s="1">
        <v>26823.735662379328</v>
      </c>
      <c r="O16" s="1">
        <v>3771.4081819455714</v>
      </c>
      <c r="P16" s="1">
        <v>1655.9038695219365</v>
      </c>
      <c r="Q16" s="1">
        <v>7689.0516126215607</v>
      </c>
      <c r="R16" s="1">
        <v>2710.279428830022</v>
      </c>
      <c r="S16" s="1">
        <v>349579.77614875237</v>
      </c>
      <c r="T16" s="1">
        <v>203812.08674137591</v>
      </c>
    </row>
    <row r="17" spans="1:20" x14ac:dyDescent="0.2">
      <c r="A17">
        <v>15</v>
      </c>
      <c r="B17" t="s">
        <v>16</v>
      </c>
      <c r="C17" s="1">
        <v>325.82834971897432</v>
      </c>
      <c r="D17" s="1">
        <v>51.474943829449849</v>
      </c>
      <c r="E17" s="1">
        <v>6916.8565110363015</v>
      </c>
      <c r="F17" s="1">
        <v>369.23398624151702</v>
      </c>
      <c r="G17" s="1">
        <v>1775.2724726821803</v>
      </c>
      <c r="H17" s="1">
        <v>5928.0146013192571</v>
      </c>
      <c r="I17" s="1">
        <v>1031.3955971770536</v>
      </c>
      <c r="J17" s="1">
        <v>1608.5513079854709</v>
      </c>
      <c r="K17" s="1">
        <v>677.43275960806841</v>
      </c>
      <c r="L17" s="1">
        <v>1698.7151417182688</v>
      </c>
      <c r="M17" s="1">
        <v>645.51551243688425</v>
      </c>
      <c r="N17" s="1">
        <v>1645.5308897605323</v>
      </c>
      <c r="O17" s="1">
        <v>761.92806499881863</v>
      </c>
      <c r="P17" s="1">
        <v>537.72368170269169</v>
      </c>
      <c r="Q17" s="1">
        <v>11949.500268547117</v>
      </c>
      <c r="R17" s="1">
        <v>386.88479343727295</v>
      </c>
      <c r="S17" s="1">
        <v>167748.30843708024</v>
      </c>
      <c r="T17" s="1">
        <v>93866.765133574314</v>
      </c>
    </row>
    <row r="18" spans="1:20" x14ac:dyDescent="0.2">
      <c r="A18">
        <v>16</v>
      </c>
      <c r="B18" t="s">
        <v>17</v>
      </c>
      <c r="C18" s="1">
        <v>1046.295292655768</v>
      </c>
      <c r="D18" s="1">
        <v>130.18360010214306</v>
      </c>
      <c r="E18" s="1">
        <v>11809.099978076552</v>
      </c>
      <c r="F18" s="1">
        <v>825.77964767085393</v>
      </c>
      <c r="G18" s="1">
        <v>3297.7249541174242</v>
      </c>
      <c r="H18" s="1">
        <v>11905.563444310939</v>
      </c>
      <c r="I18" s="1">
        <v>2030.9756502403777</v>
      </c>
      <c r="J18" s="1">
        <v>7229.9994394922587</v>
      </c>
      <c r="K18" s="1">
        <v>1917.5488809124874</v>
      </c>
      <c r="L18" s="1">
        <v>5140.1487251327226</v>
      </c>
      <c r="M18" s="1">
        <v>1583.2330590045021</v>
      </c>
      <c r="N18" s="1">
        <v>5884.1087413030536</v>
      </c>
      <c r="O18" s="1">
        <v>1109.2718242749893</v>
      </c>
      <c r="P18" s="1">
        <v>3763.9411656593529</v>
      </c>
      <c r="Q18" s="1">
        <v>1794.7123586367472</v>
      </c>
      <c r="R18" s="1">
        <v>30230.983581706623</v>
      </c>
      <c r="S18" s="1">
        <v>701588.90033041046</v>
      </c>
      <c r="T18" s="1">
        <v>114821.47688063837</v>
      </c>
    </row>
    <row r="20" spans="1:20" x14ac:dyDescent="0.2">
      <c r="B20" t="s">
        <v>18</v>
      </c>
      <c r="C20" s="1">
        <v>580692</v>
      </c>
      <c r="D20" s="1">
        <v>23593</v>
      </c>
      <c r="E20" s="1">
        <v>959036.53</v>
      </c>
      <c r="F20" s="1">
        <v>92438</v>
      </c>
      <c r="G20" s="1">
        <v>576094</v>
      </c>
      <c r="H20" s="1">
        <v>975807</v>
      </c>
      <c r="I20" s="1">
        <v>241220</v>
      </c>
      <c r="J20" s="1">
        <v>127419</v>
      </c>
      <c r="K20" s="1">
        <v>156760</v>
      </c>
      <c r="L20" s="1">
        <v>427069</v>
      </c>
      <c r="M20" s="1">
        <v>56837</v>
      </c>
      <c r="N20" s="1">
        <v>725200</v>
      </c>
      <c r="O20" s="1">
        <v>612367</v>
      </c>
      <c r="P20" s="1">
        <v>559598</v>
      </c>
      <c r="Q20" s="1">
        <v>84287</v>
      </c>
      <c r="R20" s="1">
        <v>98666.469999999739</v>
      </c>
    </row>
    <row r="21" spans="1:20" x14ac:dyDescent="0.2">
      <c r="B21" t="s">
        <v>19</v>
      </c>
      <c r="C21" s="1">
        <v>1135500.4965786883</v>
      </c>
      <c r="D21" s="1">
        <v>131043.48858629609</v>
      </c>
      <c r="E21" s="1">
        <v>2283937.6510250298</v>
      </c>
      <c r="F21" s="1">
        <v>426893.20191720867</v>
      </c>
      <c r="G21" s="1">
        <v>744992.4177883761</v>
      </c>
      <c r="H21" s="1">
        <v>1787008.4991149958</v>
      </c>
      <c r="I21" s="1">
        <v>425529.11818996177</v>
      </c>
      <c r="J21" s="1">
        <v>224861.25806375197</v>
      </c>
      <c r="K21" s="1">
        <v>316229.84170850215</v>
      </c>
      <c r="L21" s="1">
        <v>917723.70761140715</v>
      </c>
      <c r="M21" s="1">
        <v>1029993.6460874509</v>
      </c>
      <c r="N21" s="1">
        <v>418612.98977803253</v>
      </c>
      <c r="O21" s="1">
        <v>99793.111023786711</v>
      </c>
      <c r="P21" s="1">
        <v>162559.26346336183</v>
      </c>
      <c r="Q21" s="1">
        <v>213874.04297224034</v>
      </c>
      <c r="R21" s="1">
        <v>265197.5242526537</v>
      </c>
    </row>
    <row r="22" spans="1:20" x14ac:dyDescent="0.2">
      <c r="B22" t="s">
        <v>20</v>
      </c>
      <c r="C22" s="1">
        <v>46424</v>
      </c>
      <c r="D22" s="1">
        <v>8686</v>
      </c>
      <c r="E22" s="1">
        <v>245357</v>
      </c>
      <c r="F22" s="1">
        <v>37699</v>
      </c>
      <c r="G22" s="1">
        <v>52755</v>
      </c>
      <c r="H22" s="1">
        <v>474489</v>
      </c>
      <c r="I22" s="1">
        <v>31090</v>
      </c>
      <c r="J22" s="1">
        <v>51009</v>
      </c>
      <c r="K22" s="1">
        <v>42935</v>
      </c>
      <c r="L22" s="1">
        <v>153354</v>
      </c>
      <c r="M22" s="1">
        <v>102842</v>
      </c>
      <c r="N22" s="1">
        <v>15452</v>
      </c>
      <c r="O22" s="1">
        <v>55546</v>
      </c>
      <c r="P22" s="1">
        <v>9450</v>
      </c>
      <c r="Q22" s="1">
        <v>10107</v>
      </c>
      <c r="R22" s="1">
        <v>47161</v>
      </c>
    </row>
    <row r="23" spans="1:20" x14ac:dyDescent="0.2">
      <c r="B23" s="8" t="s">
        <v>25</v>
      </c>
      <c r="C23" s="9">
        <f t="shared" ref="C23:R23" si="0">SUM(C20:C22)</f>
        <v>1762616.4965786883</v>
      </c>
      <c r="D23" s="9">
        <f t="shared" si="0"/>
        <v>163322.48858629609</v>
      </c>
      <c r="E23" s="9">
        <f t="shared" si="0"/>
        <v>3488331.1810250301</v>
      </c>
      <c r="F23" s="9">
        <f t="shared" si="0"/>
        <v>557030.20191720873</v>
      </c>
      <c r="G23" s="9">
        <f t="shared" si="0"/>
        <v>1373841.4177883761</v>
      </c>
      <c r="H23" s="9">
        <f t="shared" si="0"/>
        <v>3237304.4991149958</v>
      </c>
      <c r="I23" s="9">
        <f t="shared" si="0"/>
        <v>697839.11818996177</v>
      </c>
      <c r="J23" s="9">
        <f t="shared" si="0"/>
        <v>403289.25806375197</v>
      </c>
      <c r="K23" s="9">
        <f t="shared" si="0"/>
        <v>515924.84170850215</v>
      </c>
      <c r="L23" s="9">
        <f t="shared" si="0"/>
        <v>1498146.7076114072</v>
      </c>
      <c r="M23" s="9">
        <f t="shared" si="0"/>
        <v>1189672.6460874509</v>
      </c>
      <c r="N23" s="9">
        <f t="shared" si="0"/>
        <v>1159264.9897780325</v>
      </c>
      <c r="O23" s="9">
        <f t="shared" si="0"/>
        <v>767706.11102378671</v>
      </c>
      <c r="P23" s="9">
        <f t="shared" si="0"/>
        <v>731607.26346336189</v>
      </c>
      <c r="Q23" s="9">
        <f t="shared" si="0"/>
        <v>308268.04297224036</v>
      </c>
      <c r="R23" s="9">
        <f t="shared" si="0"/>
        <v>411024.99425265344</v>
      </c>
    </row>
    <row r="24" spans="1:20" x14ac:dyDescent="0.2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20" x14ac:dyDescent="0.2">
      <c r="B25" t="s">
        <v>22</v>
      </c>
      <c r="C25" s="1">
        <v>3460981.6450926717</v>
      </c>
      <c r="D25" s="1">
        <v>245169.04635158123</v>
      </c>
      <c r="E25" s="1">
        <v>10938541.370907756</v>
      </c>
      <c r="F25" s="1">
        <v>897254.56858298206</v>
      </c>
      <c r="G25" s="1">
        <v>3008313.9711368093</v>
      </c>
      <c r="H25" s="1">
        <v>4667590.5613005497</v>
      </c>
      <c r="I25" s="1">
        <v>1737302.1311634951</v>
      </c>
      <c r="J25" s="1">
        <v>1074370.5317203561</v>
      </c>
      <c r="K25" s="1">
        <v>1051165.2379820808</v>
      </c>
      <c r="L25" s="1">
        <v>2743563.541191509</v>
      </c>
      <c r="M25" s="1">
        <v>1530594.6162607169</v>
      </c>
      <c r="N25" s="1">
        <v>2008911.613516357</v>
      </c>
      <c r="O25" s="1">
        <v>1265078.48903948</v>
      </c>
      <c r="P25" s="1">
        <v>857561.70255372697</v>
      </c>
      <c r="Q25" s="1">
        <v>460130.70084612106</v>
      </c>
      <c r="R25" s="1">
        <v>592941.89723545057</v>
      </c>
    </row>
    <row r="27" spans="1:20" x14ac:dyDescent="0.2">
      <c r="C27" s="2">
        <f>SUM(C3:C18)</f>
        <v>1698365.1485139832</v>
      </c>
      <c r="D27" s="2">
        <f t="shared" ref="D27:R27" si="1">SUM(D3:D18)</f>
        <v>81846.557765285121</v>
      </c>
      <c r="E27" s="2">
        <f t="shared" si="1"/>
        <v>7450210.1898827255</v>
      </c>
      <c r="F27" s="2">
        <f t="shared" si="1"/>
        <v>340224.36666577338</v>
      </c>
      <c r="G27" s="2">
        <f t="shared" si="1"/>
        <v>1634472.5533484335</v>
      </c>
      <c r="H27" s="2">
        <f t="shared" si="1"/>
        <v>1430286.0621855534</v>
      </c>
      <c r="I27" s="2">
        <f t="shared" si="1"/>
        <v>1039463.0129735335</v>
      </c>
      <c r="J27" s="2">
        <f t="shared" si="1"/>
        <v>671081.27365660423</v>
      </c>
      <c r="K27" s="2">
        <f t="shared" si="1"/>
        <v>535240.39627357863</v>
      </c>
      <c r="L27" s="2">
        <f t="shared" si="1"/>
        <v>1245416.8335801021</v>
      </c>
      <c r="M27" s="2">
        <f t="shared" si="1"/>
        <v>340921.97017326602</v>
      </c>
      <c r="N27" s="2">
        <f t="shared" si="1"/>
        <v>849646.6237383245</v>
      </c>
      <c r="O27" s="2">
        <f t="shared" si="1"/>
        <v>497372.37801569322</v>
      </c>
      <c r="P27" s="2">
        <f t="shared" si="1"/>
        <v>125954.43909036508</v>
      </c>
      <c r="Q27" s="2">
        <f t="shared" si="1"/>
        <v>151862.6578738807</v>
      </c>
      <c r="R27" s="2">
        <f t="shared" si="1"/>
        <v>181916.9029827971</v>
      </c>
    </row>
    <row r="28" spans="1:20" x14ac:dyDescent="0.2">
      <c r="C28" s="6">
        <f t="shared" ref="C28:R28" si="2">SUM(C3:C22)</f>
        <v>3460981.6450926713</v>
      </c>
      <c r="D28" s="6">
        <f t="shared" si="2"/>
        <v>245169.04635158123</v>
      </c>
      <c r="E28" s="6">
        <f t="shared" si="2"/>
        <v>10938541.370907754</v>
      </c>
      <c r="F28" s="6">
        <f t="shared" si="2"/>
        <v>897254.56858298206</v>
      </c>
      <c r="G28" s="6">
        <f t="shared" si="2"/>
        <v>3008313.9711368093</v>
      </c>
      <c r="H28" s="6">
        <f t="shared" si="2"/>
        <v>4667590.5613005497</v>
      </c>
      <c r="I28" s="6">
        <f t="shared" si="2"/>
        <v>1737302.1311634951</v>
      </c>
      <c r="J28" s="6">
        <f t="shared" si="2"/>
        <v>1074370.5317203561</v>
      </c>
      <c r="K28" s="6">
        <f t="shared" si="2"/>
        <v>1051165.2379820808</v>
      </c>
      <c r="L28" s="6">
        <f t="shared" si="2"/>
        <v>2743563.541191509</v>
      </c>
      <c r="M28" s="6">
        <f t="shared" si="2"/>
        <v>1530594.6162607169</v>
      </c>
      <c r="N28" s="6">
        <f t="shared" si="2"/>
        <v>2008911.613516357</v>
      </c>
      <c r="O28" s="6">
        <f t="shared" si="2"/>
        <v>1265078.48903948</v>
      </c>
      <c r="P28" s="6">
        <f t="shared" si="2"/>
        <v>857561.70255372697</v>
      </c>
      <c r="Q28" s="6">
        <f t="shared" si="2"/>
        <v>460130.70084612106</v>
      </c>
      <c r="R28" s="6">
        <f t="shared" si="2"/>
        <v>592941.89723545057</v>
      </c>
    </row>
    <row r="30" spans="1:20" x14ac:dyDescent="0.2"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</row>
    <row r="31" spans="1:20" x14ac:dyDescent="0.2">
      <c r="B31" s="3" t="s">
        <v>24</v>
      </c>
      <c r="C31" s="3" t="s">
        <v>2</v>
      </c>
      <c r="D31" s="3" t="s">
        <v>3</v>
      </c>
      <c r="E31" s="3" t="s">
        <v>4</v>
      </c>
      <c r="F31" s="3" t="s">
        <v>5</v>
      </c>
      <c r="G31" s="3" t="s">
        <v>6</v>
      </c>
      <c r="H31" s="3" t="s">
        <v>7</v>
      </c>
      <c r="I31" s="3" t="s">
        <v>8</v>
      </c>
      <c r="J31" s="3" t="s">
        <v>9</v>
      </c>
      <c r="K31" s="3" t="s">
        <v>10</v>
      </c>
      <c r="L31" s="3" t="s">
        <v>11</v>
      </c>
      <c r="M31" s="3" t="s">
        <v>12</v>
      </c>
      <c r="N31" s="3" t="s">
        <v>13</v>
      </c>
      <c r="O31" s="3" t="s">
        <v>14</v>
      </c>
      <c r="P31" s="3" t="s">
        <v>15</v>
      </c>
      <c r="Q31" s="3" t="s">
        <v>16</v>
      </c>
      <c r="R31" s="3" t="s">
        <v>17</v>
      </c>
    </row>
    <row r="32" spans="1:20" x14ac:dyDescent="0.2">
      <c r="B32" t="s">
        <v>2</v>
      </c>
      <c r="C32" s="4">
        <f>C3/$C$28</f>
        <v>0.28783280370970443</v>
      </c>
      <c r="D32" s="4">
        <f t="shared" ref="D32:D47" si="3">D3/$D$28</f>
        <v>3.9843065084523531E-3</v>
      </c>
      <c r="E32" s="4">
        <f t="shared" ref="E32:E47" si="4">E3/$E$28</f>
        <v>0.1220906339570208</v>
      </c>
      <c r="F32" s="4">
        <f t="shared" ref="F32:F47" si="5">F3/$F$28</f>
        <v>2.3544484156878352E-3</v>
      </c>
      <c r="G32" s="4">
        <f t="shared" ref="G32:G47" si="6">G3/$G$28</f>
        <v>1.0371669587315637E-3</v>
      </c>
      <c r="H32" s="4">
        <f t="shared" ref="H32:H47" si="7">H3/$H$28</f>
        <v>2.9793559659063336E-3</v>
      </c>
      <c r="I32" s="4">
        <f t="shared" ref="I32:I47" si="8">I3/$I$28</f>
        <v>4.5494177531854005E-4</v>
      </c>
      <c r="J32" s="4">
        <f t="shared" ref="J32:J47" si="9">J3/$J$28</f>
        <v>7.4505122989767924E-3</v>
      </c>
      <c r="K32" s="4">
        <f t="shared" ref="K32:K47" si="10">K3/$K$28</f>
        <v>5.3970241004734512E-4</v>
      </c>
      <c r="L32" s="4">
        <f t="shared" ref="L32:L47" si="11">L3/$L$28</f>
        <v>3.0312853401387501E-4</v>
      </c>
      <c r="M32" s="4">
        <f t="shared" ref="M32:M47" si="12">M3/$M$28</f>
        <v>6.4969148443842404E-4</v>
      </c>
      <c r="N32" s="4">
        <f t="shared" ref="N32:N47" si="13">N3/$N$28</f>
        <v>1.3282557292640007E-3</v>
      </c>
      <c r="O32" s="4">
        <f t="shared" ref="O32:O47" si="14">O3/$O$28</f>
        <v>1.9040277242289756E-3</v>
      </c>
      <c r="P32" s="4">
        <f t="shared" ref="P32:P47" si="15">P3/$P$28</f>
        <v>1.0345874111603068E-3</v>
      </c>
      <c r="Q32" s="4">
        <f t="shared" ref="Q32:Q47" si="16">Q3/$Q$28</f>
        <v>1.6715501493934834E-3</v>
      </c>
      <c r="R32" s="4">
        <f t="shared" ref="R32:R47" si="17">R3/$R$28</f>
        <v>1.4188870222950596E-3</v>
      </c>
    </row>
    <row r="33" spans="2:18" x14ac:dyDescent="0.2">
      <c r="B33" t="s">
        <v>3</v>
      </c>
      <c r="C33" s="4">
        <f t="shared" ref="C33:C47" si="18">C4/$C$28</f>
        <v>1.2711435534020554E-5</v>
      </c>
      <c r="D33" s="4">
        <f t="shared" si="3"/>
        <v>9.8270149482189872E-2</v>
      </c>
      <c r="E33" s="4">
        <f t="shared" si="4"/>
        <v>3.5358115317394863E-2</v>
      </c>
      <c r="F33" s="4">
        <f t="shared" si="5"/>
        <v>2.8309622524390104E-2</v>
      </c>
      <c r="G33" s="4">
        <f t="shared" si="6"/>
        <v>1.0040552596019972E-2</v>
      </c>
      <c r="H33" s="4">
        <f t="shared" si="7"/>
        <v>1.1884372461162924E-4</v>
      </c>
      <c r="I33" s="4">
        <f t="shared" si="8"/>
        <v>3.4727748273234154E-5</v>
      </c>
      <c r="J33" s="4">
        <f t="shared" si="9"/>
        <v>1.1298555738448379E-4</v>
      </c>
      <c r="K33" s="4">
        <f t="shared" si="10"/>
        <v>4.2583859017352912E-5</v>
      </c>
      <c r="L33" s="4">
        <f t="shared" si="11"/>
        <v>3.1883205216942607E-5</v>
      </c>
      <c r="M33" s="4">
        <f t="shared" si="12"/>
        <v>4.0491954213106476E-4</v>
      </c>
      <c r="N33" s="4">
        <f t="shared" si="13"/>
        <v>5.4811375412162912E-5</v>
      </c>
      <c r="O33" s="4">
        <f t="shared" si="14"/>
        <v>5.9738660702855155E-5</v>
      </c>
      <c r="P33" s="4">
        <f t="shared" si="15"/>
        <v>4.7798058404397955E-5</v>
      </c>
      <c r="Q33" s="4">
        <f t="shared" si="16"/>
        <v>3.7401485848515279E-5</v>
      </c>
      <c r="R33" s="4">
        <f t="shared" si="17"/>
        <v>4.8670599007729845E-5</v>
      </c>
    </row>
    <row r="34" spans="2:18" x14ac:dyDescent="0.2">
      <c r="B34" t="s">
        <v>4</v>
      </c>
      <c r="C34" s="4">
        <f t="shared" si="18"/>
        <v>0.16247332088247518</v>
      </c>
      <c r="D34" s="4">
        <f t="shared" si="3"/>
        <v>0.13415031819820994</v>
      </c>
      <c r="E34" s="4">
        <f t="shared" si="4"/>
        <v>0.32329580658714202</v>
      </c>
      <c r="F34" s="4">
        <f t="shared" si="5"/>
        <v>0.18928893624388127</v>
      </c>
      <c r="G34" s="4">
        <f t="shared" si="6"/>
        <v>0.39402724314209059</v>
      </c>
      <c r="H34" s="4">
        <f t="shared" si="7"/>
        <v>3.4241300158556552E-2</v>
      </c>
      <c r="I34" s="4">
        <f t="shared" si="8"/>
        <v>0.24254632372660925</v>
      </c>
      <c r="J34" s="4">
        <f t="shared" si="9"/>
        <v>0.21606285983113102</v>
      </c>
      <c r="K34" s="4">
        <f t="shared" si="10"/>
        <v>0.12256531187041468</v>
      </c>
      <c r="L34" s="4">
        <f t="shared" si="11"/>
        <v>3.4499935048256873E-2</v>
      </c>
      <c r="M34" s="4">
        <f t="shared" si="12"/>
        <v>2.8124485840084427E-2</v>
      </c>
      <c r="N34" s="4">
        <f t="shared" si="13"/>
        <v>6.3673466781305851E-2</v>
      </c>
      <c r="O34" s="4">
        <f t="shared" si="14"/>
        <v>2.0547169106716764E-2</v>
      </c>
      <c r="P34" s="4">
        <f t="shared" si="15"/>
        <v>4.4481022353582637E-2</v>
      </c>
      <c r="Q34" s="4">
        <f t="shared" si="16"/>
        <v>6.962229571811264E-2</v>
      </c>
      <c r="R34" s="4">
        <f t="shared" si="17"/>
        <v>9.0148433337753617E-2</v>
      </c>
    </row>
    <row r="35" spans="2:18" x14ac:dyDescent="0.2">
      <c r="B35" t="s">
        <v>5</v>
      </c>
      <c r="C35" s="4">
        <f t="shared" si="18"/>
        <v>6.8420254509124626E-3</v>
      </c>
      <c r="D35" s="4">
        <f t="shared" si="3"/>
        <v>1.7368102358871904E-2</v>
      </c>
      <c r="E35" s="4">
        <f t="shared" si="4"/>
        <v>2.2960979833307946E-2</v>
      </c>
      <c r="F35" s="4">
        <f t="shared" si="5"/>
        <v>4.2576433138234067E-2</v>
      </c>
      <c r="G35" s="4">
        <f t="shared" si="6"/>
        <v>1.3652027465092857E-2</v>
      </c>
      <c r="H35" s="4">
        <f t="shared" si="7"/>
        <v>1.4646645967855615E-2</v>
      </c>
      <c r="I35" s="4">
        <f t="shared" si="8"/>
        <v>1.6751119913409617E-2</v>
      </c>
      <c r="J35" s="4">
        <f t="shared" si="9"/>
        <v>1.3551222765500224E-2</v>
      </c>
      <c r="K35" s="4">
        <f t="shared" si="10"/>
        <v>2.2287155696679307E-2</v>
      </c>
      <c r="L35" s="4">
        <f t="shared" si="11"/>
        <v>1.6821528146948626E-2</v>
      </c>
      <c r="M35" s="4">
        <f t="shared" si="12"/>
        <v>1.4216290016713951E-2</v>
      </c>
      <c r="N35" s="4">
        <f t="shared" si="13"/>
        <v>2.3168079643570687E-2</v>
      </c>
      <c r="O35" s="4">
        <f t="shared" si="14"/>
        <v>5.9310942621134235E-3</v>
      </c>
      <c r="P35" s="4">
        <f t="shared" si="15"/>
        <v>8.4963851353357517E-3</v>
      </c>
      <c r="Q35" s="4">
        <f t="shared" si="16"/>
        <v>1.5424620446014321E-2</v>
      </c>
      <c r="R35" s="4">
        <f t="shared" si="17"/>
        <v>1.250864135909124E-2</v>
      </c>
    </row>
    <row r="36" spans="2:18" x14ac:dyDescent="0.2">
      <c r="B36" t="s">
        <v>6</v>
      </c>
      <c r="C36" s="4">
        <f t="shared" si="18"/>
        <v>6.4931659831291241E-5</v>
      </c>
      <c r="D36" s="4">
        <f t="shared" si="3"/>
        <v>7.089613903938451E-4</v>
      </c>
      <c r="E36" s="4">
        <f t="shared" si="4"/>
        <v>4.5678054004383517E-4</v>
      </c>
      <c r="F36" s="4">
        <f t="shared" si="5"/>
        <v>3.082999863535217E-4</v>
      </c>
      <c r="G36" s="4">
        <f t="shared" si="6"/>
        <v>4.0961330740048698E-4</v>
      </c>
      <c r="H36" s="4">
        <f t="shared" si="7"/>
        <v>1.2546233759156036E-3</v>
      </c>
      <c r="I36" s="4">
        <f t="shared" si="8"/>
        <v>1.1746795207739993E-3</v>
      </c>
      <c r="J36" s="4">
        <f t="shared" si="9"/>
        <v>1.0561333528142493E-3</v>
      </c>
      <c r="K36" s="4">
        <f t="shared" si="10"/>
        <v>4.0560089898397664E-3</v>
      </c>
      <c r="L36" s="4">
        <f t="shared" si="11"/>
        <v>1.0143042005671152E-3</v>
      </c>
      <c r="M36" s="4">
        <f t="shared" si="12"/>
        <v>2.0710796690861456E-4</v>
      </c>
      <c r="N36" s="4">
        <f t="shared" si="13"/>
        <v>7.1958143068971848E-3</v>
      </c>
      <c r="O36" s="4">
        <f t="shared" si="14"/>
        <v>1.635666372739619E-4</v>
      </c>
      <c r="P36" s="4">
        <f t="shared" si="15"/>
        <v>1.5273162095454673E-4</v>
      </c>
      <c r="Q36" s="4">
        <f t="shared" si="16"/>
        <v>1.9822393723824333E-3</v>
      </c>
      <c r="R36" s="4">
        <f t="shared" si="17"/>
        <v>5.711061342293421E-4</v>
      </c>
    </row>
    <row r="37" spans="2:18" x14ac:dyDescent="0.2">
      <c r="B37" t="s">
        <v>7</v>
      </c>
      <c r="C37" s="4">
        <f t="shared" si="18"/>
        <v>1.0632057494605874E-2</v>
      </c>
      <c r="D37" s="4">
        <f t="shared" si="3"/>
        <v>2.2155283826558739E-2</v>
      </c>
      <c r="E37" s="4">
        <f t="shared" si="4"/>
        <v>9.908453923359789E-2</v>
      </c>
      <c r="F37" s="4">
        <f t="shared" si="5"/>
        <v>4.0754728947232609E-2</v>
      </c>
      <c r="G37" s="4">
        <f t="shared" si="6"/>
        <v>5.8542999696529194E-2</v>
      </c>
      <c r="H37" s="4">
        <f t="shared" si="7"/>
        <v>0.13483516968346543</v>
      </c>
      <c r="I37" s="4">
        <f t="shared" si="8"/>
        <v>2.9230498981848922E-2</v>
      </c>
      <c r="J37" s="4">
        <f t="shared" si="9"/>
        <v>0.16785583929448161</v>
      </c>
      <c r="K37" s="4">
        <f t="shared" si="10"/>
        <v>3.8498695001690571E-2</v>
      </c>
      <c r="L37" s="4">
        <f t="shared" si="11"/>
        <v>2.892411606361801E-2</v>
      </c>
      <c r="M37" s="4">
        <f t="shared" si="12"/>
        <v>2.9995940543356296E-2</v>
      </c>
      <c r="N37" s="4">
        <f t="shared" si="13"/>
        <v>5.2264914213759936E-2</v>
      </c>
      <c r="O37" s="4">
        <f t="shared" si="14"/>
        <v>3.4459113244802518E-2</v>
      </c>
      <c r="P37" s="4">
        <f t="shared" si="15"/>
        <v>2.8674286344847189E-2</v>
      </c>
      <c r="Q37" s="4">
        <f t="shared" si="16"/>
        <v>4.9259399897339261E-2</v>
      </c>
      <c r="R37" s="4">
        <f t="shared" si="17"/>
        <v>6.8182466700542649E-2</v>
      </c>
    </row>
    <row r="38" spans="2:18" x14ac:dyDescent="0.2">
      <c r="B38" t="s">
        <v>8</v>
      </c>
      <c r="C38" s="4">
        <f t="shared" si="18"/>
        <v>5.0654441503312298E-3</v>
      </c>
      <c r="D38" s="4">
        <f t="shared" si="3"/>
        <v>1.3661204763815432E-2</v>
      </c>
      <c r="E38" s="4">
        <f t="shared" si="4"/>
        <v>1.7915978634635173E-2</v>
      </c>
      <c r="F38" s="4">
        <f t="shared" si="5"/>
        <v>3.0362035036365503E-3</v>
      </c>
      <c r="G38" s="4">
        <f t="shared" si="6"/>
        <v>6.2093005437639549E-3</v>
      </c>
      <c r="H38" s="4">
        <f t="shared" si="7"/>
        <v>2.5413650595800336E-2</v>
      </c>
      <c r="I38" s="4">
        <f t="shared" si="8"/>
        <v>0.15761101439849545</v>
      </c>
      <c r="J38" s="4">
        <f t="shared" si="9"/>
        <v>8.5422865739936057E-3</v>
      </c>
      <c r="K38" s="4">
        <f t="shared" si="10"/>
        <v>3.1628175663546171E-2</v>
      </c>
      <c r="L38" s="4">
        <f t="shared" si="11"/>
        <v>2.0565010713262562E-3</v>
      </c>
      <c r="M38" s="4">
        <f t="shared" si="12"/>
        <v>9.3841332869732293E-3</v>
      </c>
      <c r="N38" s="4">
        <f t="shared" si="13"/>
        <v>1.2638922337139639E-2</v>
      </c>
      <c r="O38" s="4">
        <f t="shared" si="14"/>
        <v>1.7913200840441137E-2</v>
      </c>
      <c r="P38" s="4">
        <f t="shared" si="15"/>
        <v>5.1914176120668567E-3</v>
      </c>
      <c r="Q38" s="4">
        <f t="shared" si="16"/>
        <v>2.3231424546064513E-3</v>
      </c>
      <c r="R38" s="4">
        <f t="shared" si="17"/>
        <v>1.4975028054831255E-3</v>
      </c>
    </row>
    <row r="39" spans="2:18" x14ac:dyDescent="0.2">
      <c r="B39" t="s">
        <v>9</v>
      </c>
      <c r="C39" s="4">
        <f t="shared" si="18"/>
        <v>5.505621783763987E-5</v>
      </c>
      <c r="D39" s="4">
        <f t="shared" si="3"/>
        <v>1.2925059514447482E-4</v>
      </c>
      <c r="E39" s="4">
        <f t="shared" si="4"/>
        <v>3.7694168835771962E-4</v>
      </c>
      <c r="F39" s="4">
        <f t="shared" si="5"/>
        <v>1.9005289863356542E-4</v>
      </c>
      <c r="G39" s="4">
        <f t="shared" si="6"/>
        <v>2.185635242472959E-4</v>
      </c>
      <c r="H39" s="4">
        <f t="shared" si="7"/>
        <v>4.6302728277988037E-4</v>
      </c>
      <c r="I39" s="4">
        <f t="shared" si="8"/>
        <v>8.9457097873371248E-4</v>
      </c>
      <c r="J39" s="4">
        <f t="shared" si="9"/>
        <v>0.12067637991923984</v>
      </c>
      <c r="K39" s="4">
        <f t="shared" si="10"/>
        <v>8.2169110179733309E-4</v>
      </c>
      <c r="L39" s="4">
        <f t="shared" si="11"/>
        <v>1.4237822342608023E-3</v>
      </c>
      <c r="M39" s="4">
        <f t="shared" si="12"/>
        <v>1.5271887298879305E-4</v>
      </c>
      <c r="N39" s="4">
        <f t="shared" si="13"/>
        <v>1.1871645399359624E-3</v>
      </c>
      <c r="O39" s="4">
        <f t="shared" si="14"/>
        <v>1.117055095302107E-2</v>
      </c>
      <c r="P39" s="4">
        <f t="shared" si="15"/>
        <v>1.6468329318267887E-4</v>
      </c>
      <c r="Q39" s="4">
        <f t="shared" si="16"/>
        <v>9.8716440592371999E-4</v>
      </c>
      <c r="R39" s="4">
        <f t="shared" si="17"/>
        <v>3.3983744211588084E-3</v>
      </c>
    </row>
    <row r="40" spans="2:18" x14ac:dyDescent="0.2">
      <c r="B40" t="s">
        <v>10</v>
      </c>
      <c r="C40" s="4">
        <f t="shared" si="18"/>
        <v>2.9153548555554487E-3</v>
      </c>
      <c r="D40" s="4">
        <f t="shared" si="3"/>
        <v>4.2165318136422629E-3</v>
      </c>
      <c r="E40" s="4">
        <f t="shared" si="4"/>
        <v>7.9901485844958656E-3</v>
      </c>
      <c r="F40" s="4">
        <f t="shared" si="5"/>
        <v>7.1439577314814894E-3</v>
      </c>
      <c r="G40" s="4">
        <f t="shared" si="6"/>
        <v>5.5917861907425412E-3</v>
      </c>
      <c r="H40" s="4">
        <f t="shared" si="7"/>
        <v>7.1395616553280765E-3</v>
      </c>
      <c r="I40" s="4">
        <f t="shared" si="8"/>
        <v>9.2274810067371794E-3</v>
      </c>
      <c r="J40" s="4">
        <f t="shared" si="9"/>
        <v>8.1609459830390748E-3</v>
      </c>
      <c r="K40" s="4">
        <f t="shared" si="10"/>
        <v>4.9495744503538934E-2</v>
      </c>
      <c r="L40" s="4">
        <f t="shared" si="11"/>
        <v>1.2808685348519953E-2</v>
      </c>
      <c r="M40" s="4">
        <f t="shared" si="12"/>
        <v>1.4528933936157475E-2</v>
      </c>
      <c r="N40" s="4">
        <f t="shared" si="13"/>
        <v>1.1921651804949409E-2</v>
      </c>
      <c r="O40" s="4">
        <f t="shared" si="14"/>
        <v>2.9312643997275397E-2</v>
      </c>
      <c r="P40" s="4">
        <f t="shared" si="15"/>
        <v>4.7464744498112816E-3</v>
      </c>
      <c r="Q40" s="4">
        <f t="shared" si="16"/>
        <v>9.2945315774901581E-3</v>
      </c>
      <c r="R40" s="4">
        <f t="shared" si="17"/>
        <v>7.2568969765338144E-3</v>
      </c>
    </row>
    <row r="41" spans="2:18" x14ac:dyDescent="0.2">
      <c r="B41" t="s">
        <v>11</v>
      </c>
      <c r="C41" s="4">
        <f t="shared" si="18"/>
        <v>8.6581497249826472E-3</v>
      </c>
      <c r="D41" s="4">
        <f t="shared" si="3"/>
        <v>1.3766319243522864E-2</v>
      </c>
      <c r="E41" s="4">
        <f t="shared" si="4"/>
        <v>2.5657697028957538E-2</v>
      </c>
      <c r="F41" s="4">
        <f t="shared" si="5"/>
        <v>3.5333071229549498E-2</v>
      </c>
      <c r="G41" s="4">
        <f t="shared" si="6"/>
        <v>2.9148264947584934E-2</v>
      </c>
      <c r="H41" s="4">
        <f t="shared" si="7"/>
        <v>2.3239039776403413E-2</v>
      </c>
      <c r="I41" s="4">
        <f t="shared" si="8"/>
        <v>3.1106730946140672E-2</v>
      </c>
      <c r="J41" s="4">
        <f t="shared" si="9"/>
        <v>9.8819549395951865E-3</v>
      </c>
      <c r="K41" s="4">
        <f t="shared" si="10"/>
        <v>3.717714665410516E-2</v>
      </c>
      <c r="L41" s="4">
        <f t="shared" si="11"/>
        <v>0.19832200370357658</v>
      </c>
      <c r="M41" s="4">
        <f t="shared" si="12"/>
        <v>4.171761357481469E-2</v>
      </c>
      <c r="N41" s="4">
        <f t="shared" si="13"/>
        <v>3.7294234633006261E-2</v>
      </c>
      <c r="O41" s="4">
        <f t="shared" si="14"/>
        <v>9.3171093628489479E-2</v>
      </c>
      <c r="P41" s="4">
        <f t="shared" si="15"/>
        <v>1.6651643892568586E-2</v>
      </c>
      <c r="Q41" s="4">
        <f t="shared" si="16"/>
        <v>3.3981243346415772E-2</v>
      </c>
      <c r="R41" s="4">
        <f t="shared" si="17"/>
        <v>1.854331781666696E-2</v>
      </c>
    </row>
    <row r="42" spans="2:18" x14ac:dyDescent="0.2">
      <c r="B42" t="s">
        <v>12</v>
      </c>
      <c r="C42" s="4">
        <f t="shared" si="18"/>
        <v>2.7123988469128588E-3</v>
      </c>
      <c r="D42" s="4">
        <f t="shared" si="3"/>
        <v>1.7342161477525795E-2</v>
      </c>
      <c r="E42" s="4">
        <f t="shared" si="4"/>
        <v>1.2053711359760017E-2</v>
      </c>
      <c r="F42" s="4">
        <f t="shared" si="5"/>
        <v>7.831002167067596E-3</v>
      </c>
      <c r="G42" s="4">
        <f t="shared" si="6"/>
        <v>8.0256439849802502E-4</v>
      </c>
      <c r="H42" s="4">
        <f t="shared" si="7"/>
        <v>4.5549542292126113E-2</v>
      </c>
      <c r="I42" s="4">
        <f t="shared" si="8"/>
        <v>2.0861198441989567E-2</v>
      </c>
      <c r="J42" s="4">
        <f t="shared" si="9"/>
        <v>2.2026345385615282E-2</v>
      </c>
      <c r="K42" s="4">
        <f t="shared" si="10"/>
        <v>7.8041168297411409E-2</v>
      </c>
      <c r="L42" s="4">
        <f t="shared" si="11"/>
        <v>5.4305720509518388E-2</v>
      </c>
      <c r="M42" s="4">
        <f t="shared" si="12"/>
        <v>4.1369219946092793E-2</v>
      </c>
      <c r="N42" s="4">
        <f t="shared" si="13"/>
        <v>5.4724162220527582E-2</v>
      </c>
      <c r="O42" s="4">
        <f t="shared" si="14"/>
        <v>7.1588680580573017E-3</v>
      </c>
      <c r="P42" s="4">
        <f t="shared" si="15"/>
        <v>2.3333541998762929E-2</v>
      </c>
      <c r="Q42" s="4">
        <f t="shared" si="16"/>
        <v>3.5662294390148383E-2</v>
      </c>
      <c r="R42" s="4">
        <f t="shared" si="17"/>
        <v>2.8435785478068715E-2</v>
      </c>
    </row>
    <row r="43" spans="2:18" x14ac:dyDescent="0.2">
      <c r="B43" t="s">
        <v>13</v>
      </c>
      <c r="C43" s="4">
        <f t="shared" si="18"/>
        <v>2.2166328637208978E-3</v>
      </c>
      <c r="D43" s="4">
        <f t="shared" si="3"/>
        <v>4.8884620622144347E-3</v>
      </c>
      <c r="E43" s="4">
        <f t="shared" si="4"/>
        <v>8.588165296131588E-3</v>
      </c>
      <c r="F43" s="4">
        <f t="shared" si="5"/>
        <v>1.4812513304110682E-2</v>
      </c>
      <c r="G43" s="4">
        <f t="shared" si="6"/>
        <v>1.8190617283887833E-2</v>
      </c>
      <c r="H43" s="4">
        <f t="shared" si="7"/>
        <v>8.8558123904939768E-3</v>
      </c>
      <c r="I43" s="4">
        <f t="shared" si="8"/>
        <v>7.5728507469730547E-2</v>
      </c>
      <c r="J43" s="4">
        <f t="shared" si="9"/>
        <v>3.8559945528619917E-2</v>
      </c>
      <c r="K43" s="4">
        <f t="shared" si="10"/>
        <v>0.11693286318037369</v>
      </c>
      <c r="L43" s="4">
        <f t="shared" si="11"/>
        <v>9.6850010119699181E-2</v>
      </c>
      <c r="M43" s="4">
        <f t="shared" si="12"/>
        <v>3.5807473600003428E-2</v>
      </c>
      <c r="N43" s="4">
        <f t="shared" si="13"/>
        <v>0.13962511295154892</v>
      </c>
      <c r="O43" s="4">
        <f t="shared" si="14"/>
        <v>8.3735648986330534E-3</v>
      </c>
      <c r="P43" s="4">
        <f t="shared" si="15"/>
        <v>6.6285540438333788E-3</v>
      </c>
      <c r="Q43" s="4">
        <f t="shared" si="16"/>
        <v>6.2719341796950906E-2</v>
      </c>
      <c r="R43" s="4">
        <f t="shared" si="17"/>
        <v>1.8206537803065199E-2</v>
      </c>
    </row>
    <row r="44" spans="2:18" x14ac:dyDescent="0.2">
      <c r="B44" t="s">
        <v>14</v>
      </c>
      <c r="C44" s="4">
        <f t="shared" si="18"/>
        <v>3.7660725058057358E-5</v>
      </c>
      <c r="D44" s="4">
        <f t="shared" si="3"/>
        <v>2.4135216227401718E-4</v>
      </c>
      <c r="E44" s="4">
        <f t="shared" si="4"/>
        <v>1.6760651567726187E-4</v>
      </c>
      <c r="F44" s="4">
        <f t="shared" si="5"/>
        <v>3.1838867962537509E-4</v>
      </c>
      <c r="G44" s="4">
        <f t="shared" si="6"/>
        <v>1.0912230845501568E-5</v>
      </c>
      <c r="H44" s="4">
        <f t="shared" si="7"/>
        <v>6.3411010253437044E-4</v>
      </c>
      <c r="I44" s="4">
        <f t="shared" si="8"/>
        <v>2.9026740148341648E-4</v>
      </c>
      <c r="J44" s="4">
        <f t="shared" si="9"/>
        <v>3.0652950409323432E-4</v>
      </c>
      <c r="K44" s="4">
        <f t="shared" si="10"/>
        <v>1.0864756315134806E-3</v>
      </c>
      <c r="L44" s="4">
        <f t="shared" si="11"/>
        <v>7.5603586269380328E-4</v>
      </c>
      <c r="M44" s="4">
        <f t="shared" si="12"/>
        <v>5.7591330596363556E-4</v>
      </c>
      <c r="N44" s="4">
        <f t="shared" si="13"/>
        <v>7.6169670211412332E-4</v>
      </c>
      <c r="O44" s="4">
        <f t="shared" si="14"/>
        <v>0.15853043647986256</v>
      </c>
      <c r="P44" s="4">
        <f t="shared" si="15"/>
        <v>3.2484633387085696E-4</v>
      </c>
      <c r="Q44" s="4">
        <f t="shared" si="16"/>
        <v>4.9639443886618216E-4</v>
      </c>
      <c r="R44" s="4">
        <f t="shared" si="17"/>
        <v>3.7918981285621028E-4</v>
      </c>
    </row>
    <row r="45" spans="2:18" x14ac:dyDescent="0.2">
      <c r="B45" t="s">
        <v>15</v>
      </c>
      <c r="C45" s="4">
        <f t="shared" si="18"/>
        <v>8.0275353517009099E-4</v>
      </c>
      <c r="D45" s="4">
        <f t="shared" si="3"/>
        <v>2.2138839097429904E-3</v>
      </c>
      <c r="E45" s="4">
        <f t="shared" si="4"/>
        <v>3.3881974856389591E-3</v>
      </c>
      <c r="F45" s="4">
        <f t="shared" si="5"/>
        <v>5.594251828112462E-3</v>
      </c>
      <c r="G45" s="4">
        <f t="shared" si="6"/>
        <v>3.7505350086528737E-3</v>
      </c>
      <c r="H45" s="4">
        <f t="shared" si="7"/>
        <v>3.2377968402064077E-3</v>
      </c>
      <c r="I45" s="4">
        <f t="shared" si="8"/>
        <v>1.0645452434321443E-2</v>
      </c>
      <c r="J45" s="4">
        <f t="shared" si="9"/>
        <v>2.1567358866657221E-3</v>
      </c>
      <c r="K45" s="4">
        <f t="shared" si="10"/>
        <v>3.5462927493843418E-3</v>
      </c>
      <c r="L45" s="4">
        <f t="shared" si="11"/>
        <v>3.3309841876659574E-3</v>
      </c>
      <c r="M45" s="4">
        <f t="shared" si="12"/>
        <v>4.1476781193505157E-3</v>
      </c>
      <c r="N45" s="4">
        <f t="shared" si="13"/>
        <v>1.3352372240721741E-2</v>
      </c>
      <c r="O45" s="4">
        <f t="shared" si="14"/>
        <v>2.9811653700704691E-3</v>
      </c>
      <c r="P45" s="4">
        <f t="shared" si="15"/>
        <v>1.9309442860972359E-3</v>
      </c>
      <c r="Q45" s="4">
        <f t="shared" si="16"/>
        <v>1.6710581577109255E-2</v>
      </c>
      <c r="R45" s="4">
        <f t="shared" si="17"/>
        <v>4.5709022105985542E-3</v>
      </c>
    </row>
    <row r="46" spans="2:18" x14ac:dyDescent="0.2">
      <c r="B46" t="s">
        <v>16</v>
      </c>
      <c r="C46" s="4">
        <f t="shared" si="18"/>
        <v>9.4143333635116682E-5</v>
      </c>
      <c r="D46" s="4">
        <f t="shared" si="3"/>
        <v>2.0995694438372505E-4</v>
      </c>
      <c r="E46" s="4">
        <f t="shared" si="4"/>
        <v>6.3233810400282781E-4</v>
      </c>
      <c r="F46" s="4">
        <f t="shared" si="5"/>
        <v>4.1151530364971181E-4</v>
      </c>
      <c r="G46" s="4">
        <f t="shared" si="6"/>
        <v>5.9012207160389046E-4</v>
      </c>
      <c r="H46" s="4">
        <f t="shared" si="7"/>
        <v>1.2700374044092484E-3</v>
      </c>
      <c r="I46" s="4">
        <f t="shared" si="8"/>
        <v>5.9367658548045048E-4</v>
      </c>
      <c r="J46" s="4">
        <f t="shared" si="9"/>
        <v>1.4972034884554659E-3</v>
      </c>
      <c r="K46" s="4">
        <f t="shared" si="10"/>
        <v>6.4445886824466756E-4</v>
      </c>
      <c r="L46" s="4">
        <f t="shared" si="11"/>
        <v>6.1916376865852707E-4</v>
      </c>
      <c r="M46" s="4">
        <f t="shared" si="12"/>
        <v>4.2174165881616368E-4</v>
      </c>
      <c r="N46" s="4">
        <f t="shared" si="13"/>
        <v>8.1911562394735194E-4</v>
      </c>
      <c r="O46" s="4">
        <f t="shared" si="14"/>
        <v>6.0227730658618506E-4</v>
      </c>
      <c r="P46" s="4">
        <f t="shared" si="15"/>
        <v>6.2703789138601708E-4</v>
      </c>
      <c r="Q46" s="4">
        <f t="shared" si="16"/>
        <v>2.5969795639746548E-2</v>
      </c>
      <c r="R46" s="4">
        <f t="shared" si="17"/>
        <v>6.5248348150315531E-4</v>
      </c>
    </row>
    <row r="47" spans="2:18" x14ac:dyDescent="0.2">
      <c r="B47" t="s">
        <v>17</v>
      </c>
      <c r="C47" s="4">
        <f t="shared" si="18"/>
        <v>3.0231171382815938E-4</v>
      </c>
      <c r="D47" s="4">
        <f t="shared" si="3"/>
        <v>5.3099525425185647E-4</v>
      </c>
      <c r="E47" s="4">
        <f t="shared" si="4"/>
        <v>1.0795863522977702E-3</v>
      </c>
      <c r="F47" s="4">
        <f t="shared" si="5"/>
        <v>9.2034042130874057E-4</v>
      </c>
      <c r="G47" s="4">
        <f t="shared" si="6"/>
        <v>1.096203716020788E-3</v>
      </c>
      <c r="H47" s="4">
        <f t="shared" si="7"/>
        <v>2.5506871881653742E-3</v>
      </c>
      <c r="I47" s="4">
        <f t="shared" si="8"/>
        <v>1.1690399809043033E-3</v>
      </c>
      <c r="J47" s="4">
        <f t="shared" si="9"/>
        <v>6.7295213578830067E-3</v>
      </c>
      <c r="K47" s="4">
        <f t="shared" si="10"/>
        <v>1.8242126086604625E-3</v>
      </c>
      <c r="L47" s="4">
        <f t="shared" si="11"/>
        <v>1.8735300451253245E-3</v>
      </c>
      <c r="M47" s="4">
        <f t="shared" si="12"/>
        <v>1.0343908453515813E-3</v>
      </c>
      <c r="N47" s="4">
        <f t="shared" si="13"/>
        <v>2.9290032979617416E-3</v>
      </c>
      <c r="O47" s="4">
        <f t="shared" si="14"/>
        <v>8.768403177238528E-4</v>
      </c>
      <c r="P47" s="4">
        <f t="shared" si="15"/>
        <v>4.389119936735443E-3</v>
      </c>
      <c r="Q47" s="4">
        <f t="shared" si="16"/>
        <v>3.9004403647409365E-3</v>
      </c>
      <c r="R47" s="4">
        <f t="shared" si="17"/>
        <v>5.098473176319035E-2</v>
      </c>
    </row>
    <row r="48" spans="2:18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2:18" x14ac:dyDescent="0.2">
      <c r="B49" t="s">
        <v>25</v>
      </c>
      <c r="C49" s="4">
        <f>C23/C25</f>
        <v>0.50928224339990458</v>
      </c>
      <c r="D49" s="4">
        <f t="shared" ref="D49:R49" si="19">D23/D25</f>
        <v>0.66616276000880537</v>
      </c>
      <c r="E49" s="4">
        <f t="shared" si="19"/>
        <v>0.31890277348153817</v>
      </c>
      <c r="F49" s="4">
        <f t="shared" si="19"/>
        <v>0.62081623367704497</v>
      </c>
      <c r="G49" s="4">
        <f t="shared" si="19"/>
        <v>0.45668152691828784</v>
      </c>
      <c r="H49" s="4">
        <f t="shared" si="19"/>
        <v>0.69357079559544155</v>
      </c>
      <c r="I49" s="4">
        <f t="shared" si="19"/>
        <v>0.40167976868974964</v>
      </c>
      <c r="J49" s="4">
        <f t="shared" si="19"/>
        <v>0.37537259833251146</v>
      </c>
      <c r="K49" s="4">
        <f t="shared" si="19"/>
        <v>0.49081231291373539</v>
      </c>
      <c r="L49" s="4">
        <f t="shared" si="19"/>
        <v>0.54605868795033385</v>
      </c>
      <c r="M49" s="4">
        <f t="shared" si="19"/>
        <v>0.77726174745985488</v>
      </c>
      <c r="N49" s="4">
        <f t="shared" si="19"/>
        <v>0.57706122159793738</v>
      </c>
      <c r="O49" s="4">
        <f t="shared" si="19"/>
        <v>0.60684464851400099</v>
      </c>
      <c r="P49" s="4">
        <f t="shared" si="19"/>
        <v>0.85312492533739992</v>
      </c>
      <c r="Q49" s="4">
        <f t="shared" si="19"/>
        <v>0.66995756293891096</v>
      </c>
      <c r="R49" s="4">
        <f t="shared" si="19"/>
        <v>0.69319607227795543</v>
      </c>
    </row>
    <row r="50" spans="2:18" x14ac:dyDescent="0.2">
      <c r="C50" s="1"/>
      <c r="D50" s="1"/>
      <c r="E50" s="1"/>
      <c r="F50" s="1"/>
      <c r="G50" s="1"/>
      <c r="H50" s="1"/>
      <c r="I50" s="1"/>
      <c r="J50" s="4"/>
      <c r="K50" s="1"/>
      <c r="L50" s="1"/>
      <c r="M50" s="1"/>
      <c r="N50" s="1"/>
      <c r="O50" s="1"/>
      <c r="P50" s="1"/>
      <c r="Q50" s="1"/>
      <c r="R50" s="1"/>
    </row>
    <row r="51" spans="2:18" x14ac:dyDescent="0.2">
      <c r="C51" s="5">
        <f>SUM(C32:C49)</f>
        <v>1</v>
      </c>
      <c r="D51" s="5">
        <f>SUM(D32:D49)</f>
        <v>0.99999999999999989</v>
      </c>
      <c r="E51" s="5">
        <f t="shared" ref="E51:R51" si="20">SUM(E32:E49)</f>
        <v>1</v>
      </c>
      <c r="F51" s="5">
        <f t="shared" si="20"/>
        <v>1</v>
      </c>
      <c r="G51" s="5">
        <f t="shared" si="20"/>
        <v>1.0000000000000002</v>
      </c>
      <c r="H51" s="5">
        <f t="shared" si="20"/>
        <v>1</v>
      </c>
      <c r="I51" s="5">
        <f t="shared" si="20"/>
        <v>1</v>
      </c>
      <c r="J51" s="5">
        <f t="shared" si="20"/>
        <v>1.0000000000000004</v>
      </c>
      <c r="K51" s="5">
        <f t="shared" si="20"/>
        <v>1</v>
      </c>
      <c r="L51" s="5">
        <f t="shared" si="20"/>
        <v>1</v>
      </c>
      <c r="M51" s="5">
        <f t="shared" si="20"/>
        <v>1</v>
      </c>
      <c r="N51" s="5">
        <f t="shared" si="20"/>
        <v>1</v>
      </c>
      <c r="O51" s="5">
        <f t="shared" si="20"/>
        <v>1</v>
      </c>
      <c r="P51" s="5">
        <f t="shared" si="20"/>
        <v>1</v>
      </c>
      <c r="Q51" s="5">
        <f t="shared" si="20"/>
        <v>0.99999999999999989</v>
      </c>
      <c r="R51" s="5">
        <f t="shared" si="20"/>
        <v>1</v>
      </c>
    </row>
  </sheetData>
  <mergeCells count="2">
    <mergeCell ref="S1:S2"/>
    <mergeCell ref="T1:T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53DA-39C5-4BD3-BFFB-2F3EC14A3FD4}">
  <sheetPr>
    <tabColor theme="7"/>
  </sheetPr>
  <dimension ref="B1:T89"/>
  <sheetViews>
    <sheetView tabSelected="1" topLeftCell="A52" workbookViewId="0">
      <selection activeCell="F60" sqref="F60"/>
    </sheetView>
  </sheetViews>
  <sheetFormatPr defaultRowHeight="12.75" x14ac:dyDescent="0.2"/>
  <cols>
    <col min="2" max="2" width="57.140625" customWidth="1"/>
    <col min="3" max="3" width="13.85546875" customWidth="1"/>
    <col min="4" max="4" width="11" bestFit="1" customWidth="1"/>
    <col min="5" max="5" width="14" customWidth="1"/>
    <col min="6" max="6" width="11" bestFit="1" customWidth="1"/>
    <col min="7" max="7" width="12.85546875" customWidth="1"/>
    <col min="8" max="8" width="13" customWidth="1"/>
    <col min="9" max="10" width="14.85546875" customWidth="1"/>
    <col min="11" max="11" width="17.42578125" customWidth="1"/>
    <col min="12" max="12" width="13.42578125" customWidth="1"/>
    <col min="13" max="13" width="14.42578125" customWidth="1"/>
    <col min="14" max="14" width="13.42578125" customWidth="1"/>
    <col min="15" max="15" width="12.85546875" customWidth="1"/>
    <col min="16" max="17" width="11" bestFit="1" customWidth="1"/>
    <col min="18" max="18" width="13.85546875" customWidth="1"/>
  </cols>
  <sheetData>
    <row r="1" spans="2:20" ht="26.25" x14ac:dyDescent="0.4">
      <c r="C1" s="11" t="s">
        <v>27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3" spans="2:20" x14ac:dyDescent="0.2"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</row>
    <row r="4" spans="2:20" x14ac:dyDescent="0.2">
      <c r="B4" s="3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</row>
    <row r="5" spans="2:20" x14ac:dyDescent="0.2">
      <c r="B5" t="s">
        <v>2</v>
      </c>
      <c r="C5" s="4">
        <v>0.145852454750592</v>
      </c>
      <c r="D5" s="4">
        <v>3.1400017221652069E-3</v>
      </c>
      <c r="E5" s="4">
        <v>0.11675327760517272</v>
      </c>
      <c r="F5" s="4">
        <v>1.7435169681593384E-3</v>
      </c>
      <c r="G5" s="4">
        <v>9.0001488686682288E-3</v>
      </c>
      <c r="H5" s="4">
        <v>1.326887068799474E-2</v>
      </c>
      <c r="I5" s="4">
        <v>1.9531156208814483E-3</v>
      </c>
      <c r="J5" s="4">
        <v>5.5915071418050376E-2</v>
      </c>
      <c r="K5" s="4">
        <v>1.5135518383978792E-3</v>
      </c>
      <c r="L5" s="4">
        <v>1.1447969991001134E-3</v>
      </c>
      <c r="M5" s="4">
        <v>4.180926053143511E-3</v>
      </c>
      <c r="N5" s="4">
        <v>2.7053893443326643E-3</v>
      </c>
      <c r="O5" s="4">
        <v>3.9088762242003331E-3</v>
      </c>
      <c r="P5" s="4">
        <v>2.3063677653843268E-3</v>
      </c>
      <c r="Q5" s="4">
        <v>1.1228289454185292E-2</v>
      </c>
      <c r="R5" s="4">
        <v>3.3117519029915348E-3</v>
      </c>
      <c r="T5" s="4"/>
    </row>
    <row r="6" spans="2:20" x14ac:dyDescent="0.2">
      <c r="B6" t="s">
        <v>3</v>
      </c>
      <c r="C6" s="4">
        <v>1.6326055602104412E-5</v>
      </c>
      <c r="D6" s="4">
        <v>2.7614930760648439E-2</v>
      </c>
      <c r="E6" s="4">
        <v>4.8347821740028135E-2</v>
      </c>
      <c r="F6" s="4">
        <v>3.5231208612541066E-2</v>
      </c>
      <c r="G6" s="4">
        <v>2.4464510863854559E-2</v>
      </c>
      <c r="H6" s="4">
        <v>5.1063317215723639E-3</v>
      </c>
      <c r="I6" s="4">
        <v>6.676435772844188E-5</v>
      </c>
      <c r="J6" s="4">
        <v>2.512781933032069E-4</v>
      </c>
      <c r="K6" s="4">
        <v>5.0725673798793866E-5</v>
      </c>
      <c r="L6" s="4">
        <v>1.5636329212949562E-5</v>
      </c>
      <c r="M6" s="4">
        <v>8.1182320562515962E-4</v>
      </c>
      <c r="N6" s="4">
        <v>1.3870010065161262E-4</v>
      </c>
      <c r="O6" s="4">
        <v>3.3352265275155306E-5</v>
      </c>
      <c r="P6" s="4">
        <v>5.7272299862669312E-5</v>
      </c>
      <c r="Q6" s="4">
        <v>8.4253022761106809E-5</v>
      </c>
      <c r="R6" s="4">
        <v>1.7973001575538071E-4</v>
      </c>
      <c r="T6" s="4"/>
    </row>
    <row r="7" spans="2:20" x14ac:dyDescent="0.2">
      <c r="B7" t="s">
        <v>4</v>
      </c>
      <c r="C7" s="4">
        <v>0.1243550936060458</v>
      </c>
      <c r="D7" s="4">
        <v>0.13313865028490079</v>
      </c>
      <c r="E7" s="4">
        <v>0.33531963891690519</v>
      </c>
      <c r="F7" s="4">
        <v>0.12017701559717883</v>
      </c>
      <c r="G7" s="4">
        <v>0.33483726829480126</v>
      </c>
      <c r="H7" s="4">
        <v>8.9850714774786289E-2</v>
      </c>
      <c r="I7" s="4">
        <v>0.28327237092377228</v>
      </c>
      <c r="J7" s="4">
        <v>0.32588412665393474</v>
      </c>
      <c r="K7" s="4">
        <v>0.13980587550066614</v>
      </c>
      <c r="L7" s="4">
        <v>4.2066237292711875E-2</v>
      </c>
      <c r="M7" s="4">
        <v>3.3327447377037321E-2</v>
      </c>
      <c r="N7" s="4">
        <v>7.2330363357663172E-2</v>
      </c>
      <c r="O7" s="4">
        <v>4.6900662319372552E-2</v>
      </c>
      <c r="P7" s="4">
        <v>5.9722727403760945E-2</v>
      </c>
      <c r="Q7" s="4">
        <v>0.14604485455660823</v>
      </c>
      <c r="R7" s="4">
        <v>0.16348383289501711</v>
      </c>
      <c r="T7" s="4"/>
    </row>
    <row r="8" spans="2:20" x14ac:dyDescent="0.2">
      <c r="B8" t="s">
        <v>5</v>
      </c>
      <c r="C8" s="4">
        <v>6.1751209425104014E-3</v>
      </c>
      <c r="D8" s="4">
        <v>2.8458881307534205E-2</v>
      </c>
      <c r="E8" s="4">
        <v>1.9743674777215722E-2</v>
      </c>
      <c r="F8" s="4">
        <v>9.825912042968378E-2</v>
      </c>
      <c r="G8" s="4">
        <v>6.7560165803400123E-3</v>
      </c>
      <c r="H8" s="4">
        <v>1.3541423158419288E-2</v>
      </c>
      <c r="I8" s="4">
        <v>1.2396711288567772E-2</v>
      </c>
      <c r="J8" s="4">
        <v>2.8735141619741559E-2</v>
      </c>
      <c r="K8" s="4">
        <v>2.1724532572067162E-2</v>
      </c>
      <c r="L8" s="4">
        <v>1.2231489184743673E-2</v>
      </c>
      <c r="M8" s="4">
        <v>7.7865968218237078E-3</v>
      </c>
      <c r="N8" s="4">
        <v>2.5300960760559751E-2</v>
      </c>
      <c r="O8" s="4">
        <v>7.8516952526198284E-3</v>
      </c>
      <c r="P8" s="4">
        <v>2.2718625812073144E-2</v>
      </c>
      <c r="Q8" s="4">
        <v>4.184666424287025E-2</v>
      </c>
      <c r="R8" s="4">
        <v>3.2162979792621581E-2</v>
      </c>
      <c r="T8" s="4"/>
    </row>
    <row r="9" spans="2:20" x14ac:dyDescent="0.2">
      <c r="B9" t="s">
        <v>6</v>
      </c>
      <c r="C9" s="4">
        <v>4.0459254579561075E-4</v>
      </c>
      <c r="D9" s="4">
        <v>9.7588222386694925E-3</v>
      </c>
      <c r="E9" s="4">
        <v>2.3339687400997758E-3</v>
      </c>
      <c r="F9" s="4">
        <v>2.99173321959298E-3</v>
      </c>
      <c r="G9" s="4">
        <v>2.2412201329011206E-3</v>
      </c>
      <c r="H9" s="4">
        <v>2.4558358749346169E-3</v>
      </c>
      <c r="I9" s="4">
        <v>3.8745155635934924E-3</v>
      </c>
      <c r="J9" s="4">
        <v>2.0156051454650304E-3</v>
      </c>
      <c r="K9" s="4">
        <v>4.4529671786809107E-3</v>
      </c>
      <c r="L9" s="4">
        <v>2.0964844922867032E-3</v>
      </c>
      <c r="M9" s="4">
        <v>5.4783809785490453E-3</v>
      </c>
      <c r="N9" s="4">
        <v>4.5022243747197717E-3</v>
      </c>
      <c r="O9" s="4">
        <v>7.7590590137019931E-3</v>
      </c>
      <c r="P9" s="4">
        <v>3.5496616664886264E-3</v>
      </c>
      <c r="Q9" s="4">
        <v>5.3328724346926488E-3</v>
      </c>
      <c r="R9" s="4">
        <v>2.5392202552837317E-3</v>
      </c>
      <c r="T9" s="4"/>
    </row>
    <row r="10" spans="2:20" x14ac:dyDescent="0.2">
      <c r="B10" t="s">
        <v>7</v>
      </c>
      <c r="C10" s="4">
        <v>2.9158708035816779E-2</v>
      </c>
      <c r="D10" s="4">
        <v>3.3313079616377368E-2</v>
      </c>
      <c r="E10" s="4">
        <v>9.4976889803947792E-2</v>
      </c>
      <c r="F10" s="4">
        <v>3.1529585645845848E-2</v>
      </c>
      <c r="G10" s="4">
        <v>5.2721760659878117E-2</v>
      </c>
      <c r="H10" s="4">
        <v>0.11885567856070831</v>
      </c>
      <c r="I10" s="4">
        <v>5.4351886704617984E-2</v>
      </c>
      <c r="J10" s="4">
        <v>7.1981831376740468E-2</v>
      </c>
      <c r="K10" s="4">
        <v>4.4058453136730139E-2</v>
      </c>
      <c r="L10" s="4">
        <v>2.8691936041937486E-2</v>
      </c>
      <c r="M10" s="4">
        <v>3.5346830672064691E-2</v>
      </c>
      <c r="N10" s="4">
        <v>5.4307703050199954E-2</v>
      </c>
      <c r="O10" s="4">
        <v>2.3371479912612569E-2</v>
      </c>
      <c r="P10" s="4">
        <v>2.9681575445592023E-2</v>
      </c>
      <c r="Q10" s="4">
        <v>6.2503603866931018E-2</v>
      </c>
      <c r="R10" s="4">
        <v>6.5265119841643751E-2</v>
      </c>
      <c r="T10" s="4"/>
    </row>
    <row r="11" spans="2:20" x14ac:dyDescent="0.2">
      <c r="B11" t="s">
        <v>8</v>
      </c>
      <c r="C11" s="4">
        <v>6.6658029321956316E-3</v>
      </c>
      <c r="D11" s="4">
        <v>1.290337767249679E-2</v>
      </c>
      <c r="E11" s="4">
        <v>1.3865543347974151E-2</v>
      </c>
      <c r="F11" s="4">
        <v>2.669916883908319E-3</v>
      </c>
      <c r="G11" s="4">
        <v>2.7594108136858933E-2</v>
      </c>
      <c r="H11" s="4">
        <v>4.0885835830564571E-2</v>
      </c>
      <c r="I11" s="4">
        <v>7.6577844910220474E-2</v>
      </c>
      <c r="J11" s="4">
        <v>7.2172653900627777E-3</v>
      </c>
      <c r="K11" s="4">
        <v>1.831637453681656E-2</v>
      </c>
      <c r="L11" s="4">
        <v>1.6209261220700339E-2</v>
      </c>
      <c r="M11" s="4">
        <v>5.6920007507492631E-3</v>
      </c>
      <c r="N11" s="4">
        <v>2.1976188105169235E-2</v>
      </c>
      <c r="O11" s="4">
        <v>1.3920117900947054E-2</v>
      </c>
      <c r="P11" s="4">
        <v>6.4202646714220666E-3</v>
      </c>
      <c r="Q11" s="4">
        <v>8.9459574093752534E-3</v>
      </c>
      <c r="R11" s="4">
        <v>7.926908176359734E-3</v>
      </c>
      <c r="T11" s="4"/>
    </row>
    <row r="12" spans="2:20" x14ac:dyDescent="0.2">
      <c r="B12" t="s">
        <v>9</v>
      </c>
      <c r="C12" s="4">
        <v>2.8778451618484292E-3</v>
      </c>
      <c r="D12" s="4">
        <v>5.5969388823828812E-5</v>
      </c>
      <c r="E12" s="4">
        <v>4.7141809886927372E-3</v>
      </c>
      <c r="F12" s="4">
        <v>5.8124889024687961E-5</v>
      </c>
      <c r="G12" s="4">
        <v>9.0001368360411024E-4</v>
      </c>
      <c r="H12" s="4">
        <v>2.2043332771304052E-3</v>
      </c>
      <c r="I12" s="4">
        <v>6.3953995388696058E-4</v>
      </c>
      <c r="J12" s="4">
        <v>6.0112687592018058E-2</v>
      </c>
      <c r="K12" s="4">
        <v>3.8298867965466132E-3</v>
      </c>
      <c r="L12" s="4">
        <v>1.0581930082824074E-2</v>
      </c>
      <c r="M12" s="4">
        <v>1.8750689114656112E-3</v>
      </c>
      <c r="N12" s="4">
        <v>9.2041816021714937E-3</v>
      </c>
      <c r="O12" s="4">
        <v>2.0607369848809138E-2</v>
      </c>
      <c r="P12" s="4">
        <v>5.5051018525080512E-3</v>
      </c>
      <c r="Q12" s="4">
        <v>4.0659078599293869E-3</v>
      </c>
      <c r="R12" s="4">
        <v>1.9059966497994799E-2</v>
      </c>
      <c r="T12" s="4"/>
    </row>
    <row r="13" spans="2:20" x14ac:dyDescent="0.2">
      <c r="B13" t="s">
        <v>10</v>
      </c>
      <c r="C13" s="4">
        <v>2.132166478914769E-3</v>
      </c>
      <c r="D13" s="4">
        <v>5.5627985062657375E-3</v>
      </c>
      <c r="E13" s="4">
        <v>5.8612458984735709E-3</v>
      </c>
      <c r="F13" s="4">
        <v>5.8343648964000964E-3</v>
      </c>
      <c r="G13" s="4">
        <v>3.506911239706634E-3</v>
      </c>
      <c r="H13" s="4">
        <v>1.4718117161350805E-2</v>
      </c>
      <c r="I13" s="4">
        <v>5.4226313995012774E-3</v>
      </c>
      <c r="J13" s="4">
        <v>3.8952135259899159E-3</v>
      </c>
      <c r="K13" s="4">
        <v>4.6926628848384076E-2</v>
      </c>
      <c r="L13" s="4">
        <v>1.3383154525118686E-2</v>
      </c>
      <c r="M13" s="4">
        <v>5.1421326525074923E-3</v>
      </c>
      <c r="N13" s="4">
        <v>3.341288328177984E-2</v>
      </c>
      <c r="O13" s="4">
        <v>3.0343899275496099E-2</v>
      </c>
      <c r="P13" s="4">
        <v>5.1427391546843568E-3</v>
      </c>
      <c r="Q13" s="4">
        <v>1.0063226892540789E-2</v>
      </c>
      <c r="R13" s="4">
        <v>1.5852848801977501E-2</v>
      </c>
      <c r="T13" s="4"/>
    </row>
    <row r="14" spans="2:20" x14ac:dyDescent="0.2">
      <c r="B14" t="s">
        <v>11</v>
      </c>
      <c r="C14" s="4">
        <v>1.039761554144638E-2</v>
      </c>
      <c r="D14" s="4">
        <v>1.1242937098804778E-2</v>
      </c>
      <c r="E14" s="4">
        <v>1.3230502841676822E-2</v>
      </c>
      <c r="F14" s="4">
        <v>1.386530300017344E-2</v>
      </c>
      <c r="G14" s="4">
        <v>1.7620528142251742E-2</v>
      </c>
      <c r="H14" s="4">
        <v>3.2175645727409004E-2</v>
      </c>
      <c r="I14" s="4">
        <v>3.9655290780356553E-2</v>
      </c>
      <c r="J14" s="4">
        <v>1.7771425131850597E-2</v>
      </c>
      <c r="K14" s="4">
        <v>3.1114460483442262E-2</v>
      </c>
      <c r="L14" s="4">
        <v>0.12068904848336975</v>
      </c>
      <c r="M14" s="4">
        <v>4.355016324023283E-2</v>
      </c>
      <c r="N14" s="4">
        <v>5.4823363958843262E-2</v>
      </c>
      <c r="O14" s="4">
        <v>6.5387919030854988E-2</v>
      </c>
      <c r="P14" s="4">
        <v>1.8660992444722378E-2</v>
      </c>
      <c r="Q14" s="4">
        <v>2.8675687154255926E-2</v>
      </c>
      <c r="R14" s="4">
        <v>2.3475780938580895E-2</v>
      </c>
      <c r="T14" s="4"/>
    </row>
    <row r="15" spans="2:20" x14ac:dyDescent="0.2">
      <c r="B15" t="s">
        <v>12</v>
      </c>
      <c r="C15" s="4">
        <v>1.235253229394221E-3</v>
      </c>
      <c r="D15" s="4">
        <v>7.2020099810674448E-3</v>
      </c>
      <c r="E15" s="4">
        <v>4.6137817290412778E-3</v>
      </c>
      <c r="F15" s="4">
        <v>3.8934929559395234E-3</v>
      </c>
      <c r="G15" s="4">
        <v>3.0276433477085416E-3</v>
      </c>
      <c r="H15" s="4">
        <v>1.4114725886887268E-2</v>
      </c>
      <c r="I15" s="4">
        <v>1.9011072226609478E-2</v>
      </c>
      <c r="J15" s="4">
        <v>9.0158622261788616E-3</v>
      </c>
      <c r="K15" s="4">
        <v>3.256541832469094E-2</v>
      </c>
      <c r="L15" s="4">
        <v>4.0736247819733451E-2</v>
      </c>
      <c r="M15" s="4">
        <v>1.4193655651046235E-2</v>
      </c>
      <c r="N15" s="4">
        <v>3.7692052986051008E-2</v>
      </c>
      <c r="O15" s="4">
        <v>7.5374304973104683E-3</v>
      </c>
      <c r="P15" s="4">
        <v>8.0822921193373885E-3</v>
      </c>
      <c r="Q15" s="4">
        <v>1.1715940880138845E-2</v>
      </c>
      <c r="R15" s="4">
        <v>1.4955985746049564E-2</v>
      </c>
      <c r="T15" s="4"/>
    </row>
    <row r="16" spans="2:20" x14ac:dyDescent="0.2">
      <c r="B16" t="s">
        <v>13</v>
      </c>
      <c r="C16" s="4">
        <v>6.9486074383609837E-3</v>
      </c>
      <c r="D16" s="4">
        <v>2.9011421683290357E-2</v>
      </c>
      <c r="E16" s="4">
        <v>5.5124388641178291E-3</v>
      </c>
      <c r="F16" s="4">
        <v>1.280499021130878E-2</v>
      </c>
      <c r="G16" s="4">
        <v>1.7664933473342307E-2</v>
      </c>
      <c r="H16" s="4">
        <v>8.0881715768783766E-3</v>
      </c>
      <c r="I16" s="4">
        <v>4.0382598887897414E-2</v>
      </c>
      <c r="J16" s="4">
        <v>1.9702831861457409E-2</v>
      </c>
      <c r="K16" s="4">
        <v>5.7495011726404213E-2</v>
      </c>
      <c r="L16" s="4">
        <v>8.1431956578718989E-2</v>
      </c>
      <c r="M16" s="4">
        <v>2.6316084119398262E-2</v>
      </c>
      <c r="N16" s="4">
        <v>8.365389982916413E-2</v>
      </c>
      <c r="O16" s="4">
        <v>2.3953021660763497E-2</v>
      </c>
      <c r="P16" s="4">
        <v>8.6199093193832666E-3</v>
      </c>
      <c r="Q16" s="4">
        <v>3.1435255012067703E-2</v>
      </c>
      <c r="R16" s="4">
        <v>2.2727838565645093E-2</v>
      </c>
      <c r="T16" s="4"/>
    </row>
    <row r="17" spans="2:20" x14ac:dyDescent="0.2">
      <c r="B17" t="s">
        <v>14</v>
      </c>
      <c r="C17" s="4">
        <v>9.4652704952786163E-6</v>
      </c>
      <c r="D17" s="4">
        <v>1.4508217964970279E-4</v>
      </c>
      <c r="E17" s="4">
        <v>1.627968612417461E-4</v>
      </c>
      <c r="F17" s="4">
        <v>1.0071909803898994E-4</v>
      </c>
      <c r="G17" s="4">
        <v>7.7472954230195531E-5</v>
      </c>
      <c r="H17" s="4">
        <v>1.8955190827490227E-3</v>
      </c>
      <c r="I17" s="4">
        <v>4.3456627129965147E-4</v>
      </c>
      <c r="J17" s="4">
        <v>9.7271684565647918E-4</v>
      </c>
      <c r="K17" s="4">
        <v>1.3248879507261619E-3</v>
      </c>
      <c r="L17" s="4">
        <v>1.0489934327941896E-3</v>
      </c>
      <c r="M17" s="4">
        <v>5.6534620789801759E-4</v>
      </c>
      <c r="N17" s="4">
        <v>1.1273948912753559E-3</v>
      </c>
      <c r="O17" s="4">
        <v>8.289951062802231E-2</v>
      </c>
      <c r="P17" s="4">
        <v>4.7973253110535454E-4</v>
      </c>
      <c r="Q17" s="4">
        <v>1.0374586713182866E-3</v>
      </c>
      <c r="R17" s="4">
        <v>2.1180854022820384E-3</v>
      </c>
      <c r="T17" s="4"/>
    </row>
    <row r="18" spans="2:20" x14ac:dyDescent="0.2">
      <c r="B18" t="s">
        <v>15</v>
      </c>
      <c r="C18" s="4">
        <v>8.3915129688177806E-4</v>
      </c>
      <c r="D18" s="4">
        <v>1.0485778870824368E-3</v>
      </c>
      <c r="E18" s="4">
        <v>1.9363824982330767E-3</v>
      </c>
      <c r="F18" s="4">
        <v>1.6033182948414781E-3</v>
      </c>
      <c r="G18" s="4">
        <v>3.5379550158078149E-3</v>
      </c>
      <c r="H18" s="4">
        <v>1.5018782350722929E-3</v>
      </c>
      <c r="I18" s="4">
        <v>3.5174465835576545E-3</v>
      </c>
      <c r="J18" s="4">
        <v>3.5987323189768344E-3</v>
      </c>
      <c r="K18" s="4">
        <v>3.0371491754622813E-3</v>
      </c>
      <c r="L18" s="4">
        <v>4.4792896453676907E-3</v>
      </c>
      <c r="M18" s="4">
        <v>2.7748474869388061E-3</v>
      </c>
      <c r="N18" s="4">
        <v>8.1738117558197276E-3</v>
      </c>
      <c r="O18" s="4">
        <v>1.3378469067779827E-3</v>
      </c>
      <c r="P18" s="4">
        <v>2.7715641672673898E-3</v>
      </c>
      <c r="Q18" s="4">
        <v>1.0547249124822897E-2</v>
      </c>
      <c r="R18" s="4">
        <v>6.7106927598561779E-3</v>
      </c>
      <c r="T18" s="4"/>
    </row>
    <row r="19" spans="2:20" x14ac:dyDescent="0.2">
      <c r="B19" t="s">
        <v>16</v>
      </c>
      <c r="C19" s="4">
        <v>2.5039196630003472E-3</v>
      </c>
      <c r="D19" s="4">
        <v>1.1517010094275671E-4</v>
      </c>
      <c r="E19" s="4">
        <v>3.9907062523629184E-4</v>
      </c>
      <c r="F19" s="4">
        <v>1.4704202853984153E-4</v>
      </c>
      <c r="G19" s="4">
        <v>7.1056723959963825E-4</v>
      </c>
      <c r="H19" s="4">
        <v>4.642943296887937E-4</v>
      </c>
      <c r="I19" s="4">
        <v>4.2924014042174932E-4</v>
      </c>
      <c r="J19" s="4">
        <v>9.9030120640166558E-4</v>
      </c>
      <c r="K19" s="4">
        <v>6.3826497571674323E-4</v>
      </c>
      <c r="L19" s="4">
        <v>1.1223429017129577E-3</v>
      </c>
      <c r="M19" s="4">
        <v>5.25598701646391E-4</v>
      </c>
      <c r="N19" s="4">
        <v>2.0074843723401578E-3</v>
      </c>
      <c r="O19" s="4">
        <v>3.7878970034457672E-3</v>
      </c>
      <c r="P19" s="4">
        <v>6.0301305954180064E-4</v>
      </c>
      <c r="Q19" s="4">
        <v>1.8529393809824986E-2</v>
      </c>
      <c r="R19" s="4">
        <v>1.064362470884846E-3</v>
      </c>
      <c r="T19" s="4"/>
    </row>
    <row r="20" spans="2:20" x14ac:dyDescent="0.2">
      <c r="B20" t="s">
        <v>17</v>
      </c>
      <c r="C20" s="4">
        <v>1.1183309477912084E-3</v>
      </c>
      <c r="D20" s="4">
        <v>7.207645029195537E-3</v>
      </c>
      <c r="E20" s="4">
        <v>3.0970946362005461E-3</v>
      </c>
      <c r="F20" s="4">
        <v>1.8323750341614946E-3</v>
      </c>
      <c r="G20" s="4">
        <v>2.9918088219800195E-3</v>
      </c>
      <c r="H20" s="4">
        <v>3.9888072750108583E-3</v>
      </c>
      <c r="I20" s="4">
        <v>5.8635318483072005E-3</v>
      </c>
      <c r="J20" s="4">
        <v>2.5861107363963763E-2</v>
      </c>
      <c r="K20" s="4">
        <v>7.2754619225761184E-3</v>
      </c>
      <c r="L20" s="4">
        <v>4.0371371238733349E-3</v>
      </c>
      <c r="M20" s="4">
        <v>4.7228833561943255E-3</v>
      </c>
      <c r="N20" s="4">
        <v>6.4034800015378623E-3</v>
      </c>
      <c r="O20" s="4">
        <v>1.074402982027645E-2</v>
      </c>
      <c r="P20" s="4">
        <v>5.738917451963429E-3</v>
      </c>
      <c r="Q20" s="4">
        <v>2.2043656719422176E-2</v>
      </c>
      <c r="R20" s="4">
        <v>3.6338372340013692E-2</v>
      </c>
      <c r="T20" s="4"/>
    </row>
    <row r="21" spans="2:20" x14ac:dyDescent="0.2">
      <c r="B21" t="s">
        <v>25</v>
      </c>
      <c r="C21" s="4">
        <v>0.65930954610330827</v>
      </c>
      <c r="D21" s="4">
        <v>0.69008064454208506</v>
      </c>
      <c r="E21" s="4">
        <v>0.32913169012574262</v>
      </c>
      <c r="F21" s="4">
        <v>0.66725817223466144</v>
      </c>
      <c r="G21" s="4">
        <v>0.49234713254446683</v>
      </c>
      <c r="H21" s="4">
        <v>0.63688381683884288</v>
      </c>
      <c r="I21" s="4">
        <v>0.45215087253878017</v>
      </c>
      <c r="J21" s="4">
        <v>0.36607880213020827</v>
      </c>
      <c r="K21" s="4">
        <v>0.58587034935889304</v>
      </c>
      <c r="L21" s="4">
        <v>0.6200340578457938</v>
      </c>
      <c r="M21" s="4">
        <v>0.80771021381367936</v>
      </c>
      <c r="N21" s="4">
        <v>0.58223991822772103</v>
      </c>
      <c r="O21" s="4">
        <v>0.64965583243951375</v>
      </c>
      <c r="P21" s="4">
        <v>0.81993924283490283</v>
      </c>
      <c r="Q21" s="4">
        <v>0.58589972888825514</v>
      </c>
      <c r="R21" s="4">
        <v>0.58282652359704257</v>
      </c>
      <c r="T21" s="4"/>
    </row>
    <row r="22" spans="2:20" x14ac:dyDescent="0.2">
      <c r="B22" t="s">
        <v>26</v>
      </c>
      <c r="C22" s="4">
        <f t="shared" ref="C22:R22" si="0">SUM(C5:C21)</f>
        <v>1</v>
      </c>
      <c r="D22" s="4">
        <f t="shared" si="0"/>
        <v>1</v>
      </c>
      <c r="E22" s="4">
        <f t="shared" si="0"/>
        <v>0.99999999999999978</v>
      </c>
      <c r="F22" s="4">
        <f t="shared" si="0"/>
        <v>1</v>
      </c>
      <c r="G22" s="4">
        <f t="shared" si="0"/>
        <v>1</v>
      </c>
      <c r="H22" s="4">
        <f t="shared" si="0"/>
        <v>1</v>
      </c>
      <c r="I22" s="4">
        <f t="shared" si="0"/>
        <v>1</v>
      </c>
      <c r="J22" s="4">
        <f t="shared" si="0"/>
        <v>0.99999999999999989</v>
      </c>
      <c r="K22" s="4">
        <f t="shared" si="0"/>
        <v>1</v>
      </c>
      <c r="L22" s="4">
        <f t="shared" si="0"/>
        <v>1</v>
      </c>
      <c r="M22" s="4">
        <f t="shared" si="0"/>
        <v>1</v>
      </c>
      <c r="N22" s="4">
        <f t="shared" si="0"/>
        <v>1</v>
      </c>
      <c r="O22" s="4">
        <f t="shared" si="0"/>
        <v>1</v>
      </c>
      <c r="P22" s="4">
        <f t="shared" si="0"/>
        <v>1</v>
      </c>
      <c r="Q22" s="4">
        <f t="shared" si="0"/>
        <v>1</v>
      </c>
      <c r="R22" s="4">
        <f t="shared" si="0"/>
        <v>1</v>
      </c>
    </row>
    <row r="24" spans="2:20" ht="25.5" x14ac:dyDescent="0.35">
      <c r="C24" s="11" t="s">
        <v>28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6" spans="2:20" x14ac:dyDescent="0.2">
      <c r="C26" s="3">
        <v>1</v>
      </c>
      <c r="D26" s="3">
        <v>2</v>
      </c>
      <c r="E26" s="3">
        <v>3</v>
      </c>
      <c r="F26" s="3">
        <v>4</v>
      </c>
      <c r="G26" s="3">
        <v>5</v>
      </c>
      <c r="H26" s="3">
        <v>6</v>
      </c>
      <c r="I26" s="3">
        <v>7</v>
      </c>
      <c r="J26" s="3">
        <v>8</v>
      </c>
      <c r="K26" s="3">
        <v>9</v>
      </c>
      <c r="L26" s="3">
        <v>10</v>
      </c>
      <c r="M26" s="3">
        <v>11</v>
      </c>
      <c r="N26" s="3">
        <v>12</v>
      </c>
      <c r="O26" s="3">
        <v>13</v>
      </c>
      <c r="P26" s="3">
        <v>14</v>
      </c>
      <c r="Q26" s="3">
        <v>15</v>
      </c>
      <c r="R26" s="3">
        <v>16</v>
      </c>
    </row>
    <row r="27" spans="2:20" x14ac:dyDescent="0.2">
      <c r="B27" s="3"/>
      <c r="C27" s="3" t="s">
        <v>2</v>
      </c>
      <c r="D27" s="3" t="s">
        <v>3</v>
      </c>
      <c r="E27" s="3" t="s">
        <v>4</v>
      </c>
      <c r="F27" s="3" t="s">
        <v>5</v>
      </c>
      <c r="G27" s="3" t="s">
        <v>6</v>
      </c>
      <c r="H27" s="3" t="s">
        <v>7</v>
      </c>
      <c r="I27" s="3" t="s">
        <v>8</v>
      </c>
      <c r="J27" s="3" t="s">
        <v>9</v>
      </c>
      <c r="K27" s="3" t="s">
        <v>10</v>
      </c>
      <c r="L27" s="3" t="s">
        <v>11</v>
      </c>
      <c r="M27" s="3" t="s">
        <v>12</v>
      </c>
      <c r="N27" s="3" t="s">
        <v>13</v>
      </c>
      <c r="O27" s="3" t="s">
        <v>14</v>
      </c>
      <c r="P27" s="3" t="s">
        <v>15</v>
      </c>
      <c r="Q27" s="3" t="s">
        <v>16</v>
      </c>
      <c r="R27" s="3" t="s">
        <v>17</v>
      </c>
    </row>
    <row r="28" spans="2:20" x14ac:dyDescent="0.2">
      <c r="B28" t="s">
        <v>2</v>
      </c>
      <c r="C28" s="4">
        <v>9.680302247399547E-2</v>
      </c>
      <c r="D28" s="4">
        <v>3.1276177594292301E-3</v>
      </c>
      <c r="E28" s="4">
        <v>4.6954944976459849E-3</v>
      </c>
      <c r="F28" s="4">
        <v>2.2087535742419998E-3</v>
      </c>
      <c r="G28" s="4">
        <v>1.5611891725553904E-2</v>
      </c>
      <c r="H28" s="4">
        <v>6.9003264121935944E-3</v>
      </c>
      <c r="I28" s="4">
        <v>3.1314760163743869E-3</v>
      </c>
      <c r="J28" s="4">
        <v>3.3168409618820165E-2</v>
      </c>
      <c r="K28" s="4">
        <v>2.6794083173786475E-3</v>
      </c>
      <c r="L28" s="4">
        <v>2.0923934267886219E-3</v>
      </c>
      <c r="M28" s="4">
        <v>7.9346374326283494E-3</v>
      </c>
      <c r="N28" s="4">
        <v>4.5683882440744469E-3</v>
      </c>
      <c r="O28" s="4">
        <v>4.0758778842313846E-3</v>
      </c>
      <c r="P28" s="4">
        <v>2.0272128530540467E-3</v>
      </c>
      <c r="Q28" s="4">
        <v>9.015653544271255E-3</v>
      </c>
      <c r="R28" s="4">
        <v>5.7013289314000338E-3</v>
      </c>
    </row>
    <row r="29" spans="2:20" x14ac:dyDescent="0.2">
      <c r="B29" t="s">
        <v>3</v>
      </c>
      <c r="C29" s="4">
        <v>1.4269617868194198E-5</v>
      </c>
      <c r="D29" s="4">
        <v>4.7330609472400295E-2</v>
      </c>
      <c r="E29" s="4">
        <v>1.0052491409340336E-2</v>
      </c>
      <c r="F29" s="4">
        <v>2.1835534283483136E-2</v>
      </c>
      <c r="G29" s="4">
        <v>1.7015838537568641E-2</v>
      </c>
      <c r="H29" s="4">
        <v>5.7278146164314913E-3</v>
      </c>
      <c r="I29" s="4">
        <v>3.2367032515060872E-5</v>
      </c>
      <c r="J29" s="4">
        <v>2.8113461766108162E-4</v>
      </c>
      <c r="K29" s="4">
        <v>7.5769691286280429E-5</v>
      </c>
      <c r="L29" s="4">
        <v>1.8062158414680737E-5</v>
      </c>
      <c r="M29" s="4">
        <v>7.6199642661972547E-4</v>
      </c>
      <c r="N29" s="4">
        <v>6.9700117002901752E-5</v>
      </c>
      <c r="O29" s="4">
        <v>2.6668813170796208E-5</v>
      </c>
      <c r="P29" s="4">
        <v>7.4858587700124996E-5</v>
      </c>
      <c r="Q29" s="4">
        <v>1.1826382954159217E-4</v>
      </c>
      <c r="R29" s="4">
        <v>3.2781684772894681E-4</v>
      </c>
    </row>
    <row r="30" spans="2:20" x14ac:dyDescent="0.2">
      <c r="B30" t="s">
        <v>4</v>
      </c>
      <c r="C30" s="4">
        <v>4.4569801882966685E-2</v>
      </c>
      <c r="D30" s="4">
        <v>6.2260940602982165E-2</v>
      </c>
      <c r="E30" s="4">
        <v>5.3006421974002779E-2</v>
      </c>
      <c r="F30" s="4">
        <v>4.7163855288703802E-2</v>
      </c>
      <c r="G30" s="4">
        <v>4.967920374165264E-2</v>
      </c>
      <c r="H30" s="4">
        <v>5.6913679179478489E-2</v>
      </c>
      <c r="I30" s="4">
        <v>7.641878970571031E-2</v>
      </c>
      <c r="J30" s="4">
        <v>0.16009893382880894</v>
      </c>
      <c r="K30" s="4">
        <v>4.5829787890261833E-2</v>
      </c>
      <c r="L30" s="4">
        <v>1.9084212853936192E-2</v>
      </c>
      <c r="M30" s="4">
        <v>9.0546836978427081E-3</v>
      </c>
      <c r="N30" s="4">
        <v>1.7192034629766394E-2</v>
      </c>
      <c r="O30" s="4">
        <v>4.7329864144889079E-2</v>
      </c>
      <c r="P30" s="4">
        <v>3.487616955496288E-2</v>
      </c>
      <c r="Q30" s="4">
        <v>8.8556362468514421E-2</v>
      </c>
      <c r="R30" s="4">
        <v>6.4548260378943137E-2</v>
      </c>
    </row>
    <row r="31" spans="2:20" x14ac:dyDescent="0.2">
      <c r="B31" t="s">
        <v>5</v>
      </c>
      <c r="C31" s="4">
        <v>3.1677820657500218E-3</v>
      </c>
      <c r="D31" s="4">
        <v>2.0495824260338108E-2</v>
      </c>
      <c r="E31" s="4">
        <v>2.6210828973078516E-3</v>
      </c>
      <c r="F31" s="4">
        <v>5.4470462138741363E-2</v>
      </c>
      <c r="G31" s="4">
        <v>4.8300033771696239E-3</v>
      </c>
      <c r="H31" s="4">
        <v>1.2812202480185201E-2</v>
      </c>
      <c r="I31" s="4">
        <v>7.9027192480777293E-3</v>
      </c>
      <c r="J31" s="4">
        <v>1.5794166626366391E-2</v>
      </c>
      <c r="K31" s="4">
        <v>8.014733220513404E-3</v>
      </c>
      <c r="L31" s="4">
        <v>5.2673729826055674E-3</v>
      </c>
      <c r="M31" s="4">
        <v>5.9777167030899908E-3</v>
      </c>
      <c r="N31" s="4">
        <v>9.3367564598452624E-3</v>
      </c>
      <c r="O31" s="4">
        <v>4.6886720828206024E-3</v>
      </c>
      <c r="P31" s="4">
        <v>1.0282132392824045E-2</v>
      </c>
      <c r="Q31" s="4">
        <v>2.7191770569125827E-2</v>
      </c>
      <c r="R31" s="4">
        <v>1.3872385778183794E-2</v>
      </c>
    </row>
    <row r="32" spans="2:20" x14ac:dyDescent="0.2">
      <c r="B32" t="s">
        <v>6</v>
      </c>
      <c r="C32" s="4">
        <v>6.9330884438474096E-4</v>
      </c>
      <c r="D32" s="4">
        <v>1.2034430005218727E-2</v>
      </c>
      <c r="E32" s="4">
        <v>4.1492065656081279E-3</v>
      </c>
      <c r="F32" s="4">
        <v>4.9701223097033927E-3</v>
      </c>
      <c r="G32" s="4">
        <v>2.7499493398353858E-3</v>
      </c>
      <c r="H32" s="4">
        <v>3.9877236816242495E-3</v>
      </c>
      <c r="I32" s="4">
        <v>6.2942650216687912E-3</v>
      </c>
      <c r="J32" s="4">
        <v>3.3599683634718746E-3</v>
      </c>
      <c r="K32" s="4">
        <v>5.7768927523877056E-3</v>
      </c>
      <c r="L32" s="4">
        <v>1.892797806153652E-3</v>
      </c>
      <c r="M32" s="4">
        <v>6.4666046677732542E-3</v>
      </c>
      <c r="N32" s="4">
        <v>5.4043937179170673E-3</v>
      </c>
      <c r="O32" s="4">
        <v>1.5218536705004317E-2</v>
      </c>
      <c r="P32" s="4">
        <v>4.3626633037348143E-3</v>
      </c>
      <c r="Q32" s="4">
        <v>5.0903108187285752E-3</v>
      </c>
      <c r="R32" s="4">
        <v>4.7054112246650457E-3</v>
      </c>
    </row>
    <row r="33" spans="2:18" x14ac:dyDescent="0.2">
      <c r="B33" t="s">
        <v>7</v>
      </c>
      <c r="C33" s="4">
        <v>3.0757231573198138E-2</v>
      </c>
      <c r="D33" s="4">
        <v>3.5070264297353507E-2</v>
      </c>
      <c r="E33" s="4">
        <v>1.1603233864488622E-2</v>
      </c>
      <c r="F33" s="4">
        <v>2.5346796710732755E-2</v>
      </c>
      <c r="G33" s="4">
        <v>4.308805004067582E-2</v>
      </c>
      <c r="H33" s="4">
        <v>8.2013967875097307E-2</v>
      </c>
      <c r="I33" s="4">
        <v>4.2645955450922722E-2</v>
      </c>
      <c r="J33" s="4">
        <v>7.6741144042238502E-2</v>
      </c>
      <c r="K33" s="4">
        <v>4.4671563002625085E-2</v>
      </c>
      <c r="L33" s="4">
        <v>3.8950019674696183E-2</v>
      </c>
      <c r="M33" s="4">
        <v>5.0610868727772304E-2</v>
      </c>
      <c r="N33" s="4">
        <v>6.1578626253041335E-2</v>
      </c>
      <c r="O33" s="4">
        <v>1.6677644007249953E-2</v>
      </c>
      <c r="P33" s="4">
        <v>3.5858502173020119E-2</v>
      </c>
      <c r="Q33" s="4">
        <v>3.9327649788529227E-2</v>
      </c>
      <c r="R33" s="4">
        <v>6.6250657519823883E-2</v>
      </c>
    </row>
    <row r="34" spans="2:18" x14ac:dyDescent="0.2">
      <c r="B34" t="s">
        <v>8</v>
      </c>
      <c r="C34" s="4">
        <v>4.5311981107884281E-3</v>
      </c>
      <c r="D34" s="4">
        <v>8.3993016591325867E-3</v>
      </c>
      <c r="E34" s="4">
        <v>1.0223920591043904E-2</v>
      </c>
      <c r="F34" s="4">
        <v>1.7591734956084726E-3</v>
      </c>
      <c r="G34" s="4">
        <v>4.0237767135352508E-2</v>
      </c>
      <c r="H34" s="4">
        <v>3.0544158185894774E-2</v>
      </c>
      <c r="I34" s="4">
        <v>6.2352367285950949E-2</v>
      </c>
      <c r="J34" s="4">
        <v>3.9438513452087929E-3</v>
      </c>
      <c r="K34" s="4">
        <v>8.8825321505597125E-3</v>
      </c>
      <c r="L34" s="4">
        <v>1.5871156797080434E-2</v>
      </c>
      <c r="M34" s="4">
        <v>2.9148530711615318E-3</v>
      </c>
      <c r="N34" s="4">
        <v>6.7561044916446466E-3</v>
      </c>
      <c r="O34" s="4">
        <v>6.9118985493646689E-3</v>
      </c>
      <c r="P34" s="4">
        <v>3.654579831751104E-3</v>
      </c>
      <c r="Q34" s="4">
        <v>6.261745932407671E-3</v>
      </c>
      <c r="R34" s="4">
        <v>6.3353152733349998E-3</v>
      </c>
    </row>
    <row r="35" spans="2:18" x14ac:dyDescent="0.2">
      <c r="B35" t="s">
        <v>9</v>
      </c>
      <c r="C35" s="4">
        <v>5.6851096508322195E-3</v>
      </c>
      <c r="D35" s="4">
        <v>6.397477126312904E-5</v>
      </c>
      <c r="E35" s="4">
        <v>8.2580646458417211E-3</v>
      </c>
      <c r="F35" s="4">
        <v>8.9201296194142715E-5</v>
      </c>
      <c r="G35" s="4">
        <v>9.0973840060143397E-4</v>
      </c>
      <c r="H35" s="4">
        <v>4.0861437364911402E-3</v>
      </c>
      <c r="I35" s="4">
        <v>2.0001794121405792E-4</v>
      </c>
      <c r="J35" s="4">
        <v>5.4194016913522672E-2</v>
      </c>
      <c r="K35" s="4">
        <v>5.7499445712861025E-3</v>
      </c>
      <c r="L35" s="4">
        <v>1.3968804985074428E-2</v>
      </c>
      <c r="M35" s="4">
        <v>1.7226899223259675E-3</v>
      </c>
      <c r="N35" s="4">
        <v>9.7599057509949773E-3</v>
      </c>
      <c r="O35" s="4">
        <v>1.5261791974885645E-2</v>
      </c>
      <c r="P35" s="4">
        <v>6.0352394693277359E-3</v>
      </c>
      <c r="Q35" s="4">
        <v>4.8569241708259535E-3</v>
      </c>
      <c r="R35" s="4">
        <v>1.9855534535572039E-2</v>
      </c>
    </row>
    <row r="36" spans="2:18" x14ac:dyDescent="0.2">
      <c r="B36" t="s">
        <v>10</v>
      </c>
      <c r="C36" s="4">
        <v>8.3812059188060934E-4</v>
      </c>
      <c r="D36" s="4">
        <v>3.8442855193320876E-3</v>
      </c>
      <c r="E36" s="4">
        <v>3.1147259641480358E-3</v>
      </c>
      <c r="F36" s="4">
        <v>3.4913835149636735E-3</v>
      </c>
      <c r="G36" s="4">
        <v>1.5741018775500297E-3</v>
      </c>
      <c r="H36" s="4">
        <v>8.2517429708526928E-3</v>
      </c>
      <c r="I36" s="4">
        <v>3.2071747253570085E-3</v>
      </c>
      <c r="J36" s="4">
        <v>3.4896450609465516E-3</v>
      </c>
      <c r="K36" s="4">
        <v>1.2543749877006164E-2</v>
      </c>
      <c r="L36" s="4">
        <v>4.8741205690029168E-3</v>
      </c>
      <c r="M36" s="4">
        <v>6.3223380592730243E-3</v>
      </c>
      <c r="N36" s="4">
        <v>2.3317908163040395E-2</v>
      </c>
      <c r="O36" s="4">
        <v>1.6947021914807396E-2</v>
      </c>
      <c r="P36" s="4">
        <v>1.0588279846582068E-3</v>
      </c>
      <c r="Q36" s="4">
        <v>9.9243823194641104E-3</v>
      </c>
      <c r="R36" s="4">
        <v>1.6614581522712869E-2</v>
      </c>
    </row>
    <row r="37" spans="2:18" x14ac:dyDescent="0.2">
      <c r="B37" t="s">
        <v>11</v>
      </c>
      <c r="C37" s="4">
        <v>4.5817230427941539E-3</v>
      </c>
      <c r="D37" s="4">
        <v>5.4219824404127693E-3</v>
      </c>
      <c r="E37" s="4">
        <v>9.7493446414377086E-3</v>
      </c>
      <c r="F37" s="4">
        <v>1.477786629212248E-2</v>
      </c>
      <c r="G37" s="4">
        <v>1.1066970928373613E-2</v>
      </c>
      <c r="H37" s="4">
        <v>2.233324545439077E-2</v>
      </c>
      <c r="I37" s="4">
        <v>1.7802672943148103E-2</v>
      </c>
      <c r="J37" s="4">
        <v>1.8265564467269881E-2</v>
      </c>
      <c r="K37" s="4">
        <v>1.2905170598774305E-2</v>
      </c>
      <c r="L37" s="4">
        <v>0.10153425214332842</v>
      </c>
      <c r="M37" s="4">
        <v>2.598321775129166E-2</v>
      </c>
      <c r="N37" s="4">
        <v>1.1755269731525528E-2</v>
      </c>
      <c r="O37" s="4">
        <v>2.5425018400897861E-2</v>
      </c>
      <c r="P37" s="4">
        <v>1.3968200917157263E-2</v>
      </c>
      <c r="Q37" s="4">
        <v>1.7399670752335634E-2</v>
      </c>
      <c r="R37" s="4">
        <v>1.6191377721154161E-2</v>
      </c>
    </row>
    <row r="38" spans="2:18" x14ac:dyDescent="0.2">
      <c r="B38" t="s">
        <v>12</v>
      </c>
      <c r="C38" s="4">
        <v>1.234809847847698E-3</v>
      </c>
      <c r="D38" s="4">
        <v>7.7492306309368385E-3</v>
      </c>
      <c r="E38" s="4">
        <v>5.0095869498004786E-3</v>
      </c>
      <c r="F38" s="4">
        <v>3.5450681692795151E-3</v>
      </c>
      <c r="G38" s="4">
        <v>2.8462896952425256E-3</v>
      </c>
      <c r="H38" s="4">
        <v>2.1027222501191465E-2</v>
      </c>
      <c r="I38" s="4">
        <v>1.5970013416188211E-2</v>
      </c>
      <c r="J38" s="4">
        <v>8.8772825418882238E-3</v>
      </c>
      <c r="K38" s="4">
        <v>3.5873081280013874E-2</v>
      </c>
      <c r="L38" s="4">
        <v>3.2215625919215056E-2</v>
      </c>
      <c r="M38" s="4">
        <v>1.8500922777402992E-2</v>
      </c>
      <c r="N38" s="4">
        <v>3.1199362535674686E-2</v>
      </c>
      <c r="O38" s="4">
        <v>5.4056789597962448E-3</v>
      </c>
      <c r="P38" s="4">
        <v>1.0210822991234209E-2</v>
      </c>
      <c r="Q38" s="4">
        <v>1.6064763068047695E-2</v>
      </c>
      <c r="R38" s="4">
        <v>1.0589632089694587E-2</v>
      </c>
    </row>
    <row r="39" spans="2:18" x14ac:dyDescent="0.2">
      <c r="B39" t="s">
        <v>13</v>
      </c>
      <c r="C39" s="4">
        <v>3.4096738668246123E-3</v>
      </c>
      <c r="D39" s="4">
        <v>3.1910780233756972E-2</v>
      </c>
      <c r="E39" s="4">
        <v>2.1043613377704664E-3</v>
      </c>
      <c r="F39" s="4">
        <v>8.3417034962361535E-3</v>
      </c>
      <c r="G39" s="4">
        <v>5.0239427785292385E-3</v>
      </c>
      <c r="H39" s="4">
        <v>6.0333824133341285E-3</v>
      </c>
      <c r="I39" s="4">
        <v>2.6604600563051334E-2</v>
      </c>
      <c r="J39" s="4">
        <v>1.4636685195227784E-2</v>
      </c>
      <c r="K39" s="4">
        <v>3.9810012453806033E-2</v>
      </c>
      <c r="L39" s="4">
        <v>4.672450614713599E-2</v>
      </c>
      <c r="M39" s="4">
        <v>1.368811178538955E-2</v>
      </c>
      <c r="N39" s="4">
        <v>6.4015330871544998E-2</v>
      </c>
      <c r="O39" s="4">
        <v>2.2480295345211617E-2</v>
      </c>
      <c r="P39" s="4">
        <v>1.044454094523067E-2</v>
      </c>
      <c r="Q39" s="4">
        <v>2.1387095511513785E-2</v>
      </c>
      <c r="R39" s="4">
        <v>4.610897775705447E-3</v>
      </c>
    </row>
    <row r="40" spans="2:18" x14ac:dyDescent="0.2">
      <c r="B40" t="s">
        <v>14</v>
      </c>
      <c r="C40" s="4">
        <v>1.8797206996431134E-5</v>
      </c>
      <c r="D40" s="4">
        <v>1.7220202918328734E-4</v>
      </c>
      <c r="E40" s="4">
        <v>2.2798478542037734E-4</v>
      </c>
      <c r="F40" s="4">
        <v>1.5047943164331993E-4</v>
      </c>
      <c r="G40" s="4">
        <v>1.4776065683299656E-4</v>
      </c>
      <c r="H40" s="4">
        <v>3.3815361381931124E-3</v>
      </c>
      <c r="I40" s="4">
        <v>6.8933810760839253E-4</v>
      </c>
      <c r="J40" s="4">
        <v>1.7470666956423703E-3</v>
      </c>
      <c r="K40" s="4">
        <v>1.9924129253996855E-3</v>
      </c>
      <c r="L40" s="4">
        <v>1.6333211438171887E-3</v>
      </c>
      <c r="M40" s="4">
        <v>7.9457012708162591E-4</v>
      </c>
      <c r="N40" s="4">
        <v>1.7835106631949554E-3</v>
      </c>
      <c r="O40" s="4">
        <v>6.4875708669288518E-2</v>
      </c>
      <c r="P40" s="4">
        <v>7.585194056674671E-4</v>
      </c>
      <c r="Q40" s="4">
        <v>1.7596165391195731E-3</v>
      </c>
      <c r="R40" s="4">
        <v>3.9873862711569449E-3</v>
      </c>
    </row>
    <row r="41" spans="2:18" x14ac:dyDescent="0.2">
      <c r="B41" t="s">
        <v>15</v>
      </c>
      <c r="C41" s="4">
        <v>1.2041417281257892E-3</v>
      </c>
      <c r="D41" s="4">
        <v>9.8783334430336839E-4</v>
      </c>
      <c r="E41" s="4">
        <v>2.2521830906545412E-3</v>
      </c>
      <c r="F41" s="4">
        <v>2.6884897415869694E-3</v>
      </c>
      <c r="G41" s="4">
        <v>4.9052604709029076E-3</v>
      </c>
      <c r="H41" s="4">
        <v>1.7447160916677163E-3</v>
      </c>
      <c r="I41" s="4">
        <v>5.0186983145281095E-3</v>
      </c>
      <c r="J41" s="4">
        <v>5.8486861744815651E-3</v>
      </c>
      <c r="K41" s="4">
        <v>4.0200559924471781E-3</v>
      </c>
      <c r="L41" s="4">
        <v>6.9184727649141079E-3</v>
      </c>
      <c r="M41" s="4">
        <v>3.3213882969159109E-3</v>
      </c>
      <c r="N41" s="4">
        <v>8.7929850585400544E-3</v>
      </c>
      <c r="O41" s="4">
        <v>1.5457346986510381E-3</v>
      </c>
      <c r="P41" s="4">
        <v>2.4211796823122981E-3</v>
      </c>
      <c r="Q41" s="4">
        <v>9.643547380541715E-3</v>
      </c>
      <c r="R41" s="4">
        <v>1.0434207013419223E-2</v>
      </c>
    </row>
    <row r="42" spans="2:18" x14ac:dyDescent="0.2">
      <c r="B42" t="s">
        <v>16</v>
      </c>
      <c r="C42" s="4">
        <v>3.430402335735494E-3</v>
      </c>
      <c r="D42" s="4">
        <v>8.5582194717796379E-5</v>
      </c>
      <c r="E42" s="4">
        <v>4.5233480414321348E-4</v>
      </c>
      <c r="F42" s="4">
        <v>1.949919895537832E-4</v>
      </c>
      <c r="G42" s="4">
        <v>1.0647044114250612E-3</v>
      </c>
      <c r="H42" s="4">
        <v>6.0427680999468488E-4</v>
      </c>
      <c r="I42" s="4">
        <v>3.2200593046703268E-4</v>
      </c>
      <c r="J42" s="4">
        <v>1.2059197690210384E-3</v>
      </c>
      <c r="K42" s="4">
        <v>8.9973263164004331E-4</v>
      </c>
      <c r="L42" s="4">
        <v>1.8550164533978725E-3</v>
      </c>
      <c r="M42" s="4">
        <v>6.2817459818556348E-4</v>
      </c>
      <c r="N42" s="4">
        <v>1.8790154404720362E-3</v>
      </c>
      <c r="O42" s="4">
        <v>3.975199324181904E-3</v>
      </c>
      <c r="P42" s="4">
        <v>5.746845462607376E-4</v>
      </c>
      <c r="Q42" s="4">
        <v>1.9150417074092114E-2</v>
      </c>
      <c r="R42" s="4">
        <v>1.7159536020210236E-3</v>
      </c>
    </row>
    <row r="43" spans="2:18" x14ac:dyDescent="0.2">
      <c r="B43" t="s">
        <v>17</v>
      </c>
      <c r="C43" s="4">
        <v>2.0401043834777821E-3</v>
      </c>
      <c r="D43" s="4">
        <v>1.406352103711399E-2</v>
      </c>
      <c r="E43" s="4">
        <v>5.4980695643406709E-3</v>
      </c>
      <c r="F43" s="4">
        <v>3.0818804694819632E-3</v>
      </c>
      <c r="G43" s="4">
        <v>5.2781723451443248E-3</v>
      </c>
      <c r="H43" s="4">
        <v>6.391280912056368E-3</v>
      </c>
      <c r="I43" s="4">
        <v>8.1273897904224849E-3</v>
      </c>
      <c r="J43" s="4">
        <v>4.3275078868622557E-2</v>
      </c>
      <c r="K43" s="4">
        <v>1.0308486219450972E-2</v>
      </c>
      <c r="L43" s="4">
        <v>6.8821595922721199E-3</v>
      </c>
      <c r="M43" s="4">
        <v>8.7218494268653506E-3</v>
      </c>
      <c r="N43" s="4">
        <v>1.0603593695097764E-2</v>
      </c>
      <c r="O43" s="4">
        <v>1.8353384442875379E-2</v>
      </c>
      <c r="P43" s="4">
        <v>2.8699398031165929E-3</v>
      </c>
      <c r="Q43" s="4">
        <v>3.4528536612837078E-2</v>
      </c>
      <c r="R43" s="4">
        <v>2.9078428084639615E-2</v>
      </c>
    </row>
    <row r="44" spans="2:18" x14ac:dyDescent="0.2">
      <c r="B44" t="s">
        <v>25</v>
      </c>
      <c r="C44" s="4">
        <v>0.10448006935491144</v>
      </c>
      <c r="D44" s="4">
        <v>5.5307244844511834E-2</v>
      </c>
      <c r="E44" s="4">
        <v>4.7847783724887211E-2</v>
      </c>
      <c r="F44" s="4">
        <v>3.1639797955299948E-2</v>
      </c>
      <c r="G44" s="4">
        <v>6.7801298529150497E-2</v>
      </c>
      <c r="H44" s="4">
        <v>8.1674581116740599E-2</v>
      </c>
      <c r="I44" s="4">
        <v>4.2162560478732826E-2</v>
      </c>
      <c r="J44" s="4">
        <v>1.2071150075477004E-2</v>
      </c>
      <c r="K44" s="4">
        <v>7.1026433017037843E-2</v>
      </c>
      <c r="L44" s="4">
        <v>6.645327390611061E-2</v>
      </c>
      <c r="M44" s="4">
        <v>6.6854459767653751E-2</v>
      </c>
      <c r="N44" s="4">
        <v>2.7299737601655556E-2</v>
      </c>
      <c r="O44" s="4">
        <v>3.1715663726030789E-2</v>
      </c>
      <c r="P44" s="4">
        <v>2.3065360457815934E-2</v>
      </c>
      <c r="Q44" s="4">
        <v>7.2504698383954763E-2</v>
      </c>
      <c r="R44" s="4">
        <v>0.11619627134410847</v>
      </c>
    </row>
    <row r="45" spans="2:18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7" spans="2:18" ht="25.5" x14ac:dyDescent="0.35">
      <c r="C47" s="11" t="s">
        <v>30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9" spans="2:18" x14ac:dyDescent="0.2">
      <c r="C49" s="3">
        <v>1</v>
      </c>
      <c r="D49" s="3">
        <v>2</v>
      </c>
      <c r="E49" s="3">
        <v>3</v>
      </c>
      <c r="F49" s="3">
        <v>4</v>
      </c>
      <c r="G49" s="3">
        <v>5</v>
      </c>
      <c r="H49" s="3">
        <v>6</v>
      </c>
      <c r="I49" s="3">
        <v>7</v>
      </c>
      <c r="J49" s="3">
        <v>8</v>
      </c>
      <c r="K49" s="3">
        <v>9</v>
      </c>
      <c r="L49" s="3">
        <v>10</v>
      </c>
      <c r="M49" s="3">
        <v>11</v>
      </c>
      <c r="N49" s="3">
        <v>12</v>
      </c>
      <c r="O49" s="3">
        <v>13</v>
      </c>
      <c r="P49" s="3">
        <v>14</v>
      </c>
      <c r="Q49" s="3">
        <v>15</v>
      </c>
      <c r="R49" s="3">
        <v>16</v>
      </c>
    </row>
    <row r="50" spans="2:18" x14ac:dyDescent="0.2">
      <c r="B50" s="3"/>
      <c r="C50" s="3" t="s">
        <v>2</v>
      </c>
      <c r="D50" s="3" t="s">
        <v>3</v>
      </c>
      <c r="E50" s="3" t="s">
        <v>4</v>
      </c>
      <c r="F50" s="3" t="s">
        <v>5</v>
      </c>
      <c r="G50" s="3" t="s">
        <v>6</v>
      </c>
      <c r="H50" s="3" t="s">
        <v>7</v>
      </c>
      <c r="I50" s="3" t="s">
        <v>8</v>
      </c>
      <c r="J50" s="3" t="s">
        <v>9</v>
      </c>
      <c r="K50" s="3" t="s">
        <v>10</v>
      </c>
      <c r="L50" s="3" t="s">
        <v>11</v>
      </c>
      <c r="M50" s="3" t="s">
        <v>12</v>
      </c>
      <c r="N50" s="3" t="s">
        <v>13</v>
      </c>
      <c r="O50" s="3" t="s">
        <v>14</v>
      </c>
      <c r="P50" s="3" t="s">
        <v>15</v>
      </c>
      <c r="Q50" s="3" t="s">
        <v>16</v>
      </c>
      <c r="R50" s="3" t="s">
        <v>17</v>
      </c>
    </row>
    <row r="51" spans="2:18" x14ac:dyDescent="0.2">
      <c r="B51" t="s">
        <v>2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2:18" x14ac:dyDescent="0.2">
      <c r="B52" t="s">
        <v>3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2:18" x14ac:dyDescent="0.2">
      <c r="B53" t="s">
        <v>4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2:18" x14ac:dyDescent="0.2">
      <c r="B54" t="s">
        <v>5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2:18" x14ac:dyDescent="0.2">
      <c r="B55" t="s">
        <v>6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2:18" x14ac:dyDescent="0.2">
      <c r="B56" t="s">
        <v>7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2:18" x14ac:dyDescent="0.2">
      <c r="B57" t="s">
        <v>8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2:18" x14ac:dyDescent="0.2">
      <c r="B58" t="s">
        <v>9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2:18" x14ac:dyDescent="0.2">
      <c r="B59" t="s">
        <v>10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2:18" x14ac:dyDescent="0.2">
      <c r="B60" t="s">
        <v>11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2:18" x14ac:dyDescent="0.2">
      <c r="B61" t="s">
        <v>12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2:18" x14ac:dyDescent="0.2">
      <c r="B62" t="s">
        <v>13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2:18" x14ac:dyDescent="0.2">
      <c r="B63" t="s">
        <v>14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2:18" x14ac:dyDescent="0.2">
      <c r="B64" t="s">
        <v>15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2:18" x14ac:dyDescent="0.2">
      <c r="B65" t="s">
        <v>16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2:18" x14ac:dyDescent="0.2">
      <c r="B66" t="s">
        <v>17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2:18" x14ac:dyDescent="0.2">
      <c r="B67" t="s">
        <v>25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2:18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2:18" ht="25.5" x14ac:dyDescent="0.35">
      <c r="C69" s="11" t="s">
        <v>29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1" spans="2:18" x14ac:dyDescent="0.2">
      <c r="C71" s="3">
        <v>1</v>
      </c>
      <c r="D71" s="3">
        <v>2</v>
      </c>
      <c r="E71" s="3">
        <v>3</v>
      </c>
      <c r="F71" s="3">
        <v>4</v>
      </c>
      <c r="G71" s="3">
        <v>5</v>
      </c>
      <c r="H71" s="3">
        <v>6</v>
      </c>
      <c r="I71" s="3">
        <v>7</v>
      </c>
      <c r="J71" s="3">
        <v>8</v>
      </c>
      <c r="K71" s="3">
        <v>9</v>
      </c>
      <c r="L71" s="3">
        <v>10</v>
      </c>
      <c r="M71" s="3">
        <v>11</v>
      </c>
      <c r="N71" s="3">
        <v>12</v>
      </c>
      <c r="O71" s="3">
        <v>13</v>
      </c>
      <c r="P71" s="3">
        <v>14</v>
      </c>
      <c r="Q71" s="3">
        <v>15</v>
      </c>
      <c r="R71" s="3">
        <v>16</v>
      </c>
    </row>
    <row r="72" spans="2:18" x14ac:dyDescent="0.2">
      <c r="B72" s="3"/>
      <c r="C72" s="3" t="s">
        <v>2</v>
      </c>
      <c r="D72" s="3" t="s">
        <v>3</v>
      </c>
      <c r="E72" s="3" t="s">
        <v>4</v>
      </c>
      <c r="F72" s="3" t="s">
        <v>5</v>
      </c>
      <c r="G72" s="3" t="s">
        <v>6</v>
      </c>
      <c r="H72" s="3" t="s">
        <v>7</v>
      </c>
      <c r="I72" s="3" t="s">
        <v>8</v>
      </c>
      <c r="J72" s="3" t="s">
        <v>9</v>
      </c>
      <c r="K72" s="3" t="s">
        <v>10</v>
      </c>
      <c r="L72" s="3" t="s">
        <v>11</v>
      </c>
      <c r="M72" s="3" t="s">
        <v>12</v>
      </c>
      <c r="N72" s="3" t="s">
        <v>13</v>
      </c>
      <c r="O72" s="3" t="s">
        <v>14</v>
      </c>
      <c r="P72" s="3" t="s">
        <v>15</v>
      </c>
      <c r="Q72" s="3" t="s">
        <v>16</v>
      </c>
      <c r="R72" s="3" t="s">
        <v>17</v>
      </c>
    </row>
    <row r="73" spans="2:18" x14ac:dyDescent="0.2">
      <c r="B73" t="s">
        <v>2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2:18" x14ac:dyDescent="0.2">
      <c r="B74" t="s">
        <v>3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2:18" x14ac:dyDescent="0.2">
      <c r="B75" t="s">
        <v>4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2:18" x14ac:dyDescent="0.2">
      <c r="B76" t="s">
        <v>5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2:18" x14ac:dyDescent="0.2">
      <c r="B77" t="s">
        <v>6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2:18" x14ac:dyDescent="0.2">
      <c r="B78" t="s">
        <v>7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2:18" x14ac:dyDescent="0.2">
      <c r="B79" t="s">
        <v>8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2:18" x14ac:dyDescent="0.2">
      <c r="B80" t="s">
        <v>9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2:18" x14ac:dyDescent="0.2">
      <c r="B81" t="s">
        <v>10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2:18" x14ac:dyDescent="0.2">
      <c r="B82" t="s">
        <v>11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2:18" x14ac:dyDescent="0.2">
      <c r="B83" t="s">
        <v>12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2:18" x14ac:dyDescent="0.2">
      <c r="B84" t="s">
        <v>13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2:18" x14ac:dyDescent="0.2">
      <c r="B85" t="s">
        <v>14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2:18" x14ac:dyDescent="0.2">
      <c r="B86" t="s">
        <v>15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2:18" x14ac:dyDescent="0.2">
      <c r="B87" t="s">
        <v>16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2:18" x14ac:dyDescent="0.2">
      <c r="B88" t="s">
        <v>17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2:18" x14ac:dyDescent="0.2">
      <c r="B89" t="s">
        <v>25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</sheetData>
  <mergeCells count="4">
    <mergeCell ref="C1:R1"/>
    <mergeCell ref="C24:R24"/>
    <mergeCell ref="C47:R47"/>
    <mergeCell ref="C69:R69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DA3F-BF0C-4C0F-876B-DB75938E5250}">
  <sheetPr>
    <tabColor theme="7"/>
  </sheetPr>
  <dimension ref="B1:R68"/>
  <sheetViews>
    <sheetView topLeftCell="A10" workbookViewId="0">
      <selection activeCell="I36" sqref="I36"/>
    </sheetView>
  </sheetViews>
  <sheetFormatPr defaultRowHeight="12.75" x14ac:dyDescent="0.2"/>
  <cols>
    <col min="2" max="2" width="57.140625" customWidth="1"/>
    <col min="3" max="3" width="13.85546875" customWidth="1"/>
    <col min="4" max="4" width="11" bestFit="1" customWidth="1"/>
    <col min="5" max="5" width="14" customWidth="1"/>
    <col min="6" max="6" width="11" bestFit="1" customWidth="1"/>
    <col min="7" max="7" width="12.85546875" customWidth="1"/>
    <col min="8" max="8" width="13" customWidth="1"/>
    <col min="9" max="10" width="14.85546875" customWidth="1"/>
    <col min="11" max="11" width="17.42578125" customWidth="1"/>
    <col min="12" max="12" width="13.42578125" customWidth="1"/>
    <col min="13" max="13" width="14.42578125" customWidth="1"/>
    <col min="14" max="14" width="13.42578125" customWidth="1"/>
    <col min="15" max="15" width="12.85546875" customWidth="1"/>
    <col min="16" max="17" width="11" bestFit="1" customWidth="1"/>
    <col min="18" max="18" width="13.85546875" customWidth="1"/>
  </cols>
  <sheetData>
    <row r="1" spans="2:18" ht="26.25" x14ac:dyDescent="0.4">
      <c r="C1" s="11" t="s">
        <v>27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3" spans="2:18" x14ac:dyDescent="0.2"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</row>
    <row r="4" spans="2:18" x14ac:dyDescent="0.2">
      <c r="B4" s="3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</row>
    <row r="5" spans="2:18" x14ac:dyDescent="0.2">
      <c r="B5" t="s">
        <v>2</v>
      </c>
      <c r="C5" s="4">
        <f>AVERAGE('2000 19 (V3 with Aggregate VA)'!C33,'2006 19 (V3 with Aggregate VA)'!C33,'2012 19 (V3 with Aggregate VA)'!C33,'2018 19 (V3 with Aggregate VA)'!C32)</f>
        <v>0.145852454750592</v>
      </c>
      <c r="D5" s="4">
        <f>AVERAGE('2000 19 (V3 with Aggregate VA)'!D33,'2006 19 (V3 with Aggregate VA)'!D33,'2012 19 (V3 with Aggregate VA)'!D33,'2018 19 (V3 with Aggregate VA)'!D32)</f>
        <v>3.1400017221652069E-3</v>
      </c>
      <c r="E5" s="4">
        <f>AVERAGE('2000 19 (V3 with Aggregate VA)'!E33,'2006 19 (V3 with Aggregate VA)'!E33,'2012 19 (V3 with Aggregate VA)'!E33,'2018 19 (V3 with Aggregate VA)'!E32)</f>
        <v>0.11675327760517272</v>
      </c>
      <c r="F5" s="4">
        <f>AVERAGE('2000 19 (V3 with Aggregate VA)'!F33,'2006 19 (V3 with Aggregate VA)'!F33,'2012 19 (V3 with Aggregate VA)'!F33,'2018 19 (V3 with Aggregate VA)'!F32)</f>
        <v>1.7435169681593384E-3</v>
      </c>
      <c r="G5" s="4">
        <f>AVERAGE('2000 19 (V3 with Aggregate VA)'!G33,'2006 19 (V3 with Aggregate VA)'!G33,'2012 19 (V3 with Aggregate VA)'!G33,'2018 19 (V3 with Aggregate VA)'!G32)</f>
        <v>9.0001488686682288E-3</v>
      </c>
      <c r="H5" s="4">
        <f>AVERAGE('2000 19 (V3 with Aggregate VA)'!H33,'2006 19 (V3 with Aggregate VA)'!H33,'2012 19 (V3 with Aggregate VA)'!H33,'2018 19 (V3 with Aggregate VA)'!H32)</f>
        <v>1.326887068799474E-2</v>
      </c>
      <c r="I5" s="4">
        <f>AVERAGE('2000 19 (V3 with Aggregate VA)'!I33,'2006 19 (V3 with Aggregate VA)'!I33,'2012 19 (V3 with Aggregate VA)'!I33,'2018 19 (V3 with Aggregate VA)'!I32)</f>
        <v>1.9531156208814483E-3</v>
      </c>
      <c r="J5" s="4">
        <f>AVERAGE('2000 19 (V3 with Aggregate VA)'!J33,'2006 19 (V3 with Aggregate VA)'!J33,'2012 19 (V3 with Aggregate VA)'!J33,'2018 19 (V3 with Aggregate VA)'!J32)</f>
        <v>5.5915071418050376E-2</v>
      </c>
      <c r="K5" s="4">
        <f>AVERAGE('2000 19 (V3 with Aggregate VA)'!K33,'2006 19 (V3 with Aggregate VA)'!K33,'2012 19 (V3 with Aggregate VA)'!K33,'2018 19 (V3 with Aggregate VA)'!K32)</f>
        <v>1.5135518383978792E-3</v>
      </c>
      <c r="L5" s="4">
        <f>AVERAGE('2000 19 (V3 with Aggregate VA)'!L33,'2006 19 (V3 with Aggregate VA)'!L33,'2012 19 (V3 with Aggregate VA)'!L33,'2018 19 (V3 with Aggregate VA)'!L32)</f>
        <v>1.1447969991001134E-3</v>
      </c>
      <c r="M5" s="4">
        <f>AVERAGE('2000 19 (V3 with Aggregate VA)'!M33,'2006 19 (V3 with Aggregate VA)'!M33,'2012 19 (V3 with Aggregate VA)'!M33,'2018 19 (V3 with Aggregate VA)'!M32)</f>
        <v>4.180926053143511E-3</v>
      </c>
      <c r="N5" s="4">
        <f>AVERAGE('2000 19 (V3 with Aggregate VA)'!N33,'2006 19 (V3 with Aggregate VA)'!N33,'2012 19 (V3 with Aggregate VA)'!N33,'2018 19 (V3 with Aggregate VA)'!N32)</f>
        <v>2.7053893443326643E-3</v>
      </c>
      <c r="O5" s="4">
        <f>AVERAGE('2000 19 (V3 with Aggregate VA)'!O33,'2006 19 (V3 with Aggregate VA)'!O33,'2012 19 (V3 with Aggregate VA)'!O33,'2018 19 (V3 with Aggregate VA)'!O32)</f>
        <v>3.9088762242003331E-3</v>
      </c>
      <c r="P5" s="4">
        <f>AVERAGE('2000 19 (V3 with Aggregate VA)'!P33,'2006 19 (V3 with Aggregate VA)'!P33,'2012 19 (V3 with Aggregate VA)'!P33,'2018 19 (V3 with Aggregate VA)'!P32)</f>
        <v>2.3063677653843268E-3</v>
      </c>
      <c r="Q5" s="4">
        <f>AVERAGE('2000 19 (V3 with Aggregate VA)'!Q33,'2006 19 (V3 with Aggregate VA)'!Q33,'2012 19 (V3 with Aggregate VA)'!Q33,'2018 19 (V3 with Aggregate VA)'!Q32)</f>
        <v>1.1228289454185292E-2</v>
      </c>
      <c r="R5" s="4">
        <f>AVERAGE('2000 19 (V3 with Aggregate VA)'!R33,'2006 19 (V3 with Aggregate VA)'!R33,'2012 19 (V3 with Aggregate VA)'!R33,'2018 19 (V3 with Aggregate VA)'!R32)</f>
        <v>3.3117519029915348E-3</v>
      </c>
    </row>
    <row r="6" spans="2:18" x14ac:dyDescent="0.2">
      <c r="B6" t="s">
        <v>3</v>
      </c>
      <c r="C6" s="4">
        <f>AVERAGE('2000 19 (V3 with Aggregate VA)'!C34,'2006 19 (V3 with Aggregate VA)'!C34,'2012 19 (V3 with Aggregate VA)'!C34,'2018 19 (V3 with Aggregate VA)'!C33)</f>
        <v>1.6326055602104412E-5</v>
      </c>
      <c r="D6" s="4">
        <f>AVERAGE('2000 19 (V3 with Aggregate VA)'!D34,'2006 19 (V3 with Aggregate VA)'!D34,'2012 19 (V3 with Aggregate VA)'!D34,'2018 19 (V3 with Aggregate VA)'!D33)</f>
        <v>2.7614930760648439E-2</v>
      </c>
      <c r="E6" s="4">
        <f>AVERAGE('2000 19 (V3 with Aggregate VA)'!E34,'2006 19 (V3 with Aggregate VA)'!E34,'2012 19 (V3 with Aggregate VA)'!E34,'2018 19 (V3 with Aggregate VA)'!E33)</f>
        <v>4.8347821740028135E-2</v>
      </c>
      <c r="F6" s="4">
        <f>AVERAGE('2000 19 (V3 with Aggregate VA)'!F34,'2006 19 (V3 with Aggregate VA)'!F34,'2012 19 (V3 with Aggregate VA)'!F34,'2018 19 (V3 with Aggregate VA)'!F33)</f>
        <v>3.5231208612541066E-2</v>
      </c>
      <c r="G6" s="4">
        <f>AVERAGE('2000 19 (V3 with Aggregate VA)'!G34,'2006 19 (V3 with Aggregate VA)'!G34,'2012 19 (V3 with Aggregate VA)'!G34,'2018 19 (V3 with Aggregate VA)'!G33)</f>
        <v>2.4464510863854559E-2</v>
      </c>
      <c r="H6" s="4">
        <f>AVERAGE('2000 19 (V3 with Aggregate VA)'!H34,'2006 19 (V3 with Aggregate VA)'!H34,'2012 19 (V3 with Aggregate VA)'!H34,'2018 19 (V3 with Aggregate VA)'!H33)</f>
        <v>5.1063317215723639E-3</v>
      </c>
      <c r="I6" s="4">
        <f>AVERAGE('2000 19 (V3 with Aggregate VA)'!I34,'2006 19 (V3 with Aggregate VA)'!I34,'2012 19 (V3 with Aggregate VA)'!I34,'2018 19 (V3 with Aggregate VA)'!I33)</f>
        <v>6.676435772844188E-5</v>
      </c>
      <c r="J6" s="4">
        <f>AVERAGE('2000 19 (V3 with Aggregate VA)'!J34,'2006 19 (V3 with Aggregate VA)'!J34,'2012 19 (V3 with Aggregate VA)'!J34,'2018 19 (V3 with Aggregate VA)'!J33)</f>
        <v>2.512781933032069E-4</v>
      </c>
      <c r="K6" s="4">
        <f>AVERAGE('2000 19 (V3 with Aggregate VA)'!K34,'2006 19 (V3 with Aggregate VA)'!K34,'2012 19 (V3 with Aggregate VA)'!K34,'2018 19 (V3 with Aggregate VA)'!K33)</f>
        <v>5.0725673798793866E-5</v>
      </c>
      <c r="L6" s="4">
        <f>AVERAGE('2000 19 (V3 with Aggregate VA)'!L34,'2006 19 (V3 with Aggregate VA)'!L34,'2012 19 (V3 with Aggregate VA)'!L34,'2018 19 (V3 with Aggregate VA)'!L33)</f>
        <v>1.5636329212949562E-5</v>
      </c>
      <c r="M6" s="4">
        <f>AVERAGE('2000 19 (V3 with Aggregate VA)'!M34,'2006 19 (V3 with Aggregate VA)'!M34,'2012 19 (V3 with Aggregate VA)'!M34,'2018 19 (V3 with Aggregate VA)'!M33)</f>
        <v>8.1182320562515962E-4</v>
      </c>
      <c r="N6" s="4">
        <f>AVERAGE('2000 19 (V3 with Aggregate VA)'!N34,'2006 19 (V3 with Aggregate VA)'!N34,'2012 19 (V3 with Aggregate VA)'!N34,'2018 19 (V3 with Aggregate VA)'!N33)</f>
        <v>1.3870010065161262E-4</v>
      </c>
      <c r="O6" s="4">
        <f>AVERAGE('2000 19 (V3 with Aggregate VA)'!O34,'2006 19 (V3 with Aggregate VA)'!O34,'2012 19 (V3 with Aggregate VA)'!O34,'2018 19 (V3 with Aggregate VA)'!O33)</f>
        <v>3.3352265275155306E-5</v>
      </c>
      <c r="P6" s="4">
        <f>AVERAGE('2000 19 (V3 with Aggregate VA)'!P34,'2006 19 (V3 with Aggregate VA)'!P34,'2012 19 (V3 with Aggregate VA)'!P34,'2018 19 (V3 with Aggregate VA)'!P33)</f>
        <v>5.7272299862669312E-5</v>
      </c>
      <c r="Q6" s="4">
        <f>AVERAGE('2000 19 (V3 with Aggregate VA)'!Q34,'2006 19 (V3 with Aggregate VA)'!Q34,'2012 19 (V3 with Aggregate VA)'!Q34,'2018 19 (V3 with Aggregate VA)'!Q33)</f>
        <v>8.4253022761106809E-5</v>
      </c>
      <c r="R6" s="4">
        <f>AVERAGE('2000 19 (V3 with Aggregate VA)'!R34,'2006 19 (V3 with Aggregate VA)'!R34,'2012 19 (V3 with Aggregate VA)'!R34,'2018 19 (V3 with Aggregate VA)'!R33)</f>
        <v>1.7973001575538071E-4</v>
      </c>
    </row>
    <row r="7" spans="2:18" x14ac:dyDescent="0.2">
      <c r="B7" t="s">
        <v>4</v>
      </c>
      <c r="C7" s="4">
        <f>AVERAGE('2000 19 (V3 with Aggregate VA)'!C35,'2006 19 (V3 with Aggregate VA)'!C35,'2012 19 (V3 with Aggregate VA)'!C35,'2018 19 (V3 with Aggregate VA)'!C34)</f>
        <v>0.1243550936060458</v>
      </c>
      <c r="D7" s="4">
        <f>AVERAGE('2000 19 (V3 with Aggregate VA)'!D35,'2006 19 (V3 with Aggregate VA)'!D35,'2012 19 (V3 with Aggregate VA)'!D35,'2018 19 (V3 with Aggregate VA)'!D34)</f>
        <v>0.13313865028490079</v>
      </c>
      <c r="E7" s="4">
        <f>AVERAGE('2000 19 (V3 with Aggregate VA)'!E35,'2006 19 (V3 with Aggregate VA)'!E35,'2012 19 (V3 with Aggregate VA)'!E35,'2018 19 (V3 with Aggregate VA)'!E34)</f>
        <v>0.33531963891690519</v>
      </c>
      <c r="F7" s="4">
        <f>AVERAGE('2000 19 (V3 with Aggregate VA)'!F35,'2006 19 (V3 with Aggregate VA)'!F35,'2012 19 (V3 with Aggregate VA)'!F35,'2018 19 (V3 with Aggregate VA)'!F34)</f>
        <v>0.12017701559717883</v>
      </c>
      <c r="G7" s="4">
        <f>AVERAGE('2000 19 (V3 with Aggregate VA)'!G35,'2006 19 (V3 with Aggregate VA)'!G35,'2012 19 (V3 with Aggregate VA)'!G35,'2018 19 (V3 with Aggregate VA)'!G34)</f>
        <v>0.33483726829480126</v>
      </c>
      <c r="H7" s="4">
        <f>AVERAGE('2000 19 (V3 with Aggregate VA)'!H35,'2006 19 (V3 with Aggregate VA)'!H35,'2012 19 (V3 with Aggregate VA)'!H35,'2018 19 (V3 with Aggregate VA)'!H34)</f>
        <v>8.9850714774786289E-2</v>
      </c>
      <c r="I7" s="4">
        <f>AVERAGE('2000 19 (V3 with Aggregate VA)'!I35,'2006 19 (V3 with Aggregate VA)'!I35,'2012 19 (V3 with Aggregate VA)'!I35,'2018 19 (V3 with Aggregate VA)'!I34)</f>
        <v>0.28327237092377228</v>
      </c>
      <c r="J7" s="4">
        <f>AVERAGE('2000 19 (V3 with Aggregate VA)'!J35,'2006 19 (V3 with Aggregate VA)'!J35,'2012 19 (V3 with Aggregate VA)'!J35,'2018 19 (V3 with Aggregate VA)'!J34)</f>
        <v>0.32588412665393474</v>
      </c>
      <c r="K7" s="4">
        <f>AVERAGE('2000 19 (V3 with Aggregate VA)'!K35,'2006 19 (V3 with Aggregate VA)'!K35,'2012 19 (V3 with Aggregate VA)'!K35,'2018 19 (V3 with Aggregate VA)'!K34)</f>
        <v>0.13980587550066614</v>
      </c>
      <c r="L7" s="4">
        <f>AVERAGE('2000 19 (V3 with Aggregate VA)'!L35,'2006 19 (V3 with Aggregate VA)'!L35,'2012 19 (V3 with Aggregate VA)'!L35,'2018 19 (V3 with Aggregate VA)'!L34)</f>
        <v>4.2066237292711875E-2</v>
      </c>
      <c r="M7" s="4">
        <f>AVERAGE('2000 19 (V3 with Aggregate VA)'!M35,'2006 19 (V3 with Aggregate VA)'!M35,'2012 19 (V3 with Aggregate VA)'!M35,'2018 19 (V3 with Aggregate VA)'!M34)</f>
        <v>3.3327447377037321E-2</v>
      </c>
      <c r="N7" s="4">
        <f>AVERAGE('2000 19 (V3 with Aggregate VA)'!N35,'2006 19 (V3 with Aggregate VA)'!N35,'2012 19 (V3 with Aggregate VA)'!N35,'2018 19 (V3 with Aggregate VA)'!N34)</f>
        <v>7.2330363357663172E-2</v>
      </c>
      <c r="O7" s="4">
        <f>AVERAGE('2000 19 (V3 with Aggregate VA)'!O35,'2006 19 (V3 with Aggregate VA)'!O35,'2012 19 (V3 with Aggregate VA)'!O35,'2018 19 (V3 with Aggregate VA)'!O34)</f>
        <v>4.6900662319372552E-2</v>
      </c>
      <c r="P7" s="4">
        <f>AVERAGE('2000 19 (V3 with Aggregate VA)'!P35,'2006 19 (V3 with Aggregate VA)'!P35,'2012 19 (V3 with Aggregate VA)'!P35,'2018 19 (V3 with Aggregate VA)'!P34)</f>
        <v>5.9722727403760945E-2</v>
      </c>
      <c r="Q7" s="4">
        <f>AVERAGE('2000 19 (V3 with Aggregate VA)'!Q35,'2006 19 (V3 with Aggregate VA)'!Q35,'2012 19 (V3 with Aggregate VA)'!Q35,'2018 19 (V3 with Aggregate VA)'!Q34)</f>
        <v>0.14604485455660823</v>
      </c>
      <c r="R7" s="4">
        <f>AVERAGE('2000 19 (V3 with Aggregate VA)'!R35,'2006 19 (V3 with Aggregate VA)'!R35,'2012 19 (V3 with Aggregate VA)'!R35,'2018 19 (V3 with Aggregate VA)'!R34)</f>
        <v>0.16348383289501711</v>
      </c>
    </row>
    <row r="8" spans="2:18" x14ac:dyDescent="0.2">
      <c r="B8" t="s">
        <v>5</v>
      </c>
      <c r="C8" s="4">
        <f>AVERAGE('2000 19 (V3 with Aggregate VA)'!C36,'2006 19 (V3 with Aggregate VA)'!C36,'2012 19 (V3 with Aggregate VA)'!C36,'2018 19 (V3 with Aggregate VA)'!C35)</f>
        <v>6.1751209425104014E-3</v>
      </c>
      <c r="D8" s="4">
        <f>AVERAGE('2000 19 (V3 with Aggregate VA)'!D36,'2006 19 (V3 with Aggregate VA)'!D36,'2012 19 (V3 with Aggregate VA)'!D36,'2018 19 (V3 with Aggregate VA)'!D35)</f>
        <v>2.8458881307534205E-2</v>
      </c>
      <c r="E8" s="4">
        <f>AVERAGE('2000 19 (V3 with Aggregate VA)'!E36,'2006 19 (V3 with Aggregate VA)'!E36,'2012 19 (V3 with Aggregate VA)'!E36,'2018 19 (V3 with Aggregate VA)'!E35)</f>
        <v>1.9743674777215722E-2</v>
      </c>
      <c r="F8" s="4">
        <f>AVERAGE('2000 19 (V3 with Aggregate VA)'!F36,'2006 19 (V3 with Aggregate VA)'!F36,'2012 19 (V3 with Aggregate VA)'!F36,'2018 19 (V3 with Aggregate VA)'!F35)</f>
        <v>9.825912042968378E-2</v>
      </c>
      <c r="G8" s="4">
        <f>AVERAGE('2000 19 (V3 with Aggregate VA)'!G36,'2006 19 (V3 with Aggregate VA)'!G36,'2012 19 (V3 with Aggregate VA)'!G36,'2018 19 (V3 with Aggregate VA)'!G35)</f>
        <v>6.7560165803400123E-3</v>
      </c>
      <c r="H8" s="4">
        <f>AVERAGE('2000 19 (V3 with Aggregate VA)'!H36,'2006 19 (V3 with Aggregate VA)'!H36,'2012 19 (V3 with Aggregate VA)'!H36,'2018 19 (V3 with Aggregate VA)'!H35)</f>
        <v>1.3541423158419288E-2</v>
      </c>
      <c r="I8" s="4">
        <f>AVERAGE('2000 19 (V3 with Aggregate VA)'!I36,'2006 19 (V3 with Aggregate VA)'!I36,'2012 19 (V3 with Aggregate VA)'!I36,'2018 19 (V3 with Aggregate VA)'!I35)</f>
        <v>1.2396711288567772E-2</v>
      </c>
      <c r="J8" s="4">
        <f>AVERAGE('2000 19 (V3 with Aggregate VA)'!J36,'2006 19 (V3 with Aggregate VA)'!J36,'2012 19 (V3 with Aggregate VA)'!J36,'2018 19 (V3 with Aggregate VA)'!J35)</f>
        <v>2.8735141619741559E-2</v>
      </c>
      <c r="K8" s="4">
        <f>AVERAGE('2000 19 (V3 with Aggregate VA)'!K36,'2006 19 (V3 with Aggregate VA)'!K36,'2012 19 (V3 with Aggregate VA)'!K36,'2018 19 (V3 with Aggregate VA)'!K35)</f>
        <v>2.1724532572067162E-2</v>
      </c>
      <c r="L8" s="4">
        <f>AVERAGE('2000 19 (V3 with Aggregate VA)'!L36,'2006 19 (V3 with Aggregate VA)'!L36,'2012 19 (V3 with Aggregate VA)'!L36,'2018 19 (V3 with Aggregate VA)'!L35)</f>
        <v>1.2231489184743673E-2</v>
      </c>
      <c r="M8" s="4">
        <f>AVERAGE('2000 19 (V3 with Aggregate VA)'!M36,'2006 19 (V3 with Aggregate VA)'!M36,'2012 19 (V3 with Aggregate VA)'!M36,'2018 19 (V3 with Aggregate VA)'!M35)</f>
        <v>7.7865968218237078E-3</v>
      </c>
      <c r="N8" s="4">
        <f>AVERAGE('2000 19 (V3 with Aggregate VA)'!N36,'2006 19 (V3 with Aggregate VA)'!N36,'2012 19 (V3 with Aggregate VA)'!N36,'2018 19 (V3 with Aggregate VA)'!N35)</f>
        <v>2.5300960760559751E-2</v>
      </c>
      <c r="O8" s="4">
        <f>AVERAGE('2000 19 (V3 with Aggregate VA)'!O36,'2006 19 (V3 with Aggregate VA)'!O36,'2012 19 (V3 with Aggregate VA)'!O36,'2018 19 (V3 with Aggregate VA)'!O35)</f>
        <v>7.8516952526198284E-3</v>
      </c>
      <c r="P8" s="4">
        <f>AVERAGE('2000 19 (V3 with Aggregate VA)'!P36,'2006 19 (V3 with Aggregate VA)'!P36,'2012 19 (V3 with Aggregate VA)'!P36,'2018 19 (V3 with Aggregate VA)'!P35)</f>
        <v>2.2718625812073144E-2</v>
      </c>
      <c r="Q8" s="4">
        <f>AVERAGE('2000 19 (V3 with Aggregate VA)'!Q36,'2006 19 (V3 with Aggregate VA)'!Q36,'2012 19 (V3 with Aggregate VA)'!Q36,'2018 19 (V3 with Aggregate VA)'!Q35)</f>
        <v>4.184666424287025E-2</v>
      </c>
      <c r="R8" s="4">
        <f>AVERAGE('2000 19 (V3 with Aggregate VA)'!R36,'2006 19 (V3 with Aggregate VA)'!R36,'2012 19 (V3 with Aggregate VA)'!R36,'2018 19 (V3 with Aggregate VA)'!R35)</f>
        <v>3.2162979792621581E-2</v>
      </c>
    </row>
    <row r="9" spans="2:18" x14ac:dyDescent="0.2">
      <c r="B9" t="s">
        <v>6</v>
      </c>
      <c r="C9" s="4">
        <f>AVERAGE('2000 19 (V3 with Aggregate VA)'!C37,'2006 19 (V3 with Aggregate VA)'!C37,'2012 19 (V3 with Aggregate VA)'!C37,'2018 19 (V3 with Aggregate VA)'!C36)</f>
        <v>4.0459254579561075E-4</v>
      </c>
      <c r="D9" s="4">
        <f>AVERAGE('2000 19 (V3 with Aggregate VA)'!D37,'2006 19 (V3 with Aggregate VA)'!D37,'2012 19 (V3 with Aggregate VA)'!D37,'2018 19 (V3 with Aggregate VA)'!D36)</f>
        <v>9.7588222386694925E-3</v>
      </c>
      <c r="E9" s="4">
        <f>AVERAGE('2000 19 (V3 with Aggregate VA)'!E37,'2006 19 (V3 with Aggregate VA)'!E37,'2012 19 (V3 with Aggregate VA)'!E37,'2018 19 (V3 with Aggregate VA)'!E36)</f>
        <v>2.3339687400997758E-3</v>
      </c>
      <c r="F9" s="4">
        <f>AVERAGE('2000 19 (V3 with Aggregate VA)'!F37,'2006 19 (V3 with Aggregate VA)'!F37,'2012 19 (V3 with Aggregate VA)'!F37,'2018 19 (V3 with Aggregate VA)'!F36)</f>
        <v>2.99173321959298E-3</v>
      </c>
      <c r="G9" s="4">
        <f>AVERAGE('2000 19 (V3 with Aggregate VA)'!G37,'2006 19 (V3 with Aggregate VA)'!G37,'2012 19 (V3 with Aggregate VA)'!G37,'2018 19 (V3 with Aggregate VA)'!G36)</f>
        <v>2.2412201329011206E-3</v>
      </c>
      <c r="H9" s="4">
        <f>AVERAGE('2000 19 (V3 with Aggregate VA)'!H37,'2006 19 (V3 with Aggregate VA)'!H37,'2012 19 (V3 with Aggregate VA)'!H37,'2018 19 (V3 with Aggregate VA)'!H36)</f>
        <v>2.4558358749346169E-3</v>
      </c>
      <c r="I9" s="4">
        <f>AVERAGE('2000 19 (V3 with Aggregate VA)'!I37,'2006 19 (V3 with Aggregate VA)'!I37,'2012 19 (V3 with Aggregate VA)'!I37,'2018 19 (V3 with Aggregate VA)'!I36)</f>
        <v>3.8745155635934924E-3</v>
      </c>
      <c r="J9" s="4">
        <f>AVERAGE('2000 19 (V3 with Aggregate VA)'!J37,'2006 19 (V3 with Aggregate VA)'!J37,'2012 19 (V3 with Aggregate VA)'!J37,'2018 19 (V3 with Aggregate VA)'!J36)</f>
        <v>2.0156051454650304E-3</v>
      </c>
      <c r="K9" s="4">
        <f>AVERAGE('2000 19 (V3 with Aggregate VA)'!K37,'2006 19 (V3 with Aggregate VA)'!K37,'2012 19 (V3 with Aggregate VA)'!K37,'2018 19 (V3 with Aggregate VA)'!K36)</f>
        <v>4.4529671786809107E-3</v>
      </c>
      <c r="L9" s="4">
        <f>AVERAGE('2000 19 (V3 with Aggregate VA)'!L37,'2006 19 (V3 with Aggregate VA)'!L37,'2012 19 (V3 with Aggregate VA)'!L37,'2018 19 (V3 with Aggregate VA)'!L36)</f>
        <v>2.0964844922867032E-3</v>
      </c>
      <c r="M9" s="4">
        <f>AVERAGE('2000 19 (V3 with Aggregate VA)'!M37,'2006 19 (V3 with Aggregate VA)'!M37,'2012 19 (V3 with Aggregate VA)'!M37,'2018 19 (V3 with Aggregate VA)'!M36)</f>
        <v>5.4783809785490453E-3</v>
      </c>
      <c r="N9" s="4">
        <f>AVERAGE('2000 19 (V3 with Aggregate VA)'!N37,'2006 19 (V3 with Aggregate VA)'!N37,'2012 19 (V3 with Aggregate VA)'!N37,'2018 19 (V3 with Aggregate VA)'!N36)</f>
        <v>4.5022243747197717E-3</v>
      </c>
      <c r="O9" s="4">
        <f>AVERAGE('2000 19 (V3 with Aggregate VA)'!O37,'2006 19 (V3 with Aggregate VA)'!O37,'2012 19 (V3 with Aggregate VA)'!O37,'2018 19 (V3 with Aggregate VA)'!O36)</f>
        <v>7.7590590137019931E-3</v>
      </c>
      <c r="P9" s="4">
        <f>AVERAGE('2000 19 (V3 with Aggregate VA)'!P37,'2006 19 (V3 with Aggregate VA)'!P37,'2012 19 (V3 with Aggregate VA)'!P37,'2018 19 (V3 with Aggregate VA)'!P36)</f>
        <v>3.5496616664886264E-3</v>
      </c>
      <c r="Q9" s="4">
        <f>AVERAGE('2000 19 (V3 with Aggregate VA)'!Q37,'2006 19 (V3 with Aggregate VA)'!Q37,'2012 19 (V3 with Aggregate VA)'!Q37,'2018 19 (V3 with Aggregate VA)'!Q36)</f>
        <v>5.3328724346926488E-3</v>
      </c>
      <c r="R9" s="4">
        <f>AVERAGE('2000 19 (V3 with Aggregate VA)'!R37,'2006 19 (V3 with Aggregate VA)'!R37,'2012 19 (V3 with Aggregate VA)'!R37,'2018 19 (V3 with Aggregate VA)'!R36)</f>
        <v>2.5392202552837317E-3</v>
      </c>
    </row>
    <row r="10" spans="2:18" x14ac:dyDescent="0.2">
      <c r="B10" t="s">
        <v>7</v>
      </c>
      <c r="C10" s="4">
        <f>AVERAGE('2000 19 (V3 with Aggregate VA)'!C38,'2006 19 (V3 with Aggregate VA)'!C38,'2012 19 (V3 with Aggregate VA)'!C38,'2018 19 (V3 with Aggregate VA)'!C37)</f>
        <v>2.9158708035816779E-2</v>
      </c>
      <c r="D10" s="4">
        <f>AVERAGE('2000 19 (V3 with Aggregate VA)'!D38,'2006 19 (V3 with Aggregate VA)'!D38,'2012 19 (V3 with Aggregate VA)'!D38,'2018 19 (V3 with Aggregate VA)'!D37)</f>
        <v>3.3313079616377368E-2</v>
      </c>
      <c r="E10" s="4">
        <f>AVERAGE('2000 19 (V3 with Aggregate VA)'!E38,'2006 19 (V3 with Aggregate VA)'!E38,'2012 19 (V3 with Aggregate VA)'!E38,'2018 19 (V3 with Aggregate VA)'!E37)</f>
        <v>9.4976889803947792E-2</v>
      </c>
      <c r="F10" s="4">
        <f>AVERAGE('2000 19 (V3 with Aggregate VA)'!F38,'2006 19 (V3 with Aggregate VA)'!F38,'2012 19 (V3 with Aggregate VA)'!F38,'2018 19 (V3 with Aggregate VA)'!F37)</f>
        <v>3.1529585645845848E-2</v>
      </c>
      <c r="G10" s="4">
        <f>AVERAGE('2000 19 (V3 with Aggregate VA)'!G38,'2006 19 (V3 with Aggregate VA)'!G38,'2012 19 (V3 with Aggregate VA)'!G38,'2018 19 (V3 with Aggregate VA)'!G37)</f>
        <v>5.2721760659878117E-2</v>
      </c>
      <c r="H10" s="4">
        <f>AVERAGE('2000 19 (V3 with Aggregate VA)'!H38,'2006 19 (V3 with Aggregate VA)'!H38,'2012 19 (V3 with Aggregate VA)'!H38,'2018 19 (V3 with Aggregate VA)'!H37)</f>
        <v>0.11885567856070831</v>
      </c>
      <c r="I10" s="4">
        <f>AVERAGE('2000 19 (V3 with Aggregate VA)'!I38,'2006 19 (V3 with Aggregate VA)'!I38,'2012 19 (V3 with Aggregate VA)'!I38,'2018 19 (V3 with Aggregate VA)'!I37)</f>
        <v>5.4351886704617984E-2</v>
      </c>
      <c r="J10" s="4">
        <f>AVERAGE('2000 19 (V3 with Aggregate VA)'!J38,'2006 19 (V3 with Aggregate VA)'!J38,'2012 19 (V3 with Aggregate VA)'!J38,'2018 19 (V3 with Aggregate VA)'!J37)</f>
        <v>7.1981831376740468E-2</v>
      </c>
      <c r="K10" s="4">
        <f>AVERAGE('2000 19 (V3 with Aggregate VA)'!K38,'2006 19 (V3 with Aggregate VA)'!K38,'2012 19 (V3 with Aggregate VA)'!K38,'2018 19 (V3 with Aggregate VA)'!K37)</f>
        <v>4.4058453136730139E-2</v>
      </c>
      <c r="L10" s="4">
        <f>AVERAGE('2000 19 (V3 with Aggregate VA)'!L38,'2006 19 (V3 with Aggregate VA)'!L38,'2012 19 (V3 with Aggregate VA)'!L38,'2018 19 (V3 with Aggregate VA)'!L37)</f>
        <v>2.8691936041937486E-2</v>
      </c>
      <c r="M10" s="4">
        <f>AVERAGE('2000 19 (V3 with Aggregate VA)'!M38,'2006 19 (V3 with Aggregate VA)'!M38,'2012 19 (V3 with Aggregate VA)'!M38,'2018 19 (V3 with Aggregate VA)'!M37)</f>
        <v>3.5346830672064691E-2</v>
      </c>
      <c r="N10" s="4">
        <f>AVERAGE('2000 19 (V3 with Aggregate VA)'!N38,'2006 19 (V3 with Aggregate VA)'!N38,'2012 19 (V3 with Aggregate VA)'!N38,'2018 19 (V3 with Aggregate VA)'!N37)</f>
        <v>5.4307703050199954E-2</v>
      </c>
      <c r="O10" s="4">
        <f>AVERAGE('2000 19 (V3 with Aggregate VA)'!O38,'2006 19 (V3 with Aggregate VA)'!O38,'2012 19 (V3 with Aggregate VA)'!O38,'2018 19 (V3 with Aggregate VA)'!O37)</f>
        <v>2.3371479912612569E-2</v>
      </c>
      <c r="P10" s="4">
        <f>AVERAGE('2000 19 (V3 with Aggregate VA)'!P38,'2006 19 (V3 with Aggregate VA)'!P38,'2012 19 (V3 with Aggregate VA)'!P38,'2018 19 (V3 with Aggregate VA)'!P37)</f>
        <v>2.9681575445592023E-2</v>
      </c>
      <c r="Q10" s="4">
        <f>AVERAGE('2000 19 (V3 with Aggregate VA)'!Q38,'2006 19 (V3 with Aggregate VA)'!Q38,'2012 19 (V3 with Aggregate VA)'!Q38,'2018 19 (V3 with Aggregate VA)'!Q37)</f>
        <v>6.2503603866931018E-2</v>
      </c>
      <c r="R10" s="4">
        <f>AVERAGE('2000 19 (V3 with Aggregate VA)'!R38,'2006 19 (V3 with Aggregate VA)'!R38,'2012 19 (V3 with Aggregate VA)'!R38,'2018 19 (V3 with Aggregate VA)'!R37)</f>
        <v>6.5265119841643751E-2</v>
      </c>
    </row>
    <row r="11" spans="2:18" x14ac:dyDescent="0.2">
      <c r="B11" t="s">
        <v>8</v>
      </c>
      <c r="C11" s="4">
        <f>AVERAGE('2000 19 (V3 with Aggregate VA)'!C39,'2006 19 (V3 with Aggregate VA)'!C39,'2012 19 (V3 with Aggregate VA)'!C39,'2018 19 (V3 with Aggregate VA)'!C38)</f>
        <v>6.6658029321956316E-3</v>
      </c>
      <c r="D11" s="4">
        <f>AVERAGE('2000 19 (V3 with Aggregate VA)'!D39,'2006 19 (V3 with Aggregate VA)'!D39,'2012 19 (V3 with Aggregate VA)'!D39,'2018 19 (V3 with Aggregate VA)'!D38)</f>
        <v>1.290337767249679E-2</v>
      </c>
      <c r="E11" s="4">
        <f>AVERAGE('2000 19 (V3 with Aggregate VA)'!E39,'2006 19 (V3 with Aggregate VA)'!E39,'2012 19 (V3 with Aggregate VA)'!E39,'2018 19 (V3 with Aggregate VA)'!E38)</f>
        <v>1.3865543347974151E-2</v>
      </c>
      <c r="F11" s="4">
        <f>AVERAGE('2000 19 (V3 with Aggregate VA)'!F39,'2006 19 (V3 with Aggregate VA)'!F39,'2012 19 (V3 with Aggregate VA)'!F39,'2018 19 (V3 with Aggregate VA)'!F38)</f>
        <v>2.669916883908319E-3</v>
      </c>
      <c r="G11" s="4">
        <f>AVERAGE('2000 19 (V3 with Aggregate VA)'!G39,'2006 19 (V3 with Aggregate VA)'!G39,'2012 19 (V3 with Aggregate VA)'!G39,'2018 19 (V3 with Aggregate VA)'!G38)</f>
        <v>2.7594108136858933E-2</v>
      </c>
      <c r="H11" s="4">
        <f>AVERAGE('2000 19 (V3 with Aggregate VA)'!H39,'2006 19 (V3 with Aggregate VA)'!H39,'2012 19 (V3 with Aggregate VA)'!H39,'2018 19 (V3 with Aggregate VA)'!H38)</f>
        <v>4.0885835830564571E-2</v>
      </c>
      <c r="I11" s="4">
        <f>AVERAGE('2000 19 (V3 with Aggregate VA)'!I39,'2006 19 (V3 with Aggregate VA)'!I39,'2012 19 (V3 with Aggregate VA)'!I39,'2018 19 (V3 with Aggregate VA)'!I38)</f>
        <v>7.6577844910220474E-2</v>
      </c>
      <c r="J11" s="4">
        <f>AVERAGE('2000 19 (V3 with Aggregate VA)'!J39,'2006 19 (V3 with Aggregate VA)'!J39,'2012 19 (V3 with Aggregate VA)'!J39,'2018 19 (V3 with Aggregate VA)'!J38)</f>
        <v>7.2172653900627777E-3</v>
      </c>
      <c r="K11" s="4">
        <f>AVERAGE('2000 19 (V3 with Aggregate VA)'!K39,'2006 19 (V3 with Aggregate VA)'!K39,'2012 19 (V3 with Aggregate VA)'!K39,'2018 19 (V3 with Aggregate VA)'!K38)</f>
        <v>1.831637453681656E-2</v>
      </c>
      <c r="L11" s="4">
        <f>AVERAGE('2000 19 (V3 with Aggregate VA)'!L39,'2006 19 (V3 with Aggregate VA)'!L39,'2012 19 (V3 with Aggregate VA)'!L39,'2018 19 (V3 with Aggregate VA)'!L38)</f>
        <v>1.6209261220700339E-2</v>
      </c>
      <c r="M11" s="4">
        <f>AVERAGE('2000 19 (V3 with Aggregate VA)'!M39,'2006 19 (V3 with Aggregate VA)'!M39,'2012 19 (V3 with Aggregate VA)'!M39,'2018 19 (V3 with Aggregate VA)'!M38)</f>
        <v>5.6920007507492631E-3</v>
      </c>
      <c r="N11" s="4">
        <f>AVERAGE('2000 19 (V3 with Aggregate VA)'!N39,'2006 19 (V3 with Aggregate VA)'!N39,'2012 19 (V3 with Aggregate VA)'!N39,'2018 19 (V3 with Aggregate VA)'!N38)</f>
        <v>2.1976188105169235E-2</v>
      </c>
      <c r="O11" s="4">
        <f>AVERAGE('2000 19 (V3 with Aggregate VA)'!O39,'2006 19 (V3 with Aggregate VA)'!O39,'2012 19 (V3 with Aggregate VA)'!O39,'2018 19 (V3 with Aggregate VA)'!O38)</f>
        <v>1.3920117900947054E-2</v>
      </c>
      <c r="P11" s="4">
        <f>AVERAGE('2000 19 (V3 with Aggregate VA)'!P39,'2006 19 (V3 with Aggregate VA)'!P39,'2012 19 (V3 with Aggregate VA)'!P39,'2018 19 (V3 with Aggregate VA)'!P38)</f>
        <v>6.4202646714220666E-3</v>
      </c>
      <c r="Q11" s="4">
        <f>AVERAGE('2000 19 (V3 with Aggregate VA)'!Q39,'2006 19 (V3 with Aggregate VA)'!Q39,'2012 19 (V3 with Aggregate VA)'!Q39,'2018 19 (V3 with Aggregate VA)'!Q38)</f>
        <v>8.9459574093752534E-3</v>
      </c>
      <c r="R11" s="4">
        <f>AVERAGE('2000 19 (V3 with Aggregate VA)'!R39,'2006 19 (V3 with Aggregate VA)'!R39,'2012 19 (V3 with Aggregate VA)'!R39,'2018 19 (V3 with Aggregate VA)'!R38)</f>
        <v>7.926908176359734E-3</v>
      </c>
    </row>
    <row r="12" spans="2:18" x14ac:dyDescent="0.2">
      <c r="B12" t="s">
        <v>9</v>
      </c>
      <c r="C12" s="4">
        <f>AVERAGE('2000 19 (V3 with Aggregate VA)'!C40,'2006 19 (V3 with Aggregate VA)'!C40,'2012 19 (V3 with Aggregate VA)'!C40,'2018 19 (V3 with Aggregate VA)'!C39)</f>
        <v>2.8778451618484292E-3</v>
      </c>
      <c r="D12" s="4">
        <f>AVERAGE('2000 19 (V3 with Aggregate VA)'!D40,'2006 19 (V3 with Aggregate VA)'!D40,'2012 19 (V3 with Aggregate VA)'!D40,'2018 19 (V3 with Aggregate VA)'!D39)</f>
        <v>5.5969388823828812E-5</v>
      </c>
      <c r="E12" s="4">
        <f>AVERAGE('2000 19 (V3 with Aggregate VA)'!E40,'2006 19 (V3 with Aggregate VA)'!E40,'2012 19 (V3 with Aggregate VA)'!E40,'2018 19 (V3 with Aggregate VA)'!E39)</f>
        <v>4.7141809886927372E-3</v>
      </c>
      <c r="F12" s="4">
        <f>AVERAGE('2000 19 (V3 with Aggregate VA)'!F40,'2006 19 (V3 with Aggregate VA)'!F40,'2012 19 (V3 with Aggregate VA)'!F40,'2018 19 (V3 with Aggregate VA)'!F39)</f>
        <v>5.8124889024687961E-5</v>
      </c>
      <c r="G12" s="4">
        <f>AVERAGE('2000 19 (V3 with Aggregate VA)'!G40,'2006 19 (V3 with Aggregate VA)'!G40,'2012 19 (V3 with Aggregate VA)'!G40,'2018 19 (V3 with Aggregate VA)'!G39)</f>
        <v>9.0001368360411024E-4</v>
      </c>
      <c r="H12" s="4">
        <f>AVERAGE('2000 19 (V3 with Aggregate VA)'!H40,'2006 19 (V3 with Aggregate VA)'!H40,'2012 19 (V3 with Aggregate VA)'!H40,'2018 19 (V3 with Aggregate VA)'!H39)</f>
        <v>2.2043332771304052E-3</v>
      </c>
      <c r="I12" s="4">
        <f>AVERAGE('2000 19 (V3 with Aggregate VA)'!I40,'2006 19 (V3 with Aggregate VA)'!I40,'2012 19 (V3 with Aggregate VA)'!I40,'2018 19 (V3 with Aggregate VA)'!I39)</f>
        <v>6.3953995388696058E-4</v>
      </c>
      <c r="J12" s="4">
        <f>AVERAGE('2000 19 (V3 with Aggregate VA)'!J40,'2006 19 (V3 with Aggregate VA)'!J40,'2012 19 (V3 with Aggregate VA)'!J40,'2018 19 (V3 with Aggregate VA)'!J39)</f>
        <v>6.0112687592018058E-2</v>
      </c>
      <c r="K12" s="4">
        <f>AVERAGE('2000 19 (V3 with Aggregate VA)'!K40,'2006 19 (V3 with Aggregate VA)'!K40,'2012 19 (V3 with Aggregate VA)'!K40,'2018 19 (V3 with Aggregate VA)'!K39)</f>
        <v>3.8298867965466132E-3</v>
      </c>
      <c r="L12" s="4">
        <f>AVERAGE('2000 19 (V3 with Aggregate VA)'!L40,'2006 19 (V3 with Aggregate VA)'!L40,'2012 19 (V3 with Aggregate VA)'!L40,'2018 19 (V3 with Aggregate VA)'!L39)</f>
        <v>1.0581930082824074E-2</v>
      </c>
      <c r="M12" s="4">
        <f>AVERAGE('2000 19 (V3 with Aggregate VA)'!M40,'2006 19 (V3 with Aggregate VA)'!M40,'2012 19 (V3 with Aggregate VA)'!M40,'2018 19 (V3 with Aggregate VA)'!M39)</f>
        <v>1.8750689114656112E-3</v>
      </c>
      <c r="N12" s="4">
        <f>AVERAGE('2000 19 (V3 with Aggregate VA)'!N40,'2006 19 (V3 with Aggregate VA)'!N40,'2012 19 (V3 with Aggregate VA)'!N40,'2018 19 (V3 with Aggregate VA)'!N39)</f>
        <v>9.2041816021714937E-3</v>
      </c>
      <c r="O12" s="4">
        <f>AVERAGE('2000 19 (V3 with Aggregate VA)'!O40,'2006 19 (V3 with Aggregate VA)'!O40,'2012 19 (V3 with Aggregate VA)'!O40,'2018 19 (V3 with Aggregate VA)'!O39)</f>
        <v>2.0607369848809138E-2</v>
      </c>
      <c r="P12" s="4">
        <f>AVERAGE('2000 19 (V3 with Aggregate VA)'!P40,'2006 19 (V3 with Aggregate VA)'!P40,'2012 19 (V3 with Aggregate VA)'!P40,'2018 19 (V3 with Aggregate VA)'!P39)</f>
        <v>5.5051018525080512E-3</v>
      </c>
      <c r="Q12" s="4">
        <f>AVERAGE('2000 19 (V3 with Aggregate VA)'!Q40,'2006 19 (V3 with Aggregate VA)'!Q40,'2012 19 (V3 with Aggregate VA)'!Q40,'2018 19 (V3 with Aggregate VA)'!Q39)</f>
        <v>4.0659078599293869E-3</v>
      </c>
      <c r="R12" s="4">
        <f>AVERAGE('2000 19 (V3 with Aggregate VA)'!R40,'2006 19 (V3 with Aggregate VA)'!R40,'2012 19 (V3 with Aggregate VA)'!R40,'2018 19 (V3 with Aggregate VA)'!R39)</f>
        <v>1.9059966497994799E-2</v>
      </c>
    </row>
    <row r="13" spans="2:18" x14ac:dyDescent="0.2">
      <c r="B13" t="s">
        <v>10</v>
      </c>
      <c r="C13" s="4">
        <f>AVERAGE('2000 19 (V3 with Aggregate VA)'!C41,'2006 19 (V3 with Aggregate VA)'!C41,'2012 19 (V3 with Aggregate VA)'!C41,'2018 19 (V3 with Aggregate VA)'!C40)</f>
        <v>2.132166478914769E-3</v>
      </c>
      <c r="D13" s="4">
        <f>AVERAGE('2000 19 (V3 with Aggregate VA)'!D41,'2006 19 (V3 with Aggregate VA)'!D41,'2012 19 (V3 with Aggregate VA)'!D41,'2018 19 (V3 with Aggregate VA)'!D40)</f>
        <v>5.5627985062657375E-3</v>
      </c>
      <c r="E13" s="4">
        <f>AVERAGE('2000 19 (V3 with Aggregate VA)'!E41,'2006 19 (V3 with Aggregate VA)'!E41,'2012 19 (V3 with Aggregate VA)'!E41,'2018 19 (V3 with Aggregate VA)'!E40)</f>
        <v>5.8612458984735709E-3</v>
      </c>
      <c r="F13" s="4">
        <f>AVERAGE('2000 19 (V3 with Aggregate VA)'!F41,'2006 19 (V3 with Aggregate VA)'!F41,'2012 19 (V3 with Aggregate VA)'!F41,'2018 19 (V3 with Aggregate VA)'!F40)</f>
        <v>5.8343648964000964E-3</v>
      </c>
      <c r="G13" s="4">
        <f>AVERAGE('2000 19 (V3 with Aggregate VA)'!G41,'2006 19 (V3 with Aggregate VA)'!G41,'2012 19 (V3 with Aggregate VA)'!G41,'2018 19 (V3 with Aggregate VA)'!G40)</f>
        <v>3.506911239706634E-3</v>
      </c>
      <c r="H13" s="4">
        <f>AVERAGE('2000 19 (V3 with Aggregate VA)'!H41,'2006 19 (V3 with Aggregate VA)'!H41,'2012 19 (V3 with Aggregate VA)'!H41,'2018 19 (V3 with Aggregate VA)'!H40)</f>
        <v>1.4718117161350805E-2</v>
      </c>
      <c r="I13" s="4">
        <f>AVERAGE('2000 19 (V3 with Aggregate VA)'!I41,'2006 19 (V3 with Aggregate VA)'!I41,'2012 19 (V3 with Aggregate VA)'!I41,'2018 19 (V3 with Aggregate VA)'!I40)</f>
        <v>5.4226313995012774E-3</v>
      </c>
      <c r="J13" s="4">
        <f>AVERAGE('2000 19 (V3 with Aggregate VA)'!J41,'2006 19 (V3 with Aggregate VA)'!J41,'2012 19 (V3 with Aggregate VA)'!J41,'2018 19 (V3 with Aggregate VA)'!J40)</f>
        <v>3.8952135259899159E-3</v>
      </c>
      <c r="K13" s="4">
        <f>AVERAGE('2000 19 (V3 with Aggregate VA)'!K41,'2006 19 (V3 with Aggregate VA)'!K41,'2012 19 (V3 with Aggregate VA)'!K41,'2018 19 (V3 with Aggregate VA)'!K40)</f>
        <v>4.6926628848384076E-2</v>
      </c>
      <c r="L13" s="4">
        <f>AVERAGE('2000 19 (V3 with Aggregate VA)'!L41,'2006 19 (V3 with Aggregate VA)'!L41,'2012 19 (V3 with Aggregate VA)'!L41,'2018 19 (V3 with Aggregate VA)'!L40)</f>
        <v>1.3383154525118686E-2</v>
      </c>
      <c r="M13" s="4">
        <f>AVERAGE('2000 19 (V3 with Aggregate VA)'!M41,'2006 19 (V3 with Aggregate VA)'!M41,'2012 19 (V3 with Aggregate VA)'!M41,'2018 19 (V3 with Aggregate VA)'!M40)</f>
        <v>5.1421326525074923E-3</v>
      </c>
      <c r="N13" s="4">
        <f>AVERAGE('2000 19 (V3 with Aggregate VA)'!N41,'2006 19 (V3 with Aggregate VA)'!N41,'2012 19 (V3 with Aggregate VA)'!N41,'2018 19 (V3 with Aggregate VA)'!N40)</f>
        <v>3.341288328177984E-2</v>
      </c>
      <c r="O13" s="4">
        <f>AVERAGE('2000 19 (V3 with Aggregate VA)'!O41,'2006 19 (V3 with Aggregate VA)'!O41,'2012 19 (V3 with Aggregate VA)'!O41,'2018 19 (V3 with Aggregate VA)'!O40)</f>
        <v>3.0343899275496099E-2</v>
      </c>
      <c r="P13" s="4">
        <f>AVERAGE('2000 19 (V3 with Aggregate VA)'!P41,'2006 19 (V3 with Aggregate VA)'!P41,'2012 19 (V3 with Aggregate VA)'!P41,'2018 19 (V3 with Aggregate VA)'!P40)</f>
        <v>5.1427391546843568E-3</v>
      </c>
      <c r="Q13" s="4">
        <f>AVERAGE('2000 19 (V3 with Aggregate VA)'!Q41,'2006 19 (V3 with Aggregate VA)'!Q41,'2012 19 (V3 with Aggregate VA)'!Q41,'2018 19 (V3 with Aggregate VA)'!Q40)</f>
        <v>1.0063226892540789E-2</v>
      </c>
      <c r="R13" s="4">
        <f>AVERAGE('2000 19 (V3 with Aggregate VA)'!R41,'2006 19 (V3 with Aggregate VA)'!R41,'2012 19 (V3 with Aggregate VA)'!R41,'2018 19 (V3 with Aggregate VA)'!R40)</f>
        <v>1.5852848801977501E-2</v>
      </c>
    </row>
    <row r="14" spans="2:18" x14ac:dyDescent="0.2">
      <c r="B14" t="s">
        <v>11</v>
      </c>
      <c r="C14" s="4">
        <f>AVERAGE('2000 19 (V3 with Aggregate VA)'!C42,'2006 19 (V3 with Aggregate VA)'!C42,'2012 19 (V3 with Aggregate VA)'!C42,'2018 19 (V3 with Aggregate VA)'!C41)</f>
        <v>1.039761554144638E-2</v>
      </c>
      <c r="D14" s="4">
        <f>AVERAGE('2000 19 (V3 with Aggregate VA)'!D42,'2006 19 (V3 with Aggregate VA)'!D42,'2012 19 (V3 with Aggregate VA)'!D42,'2018 19 (V3 with Aggregate VA)'!D41)</f>
        <v>1.1242937098804778E-2</v>
      </c>
      <c r="E14" s="4">
        <f>AVERAGE('2000 19 (V3 with Aggregate VA)'!E42,'2006 19 (V3 with Aggregate VA)'!E42,'2012 19 (V3 with Aggregate VA)'!E42,'2018 19 (V3 with Aggregate VA)'!E41)</f>
        <v>1.3230502841676822E-2</v>
      </c>
      <c r="F14" s="4">
        <f>AVERAGE('2000 19 (V3 with Aggregate VA)'!F42,'2006 19 (V3 with Aggregate VA)'!F42,'2012 19 (V3 with Aggregate VA)'!F42,'2018 19 (V3 with Aggregate VA)'!F41)</f>
        <v>1.386530300017344E-2</v>
      </c>
      <c r="G14" s="4">
        <f>AVERAGE('2000 19 (V3 with Aggregate VA)'!G42,'2006 19 (V3 with Aggregate VA)'!G42,'2012 19 (V3 with Aggregate VA)'!G42,'2018 19 (V3 with Aggregate VA)'!G41)</f>
        <v>1.7620528142251742E-2</v>
      </c>
      <c r="H14" s="4">
        <f>AVERAGE('2000 19 (V3 with Aggregate VA)'!H42,'2006 19 (V3 with Aggregate VA)'!H42,'2012 19 (V3 with Aggregate VA)'!H42,'2018 19 (V3 with Aggregate VA)'!H41)</f>
        <v>3.2175645727409004E-2</v>
      </c>
      <c r="I14" s="4">
        <f>AVERAGE('2000 19 (V3 with Aggregate VA)'!I42,'2006 19 (V3 with Aggregate VA)'!I42,'2012 19 (V3 with Aggregate VA)'!I42,'2018 19 (V3 with Aggregate VA)'!I41)</f>
        <v>3.9655290780356553E-2</v>
      </c>
      <c r="J14" s="4">
        <f>AVERAGE('2000 19 (V3 with Aggregate VA)'!J42,'2006 19 (V3 with Aggregate VA)'!J42,'2012 19 (V3 with Aggregate VA)'!J42,'2018 19 (V3 with Aggregate VA)'!J41)</f>
        <v>1.7771425131850597E-2</v>
      </c>
      <c r="K14" s="4">
        <f>AVERAGE('2000 19 (V3 with Aggregate VA)'!K42,'2006 19 (V3 with Aggregate VA)'!K42,'2012 19 (V3 with Aggregate VA)'!K42,'2018 19 (V3 with Aggregate VA)'!K41)</f>
        <v>3.1114460483442262E-2</v>
      </c>
      <c r="L14" s="4">
        <f>AVERAGE('2000 19 (V3 with Aggregate VA)'!L42,'2006 19 (V3 with Aggregate VA)'!L42,'2012 19 (V3 with Aggregate VA)'!L42,'2018 19 (V3 with Aggregate VA)'!L41)</f>
        <v>0.12068904848336975</v>
      </c>
      <c r="M14" s="4">
        <f>AVERAGE('2000 19 (V3 with Aggregate VA)'!M42,'2006 19 (V3 with Aggregate VA)'!M42,'2012 19 (V3 with Aggregate VA)'!M42,'2018 19 (V3 with Aggregate VA)'!M41)</f>
        <v>4.355016324023283E-2</v>
      </c>
      <c r="N14" s="4">
        <f>AVERAGE('2000 19 (V3 with Aggregate VA)'!N42,'2006 19 (V3 with Aggregate VA)'!N42,'2012 19 (V3 with Aggregate VA)'!N42,'2018 19 (V3 with Aggregate VA)'!N41)</f>
        <v>5.4823363958843262E-2</v>
      </c>
      <c r="O14" s="4">
        <f>AVERAGE('2000 19 (V3 with Aggregate VA)'!O42,'2006 19 (V3 with Aggregate VA)'!O42,'2012 19 (V3 with Aggregate VA)'!O42,'2018 19 (V3 with Aggregate VA)'!O41)</f>
        <v>6.5387919030854988E-2</v>
      </c>
      <c r="P14" s="4">
        <f>AVERAGE('2000 19 (V3 with Aggregate VA)'!P42,'2006 19 (V3 with Aggregate VA)'!P42,'2012 19 (V3 with Aggregate VA)'!P42,'2018 19 (V3 with Aggregate VA)'!P41)</f>
        <v>1.8660992444722378E-2</v>
      </c>
      <c r="Q14" s="4">
        <f>AVERAGE('2000 19 (V3 with Aggregate VA)'!Q42,'2006 19 (V3 with Aggregate VA)'!Q42,'2012 19 (V3 with Aggregate VA)'!Q42,'2018 19 (V3 with Aggregate VA)'!Q41)</f>
        <v>2.8675687154255926E-2</v>
      </c>
      <c r="R14" s="4">
        <f>AVERAGE('2000 19 (V3 with Aggregate VA)'!R42,'2006 19 (V3 with Aggregate VA)'!R42,'2012 19 (V3 with Aggregate VA)'!R42,'2018 19 (V3 with Aggregate VA)'!R41)</f>
        <v>2.3475780938580895E-2</v>
      </c>
    </row>
    <row r="15" spans="2:18" x14ac:dyDescent="0.2">
      <c r="B15" t="s">
        <v>12</v>
      </c>
      <c r="C15" s="4">
        <f>AVERAGE('2000 19 (V3 with Aggregate VA)'!C43,'2006 19 (V3 with Aggregate VA)'!C43,'2012 19 (V3 with Aggregate VA)'!C43,'2018 19 (V3 with Aggregate VA)'!C42)</f>
        <v>1.235253229394221E-3</v>
      </c>
      <c r="D15" s="4">
        <f>AVERAGE('2000 19 (V3 with Aggregate VA)'!D43,'2006 19 (V3 with Aggregate VA)'!D43,'2012 19 (V3 with Aggregate VA)'!D43,'2018 19 (V3 with Aggregate VA)'!D42)</f>
        <v>7.2020099810674448E-3</v>
      </c>
      <c r="E15" s="4">
        <f>AVERAGE('2000 19 (V3 with Aggregate VA)'!E43,'2006 19 (V3 with Aggregate VA)'!E43,'2012 19 (V3 with Aggregate VA)'!E43,'2018 19 (V3 with Aggregate VA)'!E42)</f>
        <v>4.6137817290412778E-3</v>
      </c>
      <c r="F15" s="4">
        <f>AVERAGE('2000 19 (V3 with Aggregate VA)'!F43,'2006 19 (V3 with Aggregate VA)'!F43,'2012 19 (V3 with Aggregate VA)'!F43,'2018 19 (V3 with Aggregate VA)'!F42)</f>
        <v>3.8934929559395234E-3</v>
      </c>
      <c r="G15" s="4">
        <f>AVERAGE('2000 19 (V3 with Aggregate VA)'!G43,'2006 19 (V3 with Aggregate VA)'!G43,'2012 19 (V3 with Aggregate VA)'!G43,'2018 19 (V3 with Aggregate VA)'!G42)</f>
        <v>3.0276433477085416E-3</v>
      </c>
      <c r="H15" s="4">
        <f>AVERAGE('2000 19 (V3 with Aggregate VA)'!H43,'2006 19 (V3 with Aggregate VA)'!H43,'2012 19 (V3 with Aggregate VA)'!H43,'2018 19 (V3 with Aggregate VA)'!H42)</f>
        <v>1.4114725886887268E-2</v>
      </c>
      <c r="I15" s="4">
        <f>AVERAGE('2000 19 (V3 with Aggregate VA)'!I43,'2006 19 (V3 with Aggregate VA)'!I43,'2012 19 (V3 with Aggregate VA)'!I43,'2018 19 (V3 with Aggregate VA)'!I42)</f>
        <v>1.9011072226609478E-2</v>
      </c>
      <c r="J15" s="4">
        <f>AVERAGE('2000 19 (V3 with Aggregate VA)'!J43,'2006 19 (V3 with Aggregate VA)'!J43,'2012 19 (V3 with Aggregate VA)'!J43,'2018 19 (V3 with Aggregate VA)'!J42)</f>
        <v>9.0158622261788616E-3</v>
      </c>
      <c r="K15" s="4">
        <f>AVERAGE('2000 19 (V3 with Aggregate VA)'!K43,'2006 19 (V3 with Aggregate VA)'!K43,'2012 19 (V3 with Aggregate VA)'!K43,'2018 19 (V3 with Aggregate VA)'!K42)</f>
        <v>3.256541832469094E-2</v>
      </c>
      <c r="L15" s="4">
        <f>AVERAGE('2000 19 (V3 with Aggregate VA)'!L43,'2006 19 (V3 with Aggregate VA)'!L43,'2012 19 (V3 with Aggregate VA)'!L43,'2018 19 (V3 with Aggregate VA)'!L42)</f>
        <v>4.0736247819733451E-2</v>
      </c>
      <c r="M15" s="4">
        <f>AVERAGE('2000 19 (V3 with Aggregate VA)'!M43,'2006 19 (V3 with Aggregate VA)'!M43,'2012 19 (V3 with Aggregate VA)'!M43,'2018 19 (V3 with Aggregate VA)'!M42)</f>
        <v>1.4193655651046235E-2</v>
      </c>
      <c r="N15" s="4">
        <f>AVERAGE('2000 19 (V3 with Aggregate VA)'!N43,'2006 19 (V3 with Aggregate VA)'!N43,'2012 19 (V3 with Aggregate VA)'!N43,'2018 19 (V3 with Aggregate VA)'!N42)</f>
        <v>3.7692052986051008E-2</v>
      </c>
      <c r="O15" s="4">
        <f>AVERAGE('2000 19 (V3 with Aggregate VA)'!O43,'2006 19 (V3 with Aggregate VA)'!O43,'2012 19 (V3 with Aggregate VA)'!O43,'2018 19 (V3 with Aggregate VA)'!O42)</f>
        <v>7.5374304973104683E-3</v>
      </c>
      <c r="P15" s="4">
        <f>AVERAGE('2000 19 (V3 with Aggregate VA)'!P43,'2006 19 (V3 with Aggregate VA)'!P43,'2012 19 (V3 with Aggregate VA)'!P43,'2018 19 (V3 with Aggregate VA)'!P42)</f>
        <v>8.0822921193373885E-3</v>
      </c>
      <c r="Q15" s="4">
        <f>AVERAGE('2000 19 (V3 with Aggregate VA)'!Q43,'2006 19 (V3 with Aggregate VA)'!Q43,'2012 19 (V3 with Aggregate VA)'!Q43,'2018 19 (V3 with Aggregate VA)'!Q42)</f>
        <v>1.1715940880138845E-2</v>
      </c>
      <c r="R15" s="4">
        <f>AVERAGE('2000 19 (V3 with Aggregate VA)'!R43,'2006 19 (V3 with Aggregate VA)'!R43,'2012 19 (V3 with Aggregate VA)'!R43,'2018 19 (V3 with Aggregate VA)'!R42)</f>
        <v>1.4955985746049564E-2</v>
      </c>
    </row>
    <row r="16" spans="2:18" x14ac:dyDescent="0.2">
      <c r="B16" t="s">
        <v>13</v>
      </c>
      <c r="C16" s="4">
        <f>AVERAGE('2000 19 (V3 with Aggregate VA)'!C44,'2006 19 (V3 with Aggregate VA)'!C44,'2012 19 (V3 with Aggregate VA)'!C44,'2018 19 (V3 with Aggregate VA)'!C43)</f>
        <v>6.9486074383609837E-3</v>
      </c>
      <c r="D16" s="4">
        <f>AVERAGE('2000 19 (V3 with Aggregate VA)'!D44,'2006 19 (V3 with Aggregate VA)'!D44,'2012 19 (V3 with Aggregate VA)'!D44,'2018 19 (V3 with Aggregate VA)'!D43)</f>
        <v>2.9011421683290357E-2</v>
      </c>
      <c r="E16" s="4">
        <f>AVERAGE('2000 19 (V3 with Aggregate VA)'!E44,'2006 19 (V3 with Aggregate VA)'!E44,'2012 19 (V3 with Aggregate VA)'!E44,'2018 19 (V3 with Aggregate VA)'!E43)</f>
        <v>5.5124388641178291E-3</v>
      </c>
      <c r="F16" s="4">
        <f>AVERAGE('2000 19 (V3 with Aggregate VA)'!F44,'2006 19 (V3 with Aggregate VA)'!F44,'2012 19 (V3 with Aggregate VA)'!F44,'2018 19 (V3 with Aggregate VA)'!F43)</f>
        <v>1.280499021130878E-2</v>
      </c>
      <c r="G16" s="4">
        <f>AVERAGE('2000 19 (V3 with Aggregate VA)'!G44,'2006 19 (V3 with Aggregate VA)'!G44,'2012 19 (V3 with Aggregate VA)'!G44,'2018 19 (V3 with Aggregate VA)'!G43)</f>
        <v>1.7664933473342307E-2</v>
      </c>
      <c r="H16" s="4">
        <f>AVERAGE('2000 19 (V3 with Aggregate VA)'!H44,'2006 19 (V3 with Aggregate VA)'!H44,'2012 19 (V3 with Aggregate VA)'!H44,'2018 19 (V3 with Aggregate VA)'!H43)</f>
        <v>8.0881715768783766E-3</v>
      </c>
      <c r="I16" s="4">
        <f>AVERAGE('2000 19 (V3 with Aggregate VA)'!I44,'2006 19 (V3 with Aggregate VA)'!I44,'2012 19 (V3 with Aggregate VA)'!I44,'2018 19 (V3 with Aggregate VA)'!I43)</f>
        <v>4.0382598887897414E-2</v>
      </c>
      <c r="J16" s="4">
        <f>AVERAGE('2000 19 (V3 with Aggregate VA)'!J44,'2006 19 (V3 with Aggregate VA)'!J44,'2012 19 (V3 with Aggregate VA)'!J44,'2018 19 (V3 with Aggregate VA)'!J43)</f>
        <v>1.9702831861457409E-2</v>
      </c>
      <c r="K16" s="4">
        <f>AVERAGE('2000 19 (V3 with Aggregate VA)'!K44,'2006 19 (V3 with Aggregate VA)'!K44,'2012 19 (V3 with Aggregate VA)'!K44,'2018 19 (V3 with Aggregate VA)'!K43)</f>
        <v>5.7495011726404213E-2</v>
      </c>
      <c r="L16" s="4">
        <f>AVERAGE('2000 19 (V3 with Aggregate VA)'!L44,'2006 19 (V3 with Aggregate VA)'!L44,'2012 19 (V3 with Aggregate VA)'!L44,'2018 19 (V3 with Aggregate VA)'!L43)</f>
        <v>8.1431956578718989E-2</v>
      </c>
      <c r="M16" s="4">
        <f>AVERAGE('2000 19 (V3 with Aggregate VA)'!M44,'2006 19 (V3 with Aggregate VA)'!M44,'2012 19 (V3 with Aggregate VA)'!M44,'2018 19 (V3 with Aggregate VA)'!M43)</f>
        <v>2.6316084119398262E-2</v>
      </c>
      <c r="N16" s="4">
        <f>AVERAGE('2000 19 (V3 with Aggregate VA)'!N44,'2006 19 (V3 with Aggregate VA)'!N44,'2012 19 (V3 with Aggregate VA)'!N44,'2018 19 (V3 with Aggregate VA)'!N43)</f>
        <v>8.365389982916413E-2</v>
      </c>
      <c r="O16" s="4">
        <f>AVERAGE('2000 19 (V3 with Aggregate VA)'!O44,'2006 19 (V3 with Aggregate VA)'!O44,'2012 19 (V3 with Aggregate VA)'!O44,'2018 19 (V3 with Aggregate VA)'!O43)</f>
        <v>2.3953021660763497E-2</v>
      </c>
      <c r="P16" s="4">
        <f>AVERAGE('2000 19 (V3 with Aggregate VA)'!P44,'2006 19 (V3 with Aggregate VA)'!P44,'2012 19 (V3 with Aggregate VA)'!P44,'2018 19 (V3 with Aggregate VA)'!P43)</f>
        <v>8.6199093193832666E-3</v>
      </c>
      <c r="Q16" s="4">
        <f>AVERAGE('2000 19 (V3 with Aggregate VA)'!Q44,'2006 19 (V3 with Aggregate VA)'!Q44,'2012 19 (V3 with Aggregate VA)'!Q44,'2018 19 (V3 with Aggregate VA)'!Q43)</f>
        <v>3.1435255012067703E-2</v>
      </c>
      <c r="R16" s="4">
        <f>AVERAGE('2000 19 (V3 with Aggregate VA)'!R44,'2006 19 (V3 with Aggregate VA)'!R44,'2012 19 (V3 with Aggregate VA)'!R44,'2018 19 (V3 with Aggregate VA)'!R43)</f>
        <v>2.2727838565645093E-2</v>
      </c>
    </row>
    <row r="17" spans="2:18" x14ac:dyDescent="0.2">
      <c r="B17" t="s">
        <v>14</v>
      </c>
      <c r="C17" s="4">
        <f>AVERAGE('2000 19 (V3 with Aggregate VA)'!C45,'2006 19 (V3 with Aggregate VA)'!C45,'2012 19 (V3 with Aggregate VA)'!C45,'2018 19 (V3 with Aggregate VA)'!C44)</f>
        <v>9.4652704952786163E-6</v>
      </c>
      <c r="D17" s="4">
        <f>AVERAGE('2000 19 (V3 with Aggregate VA)'!D45,'2006 19 (V3 with Aggregate VA)'!D45,'2012 19 (V3 with Aggregate VA)'!D45,'2018 19 (V3 with Aggregate VA)'!D44)</f>
        <v>1.4508217964970279E-4</v>
      </c>
      <c r="E17" s="4">
        <f>AVERAGE('2000 19 (V3 with Aggregate VA)'!E45,'2006 19 (V3 with Aggregate VA)'!E45,'2012 19 (V3 with Aggregate VA)'!E45,'2018 19 (V3 with Aggregate VA)'!E44)</f>
        <v>1.627968612417461E-4</v>
      </c>
      <c r="F17" s="4">
        <f>AVERAGE('2000 19 (V3 with Aggregate VA)'!F45,'2006 19 (V3 with Aggregate VA)'!F45,'2012 19 (V3 with Aggregate VA)'!F45,'2018 19 (V3 with Aggregate VA)'!F44)</f>
        <v>1.0071909803898994E-4</v>
      </c>
      <c r="G17" s="4">
        <f>AVERAGE('2000 19 (V3 with Aggregate VA)'!G45,'2006 19 (V3 with Aggregate VA)'!G45,'2012 19 (V3 with Aggregate VA)'!G45,'2018 19 (V3 with Aggregate VA)'!G44)</f>
        <v>7.7472954230195531E-5</v>
      </c>
      <c r="H17" s="4">
        <f>AVERAGE('2000 19 (V3 with Aggregate VA)'!H45,'2006 19 (V3 with Aggregate VA)'!H45,'2012 19 (V3 with Aggregate VA)'!H45,'2018 19 (V3 with Aggregate VA)'!H44)</f>
        <v>1.8955190827490227E-3</v>
      </c>
      <c r="I17" s="4">
        <f>AVERAGE('2000 19 (V3 with Aggregate VA)'!I45,'2006 19 (V3 with Aggregate VA)'!I45,'2012 19 (V3 with Aggregate VA)'!I45,'2018 19 (V3 with Aggregate VA)'!I44)</f>
        <v>4.3456627129965147E-4</v>
      </c>
      <c r="J17" s="4">
        <f>AVERAGE('2000 19 (V3 with Aggregate VA)'!J45,'2006 19 (V3 with Aggregate VA)'!J45,'2012 19 (V3 with Aggregate VA)'!J45,'2018 19 (V3 with Aggregate VA)'!J44)</f>
        <v>9.7271684565647918E-4</v>
      </c>
      <c r="K17" s="4">
        <f>AVERAGE('2000 19 (V3 with Aggregate VA)'!K45,'2006 19 (V3 with Aggregate VA)'!K45,'2012 19 (V3 with Aggregate VA)'!K45,'2018 19 (V3 with Aggregate VA)'!K44)</f>
        <v>1.3248879507261619E-3</v>
      </c>
      <c r="L17" s="4">
        <f>AVERAGE('2000 19 (V3 with Aggregate VA)'!L45,'2006 19 (V3 with Aggregate VA)'!L45,'2012 19 (V3 with Aggregate VA)'!L45,'2018 19 (V3 with Aggregate VA)'!L44)</f>
        <v>1.0489934327941896E-3</v>
      </c>
      <c r="M17" s="4">
        <f>AVERAGE('2000 19 (V3 with Aggregate VA)'!M45,'2006 19 (V3 with Aggregate VA)'!M45,'2012 19 (V3 with Aggregate VA)'!M45,'2018 19 (V3 with Aggregate VA)'!M44)</f>
        <v>5.6534620789801759E-4</v>
      </c>
      <c r="N17" s="4">
        <f>AVERAGE('2000 19 (V3 with Aggregate VA)'!N45,'2006 19 (V3 with Aggregate VA)'!N45,'2012 19 (V3 with Aggregate VA)'!N45,'2018 19 (V3 with Aggregate VA)'!N44)</f>
        <v>1.1273948912753559E-3</v>
      </c>
      <c r="O17" s="4">
        <f>AVERAGE('2000 19 (V3 with Aggregate VA)'!O45,'2006 19 (V3 with Aggregate VA)'!O45,'2012 19 (V3 with Aggregate VA)'!O45,'2018 19 (V3 with Aggregate VA)'!O44)</f>
        <v>8.289951062802231E-2</v>
      </c>
      <c r="P17" s="4">
        <f>AVERAGE('2000 19 (V3 with Aggregate VA)'!P45,'2006 19 (V3 with Aggregate VA)'!P45,'2012 19 (V3 with Aggregate VA)'!P45,'2018 19 (V3 with Aggregate VA)'!P44)</f>
        <v>4.7973253110535454E-4</v>
      </c>
      <c r="Q17" s="4">
        <f>AVERAGE('2000 19 (V3 with Aggregate VA)'!Q45,'2006 19 (V3 with Aggregate VA)'!Q45,'2012 19 (V3 with Aggregate VA)'!Q45,'2018 19 (V3 with Aggregate VA)'!Q44)</f>
        <v>1.0374586713182866E-3</v>
      </c>
      <c r="R17" s="4">
        <f>AVERAGE('2000 19 (V3 with Aggregate VA)'!R45,'2006 19 (V3 with Aggregate VA)'!R45,'2012 19 (V3 with Aggregate VA)'!R45,'2018 19 (V3 with Aggregate VA)'!R44)</f>
        <v>2.1180854022820384E-3</v>
      </c>
    </row>
    <row r="18" spans="2:18" x14ac:dyDescent="0.2">
      <c r="B18" t="s">
        <v>15</v>
      </c>
      <c r="C18" s="4">
        <f>AVERAGE('2000 19 (V3 with Aggregate VA)'!C46,'2006 19 (V3 with Aggregate VA)'!C46,'2012 19 (V3 with Aggregate VA)'!C46,'2018 19 (V3 with Aggregate VA)'!C45)</f>
        <v>8.3915129688177806E-4</v>
      </c>
      <c r="D18" s="4">
        <f>AVERAGE('2000 19 (V3 with Aggregate VA)'!D46,'2006 19 (V3 with Aggregate VA)'!D46,'2012 19 (V3 with Aggregate VA)'!D46,'2018 19 (V3 with Aggregate VA)'!D45)</f>
        <v>1.0485778870824368E-3</v>
      </c>
      <c r="E18" s="4">
        <f>AVERAGE('2000 19 (V3 with Aggregate VA)'!E46,'2006 19 (V3 with Aggregate VA)'!E46,'2012 19 (V3 with Aggregate VA)'!E46,'2018 19 (V3 with Aggregate VA)'!E45)</f>
        <v>1.9363824982330767E-3</v>
      </c>
      <c r="F18" s="4">
        <f>AVERAGE('2000 19 (V3 with Aggregate VA)'!F46,'2006 19 (V3 with Aggregate VA)'!F46,'2012 19 (V3 with Aggregate VA)'!F46,'2018 19 (V3 with Aggregate VA)'!F45)</f>
        <v>1.6033182948414781E-3</v>
      </c>
      <c r="G18" s="4">
        <f>AVERAGE('2000 19 (V3 with Aggregate VA)'!G46,'2006 19 (V3 with Aggregate VA)'!G46,'2012 19 (V3 with Aggregate VA)'!G46,'2018 19 (V3 with Aggregate VA)'!G45)</f>
        <v>3.5379550158078149E-3</v>
      </c>
      <c r="H18" s="4">
        <f>AVERAGE('2000 19 (V3 with Aggregate VA)'!H46,'2006 19 (V3 with Aggregate VA)'!H46,'2012 19 (V3 with Aggregate VA)'!H46,'2018 19 (V3 with Aggregate VA)'!H45)</f>
        <v>1.5018782350722929E-3</v>
      </c>
      <c r="I18" s="4">
        <f>AVERAGE('2000 19 (V3 with Aggregate VA)'!I46,'2006 19 (V3 with Aggregate VA)'!I46,'2012 19 (V3 with Aggregate VA)'!I46,'2018 19 (V3 with Aggregate VA)'!I45)</f>
        <v>3.5174465835576545E-3</v>
      </c>
      <c r="J18" s="4">
        <f>AVERAGE('2000 19 (V3 with Aggregate VA)'!J46,'2006 19 (V3 with Aggregate VA)'!J46,'2012 19 (V3 with Aggregate VA)'!J46,'2018 19 (V3 with Aggregate VA)'!J45)</f>
        <v>3.5987323189768344E-3</v>
      </c>
      <c r="K18" s="4">
        <f>AVERAGE('2000 19 (V3 with Aggregate VA)'!K46,'2006 19 (V3 with Aggregate VA)'!K46,'2012 19 (V3 with Aggregate VA)'!K46,'2018 19 (V3 with Aggregate VA)'!K45)</f>
        <v>3.0371491754622813E-3</v>
      </c>
      <c r="L18" s="4">
        <f>AVERAGE('2000 19 (V3 with Aggregate VA)'!L46,'2006 19 (V3 with Aggregate VA)'!L46,'2012 19 (V3 with Aggregate VA)'!L46,'2018 19 (V3 with Aggregate VA)'!L45)</f>
        <v>4.4792896453676907E-3</v>
      </c>
      <c r="M18" s="4">
        <f>AVERAGE('2000 19 (V3 with Aggregate VA)'!M46,'2006 19 (V3 with Aggregate VA)'!M46,'2012 19 (V3 with Aggregate VA)'!M46,'2018 19 (V3 with Aggregate VA)'!M45)</f>
        <v>2.7748474869388061E-3</v>
      </c>
      <c r="N18" s="4">
        <f>AVERAGE('2000 19 (V3 with Aggregate VA)'!N46,'2006 19 (V3 with Aggregate VA)'!N46,'2012 19 (V3 with Aggregate VA)'!N46,'2018 19 (V3 with Aggregate VA)'!N45)</f>
        <v>8.1738117558197276E-3</v>
      </c>
      <c r="O18" s="4">
        <f>AVERAGE('2000 19 (V3 with Aggregate VA)'!O46,'2006 19 (V3 with Aggregate VA)'!O46,'2012 19 (V3 with Aggregate VA)'!O46,'2018 19 (V3 with Aggregate VA)'!O45)</f>
        <v>1.3378469067779827E-3</v>
      </c>
      <c r="P18" s="4">
        <f>AVERAGE('2000 19 (V3 with Aggregate VA)'!P46,'2006 19 (V3 with Aggregate VA)'!P46,'2012 19 (V3 with Aggregate VA)'!P46,'2018 19 (V3 with Aggregate VA)'!P45)</f>
        <v>2.7715641672673898E-3</v>
      </c>
      <c r="Q18" s="4">
        <f>AVERAGE('2000 19 (V3 with Aggregate VA)'!Q46,'2006 19 (V3 with Aggregate VA)'!Q46,'2012 19 (V3 with Aggregate VA)'!Q46,'2018 19 (V3 with Aggregate VA)'!Q45)</f>
        <v>1.0547249124822897E-2</v>
      </c>
      <c r="R18" s="4">
        <f>AVERAGE('2000 19 (V3 with Aggregate VA)'!R46,'2006 19 (V3 with Aggregate VA)'!R46,'2012 19 (V3 with Aggregate VA)'!R46,'2018 19 (V3 with Aggregate VA)'!R45)</f>
        <v>6.7106927598561779E-3</v>
      </c>
    </row>
    <row r="19" spans="2:18" x14ac:dyDescent="0.2">
      <c r="B19" t="s">
        <v>16</v>
      </c>
      <c r="C19" s="4">
        <f>AVERAGE('2000 19 (V3 with Aggregate VA)'!C47,'2006 19 (V3 with Aggregate VA)'!C47,'2012 19 (V3 with Aggregate VA)'!C47,'2018 19 (V3 with Aggregate VA)'!C46)</f>
        <v>2.5039196630003472E-3</v>
      </c>
      <c r="D19" s="4">
        <f>AVERAGE('2000 19 (V3 with Aggregate VA)'!D47,'2006 19 (V3 with Aggregate VA)'!D47,'2012 19 (V3 with Aggregate VA)'!D47,'2018 19 (V3 with Aggregate VA)'!D46)</f>
        <v>1.1517010094275671E-4</v>
      </c>
      <c r="E19" s="4">
        <f>AVERAGE('2000 19 (V3 with Aggregate VA)'!E47,'2006 19 (V3 with Aggregate VA)'!E47,'2012 19 (V3 with Aggregate VA)'!E47,'2018 19 (V3 with Aggregate VA)'!E46)</f>
        <v>3.9907062523629184E-4</v>
      </c>
      <c r="F19" s="4">
        <f>AVERAGE('2000 19 (V3 with Aggregate VA)'!F47,'2006 19 (V3 with Aggregate VA)'!F47,'2012 19 (V3 with Aggregate VA)'!F47,'2018 19 (V3 with Aggregate VA)'!F46)</f>
        <v>1.4704202853984153E-4</v>
      </c>
      <c r="G19" s="4">
        <f>AVERAGE('2000 19 (V3 with Aggregate VA)'!G47,'2006 19 (V3 with Aggregate VA)'!G47,'2012 19 (V3 with Aggregate VA)'!G47,'2018 19 (V3 with Aggregate VA)'!G46)</f>
        <v>7.1056723959963825E-4</v>
      </c>
      <c r="H19" s="4">
        <f>AVERAGE('2000 19 (V3 with Aggregate VA)'!H47,'2006 19 (V3 with Aggregate VA)'!H47,'2012 19 (V3 with Aggregate VA)'!H47,'2018 19 (V3 with Aggregate VA)'!H46)</f>
        <v>4.642943296887937E-4</v>
      </c>
      <c r="I19" s="4">
        <f>AVERAGE('2000 19 (V3 with Aggregate VA)'!I47,'2006 19 (V3 with Aggregate VA)'!I47,'2012 19 (V3 with Aggregate VA)'!I47,'2018 19 (V3 with Aggregate VA)'!I46)</f>
        <v>4.2924014042174932E-4</v>
      </c>
      <c r="J19" s="4">
        <f>AVERAGE('2000 19 (V3 with Aggregate VA)'!J47,'2006 19 (V3 with Aggregate VA)'!J47,'2012 19 (V3 with Aggregate VA)'!J47,'2018 19 (V3 with Aggregate VA)'!J46)</f>
        <v>9.9030120640166558E-4</v>
      </c>
      <c r="K19" s="4">
        <f>AVERAGE('2000 19 (V3 with Aggregate VA)'!K47,'2006 19 (V3 with Aggregate VA)'!K47,'2012 19 (V3 with Aggregate VA)'!K47,'2018 19 (V3 with Aggregate VA)'!K46)</f>
        <v>6.3826497571674323E-4</v>
      </c>
      <c r="L19" s="4">
        <f>AVERAGE('2000 19 (V3 with Aggregate VA)'!L47,'2006 19 (V3 with Aggregate VA)'!L47,'2012 19 (V3 with Aggregate VA)'!L47,'2018 19 (V3 with Aggregate VA)'!L46)</f>
        <v>1.1223429017129577E-3</v>
      </c>
      <c r="M19" s="4">
        <f>AVERAGE('2000 19 (V3 with Aggregate VA)'!M47,'2006 19 (V3 with Aggregate VA)'!M47,'2012 19 (V3 with Aggregate VA)'!M47,'2018 19 (V3 with Aggregate VA)'!M46)</f>
        <v>5.25598701646391E-4</v>
      </c>
      <c r="N19" s="4">
        <f>AVERAGE('2000 19 (V3 with Aggregate VA)'!N47,'2006 19 (V3 with Aggregate VA)'!N47,'2012 19 (V3 with Aggregate VA)'!N47,'2018 19 (V3 with Aggregate VA)'!N46)</f>
        <v>2.0074843723401578E-3</v>
      </c>
      <c r="O19" s="4">
        <f>AVERAGE('2000 19 (V3 with Aggregate VA)'!O47,'2006 19 (V3 with Aggregate VA)'!O47,'2012 19 (V3 with Aggregate VA)'!O47,'2018 19 (V3 with Aggregate VA)'!O46)</f>
        <v>3.7878970034457672E-3</v>
      </c>
      <c r="P19" s="4">
        <f>AVERAGE('2000 19 (V3 with Aggregate VA)'!P47,'2006 19 (V3 with Aggregate VA)'!P47,'2012 19 (V3 with Aggregate VA)'!P47,'2018 19 (V3 with Aggregate VA)'!P46)</f>
        <v>6.0301305954180064E-4</v>
      </c>
      <c r="Q19" s="4">
        <f>AVERAGE('2000 19 (V3 with Aggregate VA)'!Q47,'2006 19 (V3 with Aggregate VA)'!Q47,'2012 19 (V3 with Aggregate VA)'!Q47,'2018 19 (V3 with Aggregate VA)'!Q46)</f>
        <v>1.8529393809824986E-2</v>
      </c>
      <c r="R19" s="4">
        <f>AVERAGE('2000 19 (V3 with Aggregate VA)'!R47,'2006 19 (V3 with Aggregate VA)'!R47,'2012 19 (V3 with Aggregate VA)'!R47,'2018 19 (V3 with Aggregate VA)'!R46)</f>
        <v>1.064362470884846E-3</v>
      </c>
    </row>
    <row r="20" spans="2:18" x14ac:dyDescent="0.2">
      <c r="B20" t="s">
        <v>17</v>
      </c>
      <c r="C20" s="4">
        <f>AVERAGE('2000 19 (V3 with Aggregate VA)'!C48,'2006 19 (V3 with Aggregate VA)'!C48,'2012 19 (V3 with Aggregate VA)'!C48,'2018 19 (V3 with Aggregate VA)'!C47)</f>
        <v>1.1183309477912084E-3</v>
      </c>
      <c r="D20" s="4">
        <f>AVERAGE('2000 19 (V3 with Aggregate VA)'!D48,'2006 19 (V3 with Aggregate VA)'!D48,'2012 19 (V3 with Aggregate VA)'!D48,'2018 19 (V3 with Aggregate VA)'!D47)</f>
        <v>7.207645029195537E-3</v>
      </c>
      <c r="E20" s="4">
        <f>AVERAGE('2000 19 (V3 with Aggregate VA)'!E48,'2006 19 (V3 with Aggregate VA)'!E48,'2012 19 (V3 with Aggregate VA)'!E48,'2018 19 (V3 with Aggregate VA)'!E47)</f>
        <v>3.0970946362005461E-3</v>
      </c>
      <c r="F20" s="4">
        <f>AVERAGE('2000 19 (V3 with Aggregate VA)'!F48,'2006 19 (V3 with Aggregate VA)'!F48,'2012 19 (V3 with Aggregate VA)'!F48,'2018 19 (V3 with Aggregate VA)'!F47)</f>
        <v>1.8323750341614946E-3</v>
      </c>
      <c r="G20" s="4">
        <f>AVERAGE('2000 19 (V3 with Aggregate VA)'!G48,'2006 19 (V3 with Aggregate VA)'!G48,'2012 19 (V3 with Aggregate VA)'!G48,'2018 19 (V3 with Aggregate VA)'!G47)</f>
        <v>2.9918088219800195E-3</v>
      </c>
      <c r="H20" s="4">
        <f>AVERAGE('2000 19 (V3 with Aggregate VA)'!H48,'2006 19 (V3 with Aggregate VA)'!H48,'2012 19 (V3 with Aggregate VA)'!H48,'2018 19 (V3 with Aggregate VA)'!H47)</f>
        <v>3.9888072750108583E-3</v>
      </c>
      <c r="I20" s="4">
        <f>AVERAGE('2000 19 (V3 with Aggregate VA)'!I48,'2006 19 (V3 with Aggregate VA)'!I48,'2012 19 (V3 with Aggregate VA)'!I48,'2018 19 (V3 with Aggregate VA)'!I47)</f>
        <v>5.8635318483072005E-3</v>
      </c>
      <c r="J20" s="4">
        <f>AVERAGE('2000 19 (V3 with Aggregate VA)'!J48,'2006 19 (V3 with Aggregate VA)'!J48,'2012 19 (V3 with Aggregate VA)'!J48,'2018 19 (V3 with Aggregate VA)'!J47)</f>
        <v>2.5861107363963763E-2</v>
      </c>
      <c r="K20" s="4">
        <f>AVERAGE('2000 19 (V3 with Aggregate VA)'!K48,'2006 19 (V3 with Aggregate VA)'!K48,'2012 19 (V3 with Aggregate VA)'!K48,'2018 19 (V3 with Aggregate VA)'!K47)</f>
        <v>7.2754619225761184E-3</v>
      </c>
      <c r="L20" s="4">
        <f>AVERAGE('2000 19 (V3 with Aggregate VA)'!L48,'2006 19 (V3 with Aggregate VA)'!L48,'2012 19 (V3 with Aggregate VA)'!L48,'2018 19 (V3 with Aggregate VA)'!L47)</f>
        <v>4.0371371238733349E-3</v>
      </c>
      <c r="M20" s="4">
        <f>AVERAGE('2000 19 (V3 with Aggregate VA)'!M48,'2006 19 (V3 with Aggregate VA)'!M48,'2012 19 (V3 with Aggregate VA)'!M48,'2018 19 (V3 with Aggregate VA)'!M47)</f>
        <v>4.7228833561943255E-3</v>
      </c>
      <c r="N20" s="4">
        <f>AVERAGE('2000 19 (V3 with Aggregate VA)'!N48,'2006 19 (V3 with Aggregate VA)'!N48,'2012 19 (V3 with Aggregate VA)'!N48,'2018 19 (V3 with Aggregate VA)'!N47)</f>
        <v>6.4034800015378623E-3</v>
      </c>
      <c r="O20" s="4">
        <f>AVERAGE('2000 19 (V3 with Aggregate VA)'!O48,'2006 19 (V3 with Aggregate VA)'!O48,'2012 19 (V3 with Aggregate VA)'!O48,'2018 19 (V3 with Aggregate VA)'!O47)</f>
        <v>1.074402982027645E-2</v>
      </c>
      <c r="P20" s="4">
        <f>AVERAGE('2000 19 (V3 with Aggregate VA)'!P48,'2006 19 (V3 with Aggregate VA)'!P48,'2012 19 (V3 with Aggregate VA)'!P48,'2018 19 (V3 with Aggregate VA)'!P47)</f>
        <v>5.738917451963429E-3</v>
      </c>
      <c r="Q20" s="4">
        <f>AVERAGE('2000 19 (V3 with Aggregate VA)'!Q48,'2006 19 (V3 with Aggregate VA)'!Q48,'2012 19 (V3 with Aggregate VA)'!Q48,'2018 19 (V3 with Aggregate VA)'!Q47)</f>
        <v>2.2043656719422176E-2</v>
      </c>
      <c r="R20" s="4">
        <f>AVERAGE('2000 19 (V3 with Aggregate VA)'!R48,'2006 19 (V3 with Aggregate VA)'!R48,'2012 19 (V3 with Aggregate VA)'!R48,'2018 19 (V3 with Aggregate VA)'!R47)</f>
        <v>3.6338372340013692E-2</v>
      </c>
    </row>
    <row r="21" spans="2:18" x14ac:dyDescent="0.2">
      <c r="B21" t="s">
        <v>25</v>
      </c>
      <c r="C21" s="4">
        <f>AVERAGE('2000 19 (V3 with Aggregate VA)'!C50,'2006 19 (V3 with Aggregate VA)'!C50,'2012 19 (V3 with Aggregate VA)'!C50,'2018 19 (V3 with Aggregate VA)'!C49)</f>
        <v>0.65930954610330827</v>
      </c>
      <c r="D21" s="4">
        <f>AVERAGE('2000 19 (V3 with Aggregate VA)'!D50,'2006 19 (V3 with Aggregate VA)'!D50,'2012 19 (V3 with Aggregate VA)'!D50,'2018 19 (V3 with Aggregate VA)'!D49)</f>
        <v>0.69008064454208506</v>
      </c>
      <c r="E21" s="4">
        <f>AVERAGE('2000 19 (V3 with Aggregate VA)'!E50,'2006 19 (V3 with Aggregate VA)'!E50,'2012 19 (V3 with Aggregate VA)'!E50,'2018 19 (V3 with Aggregate VA)'!E49)</f>
        <v>0.32913169012574262</v>
      </c>
      <c r="F21" s="4">
        <f>AVERAGE('2000 19 (V3 with Aggregate VA)'!F50,'2006 19 (V3 with Aggregate VA)'!F50,'2012 19 (V3 with Aggregate VA)'!F50,'2018 19 (V3 with Aggregate VA)'!F49)</f>
        <v>0.66725817223466144</v>
      </c>
      <c r="G21" s="4">
        <f>AVERAGE('2000 19 (V3 with Aggregate VA)'!G50,'2006 19 (V3 with Aggregate VA)'!G50,'2012 19 (V3 with Aggregate VA)'!G50,'2018 19 (V3 with Aggregate VA)'!G49)</f>
        <v>0.49234713254446683</v>
      </c>
      <c r="H21" s="4">
        <f>AVERAGE('2000 19 (V3 with Aggregate VA)'!H50,'2006 19 (V3 with Aggregate VA)'!H50,'2012 19 (V3 with Aggregate VA)'!H50,'2018 19 (V3 with Aggregate VA)'!H49)</f>
        <v>0.63688381683884288</v>
      </c>
      <c r="I21" s="4">
        <f>AVERAGE('2000 19 (V3 with Aggregate VA)'!I50,'2006 19 (V3 with Aggregate VA)'!I50,'2012 19 (V3 with Aggregate VA)'!I50,'2018 19 (V3 with Aggregate VA)'!I49)</f>
        <v>0.45215087253878017</v>
      </c>
      <c r="J21" s="4">
        <f>AVERAGE('2000 19 (V3 with Aggregate VA)'!J50,'2006 19 (V3 with Aggregate VA)'!J50,'2012 19 (V3 with Aggregate VA)'!J50,'2018 19 (V3 with Aggregate VA)'!J49)</f>
        <v>0.36607880213020827</v>
      </c>
      <c r="K21" s="4">
        <f>AVERAGE('2000 19 (V3 with Aggregate VA)'!K50,'2006 19 (V3 with Aggregate VA)'!K50,'2012 19 (V3 with Aggregate VA)'!K50,'2018 19 (V3 with Aggregate VA)'!K49)</f>
        <v>0.58587034935889304</v>
      </c>
      <c r="L21" s="4">
        <f>AVERAGE('2000 19 (V3 with Aggregate VA)'!L50,'2006 19 (V3 with Aggregate VA)'!L50,'2012 19 (V3 with Aggregate VA)'!L50,'2018 19 (V3 with Aggregate VA)'!L49)</f>
        <v>0.6200340578457938</v>
      </c>
      <c r="M21" s="4">
        <f>AVERAGE('2000 19 (V3 with Aggregate VA)'!M50,'2006 19 (V3 with Aggregate VA)'!M50,'2012 19 (V3 with Aggregate VA)'!M50,'2018 19 (V3 with Aggregate VA)'!M49)</f>
        <v>0.80771021381367936</v>
      </c>
      <c r="N21" s="4">
        <f>AVERAGE('2000 19 (V3 with Aggregate VA)'!N50,'2006 19 (V3 with Aggregate VA)'!N50,'2012 19 (V3 with Aggregate VA)'!N50,'2018 19 (V3 with Aggregate VA)'!N49)</f>
        <v>0.58223991822772103</v>
      </c>
      <c r="O21" s="4">
        <f>AVERAGE('2000 19 (V3 with Aggregate VA)'!O50,'2006 19 (V3 with Aggregate VA)'!O50,'2012 19 (V3 with Aggregate VA)'!O50,'2018 19 (V3 with Aggregate VA)'!O49)</f>
        <v>0.64965583243951375</v>
      </c>
      <c r="P21" s="4">
        <f>AVERAGE('2000 19 (V3 with Aggregate VA)'!P50,'2006 19 (V3 with Aggregate VA)'!P50,'2012 19 (V3 with Aggregate VA)'!P50,'2018 19 (V3 with Aggregate VA)'!P49)</f>
        <v>0.81993924283490283</v>
      </c>
      <c r="Q21" s="4">
        <f>AVERAGE('2000 19 (V3 with Aggregate VA)'!Q50,'2006 19 (V3 with Aggregate VA)'!Q50,'2012 19 (V3 with Aggregate VA)'!Q50,'2018 19 (V3 with Aggregate VA)'!Q49)</f>
        <v>0.58589972888825514</v>
      </c>
      <c r="R21" s="4">
        <f>AVERAGE('2000 19 (V3 with Aggregate VA)'!R50,'2006 19 (V3 with Aggregate VA)'!R50,'2012 19 (V3 with Aggregate VA)'!R50,'2018 19 (V3 with Aggregate VA)'!R49)</f>
        <v>0.58282652359704257</v>
      </c>
    </row>
    <row r="22" spans="2:18" x14ac:dyDescent="0.2">
      <c r="B22" t="s">
        <v>26</v>
      </c>
      <c r="C22" s="4">
        <f t="shared" ref="C22:R22" si="0">SUM(C5:C21)</f>
        <v>1</v>
      </c>
      <c r="D22" s="4">
        <f t="shared" si="0"/>
        <v>1</v>
      </c>
      <c r="E22" s="4">
        <f t="shared" si="0"/>
        <v>0.99999999999999978</v>
      </c>
      <c r="F22" s="4">
        <f t="shared" si="0"/>
        <v>1</v>
      </c>
      <c r="G22" s="4">
        <f t="shared" si="0"/>
        <v>1</v>
      </c>
      <c r="H22" s="4">
        <f t="shared" si="0"/>
        <v>1</v>
      </c>
      <c r="I22" s="4">
        <f t="shared" si="0"/>
        <v>1</v>
      </c>
      <c r="J22" s="4">
        <f t="shared" si="0"/>
        <v>0.99999999999999989</v>
      </c>
      <c r="K22" s="4">
        <f t="shared" si="0"/>
        <v>1</v>
      </c>
      <c r="L22" s="4">
        <f t="shared" si="0"/>
        <v>1</v>
      </c>
      <c r="M22" s="4">
        <f t="shared" si="0"/>
        <v>1</v>
      </c>
      <c r="N22" s="4">
        <f t="shared" si="0"/>
        <v>1</v>
      </c>
      <c r="O22" s="4">
        <f t="shared" si="0"/>
        <v>1</v>
      </c>
      <c r="P22" s="4">
        <f t="shared" si="0"/>
        <v>1</v>
      </c>
      <c r="Q22" s="4">
        <f t="shared" si="0"/>
        <v>1</v>
      </c>
      <c r="R22" s="4">
        <f t="shared" si="0"/>
        <v>1</v>
      </c>
    </row>
    <row r="24" spans="2:18" ht="25.5" x14ac:dyDescent="0.35">
      <c r="C24" s="11" t="s">
        <v>28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6" spans="2:18" x14ac:dyDescent="0.2">
      <c r="C26" s="3">
        <v>1</v>
      </c>
      <c r="D26" s="3">
        <v>2</v>
      </c>
      <c r="E26" s="3">
        <v>3</v>
      </c>
      <c r="F26" s="3">
        <v>4</v>
      </c>
      <c r="G26" s="3">
        <v>5</v>
      </c>
      <c r="H26" s="3">
        <v>6</v>
      </c>
      <c r="I26" s="3">
        <v>7</v>
      </c>
      <c r="J26" s="3">
        <v>8</v>
      </c>
      <c r="K26" s="3">
        <v>9</v>
      </c>
      <c r="L26" s="3">
        <v>10</v>
      </c>
      <c r="M26" s="3">
        <v>11</v>
      </c>
      <c r="N26" s="3">
        <v>12</v>
      </c>
      <c r="O26" s="3">
        <v>13</v>
      </c>
      <c r="P26" s="3">
        <v>14</v>
      </c>
      <c r="Q26" s="3">
        <v>15</v>
      </c>
      <c r="R26" s="3">
        <v>16</v>
      </c>
    </row>
    <row r="27" spans="2:18" x14ac:dyDescent="0.2">
      <c r="B27" s="3"/>
      <c r="C27" s="3" t="s">
        <v>2</v>
      </c>
      <c r="D27" s="3" t="s">
        <v>3</v>
      </c>
      <c r="E27" s="3" t="s">
        <v>4</v>
      </c>
      <c r="F27" s="3" t="s">
        <v>5</v>
      </c>
      <c r="G27" s="3" t="s">
        <v>6</v>
      </c>
      <c r="H27" s="3" t="s">
        <v>7</v>
      </c>
      <c r="I27" s="3" t="s">
        <v>8</v>
      </c>
      <c r="J27" s="3" t="s">
        <v>9</v>
      </c>
      <c r="K27" s="3" t="s">
        <v>10</v>
      </c>
      <c r="L27" s="3" t="s">
        <v>11</v>
      </c>
      <c r="M27" s="3" t="s">
        <v>12</v>
      </c>
      <c r="N27" s="3" t="s">
        <v>13</v>
      </c>
      <c r="O27" s="3" t="s">
        <v>14</v>
      </c>
      <c r="P27" s="3" t="s">
        <v>15</v>
      </c>
      <c r="Q27" s="3" t="s">
        <v>16</v>
      </c>
      <c r="R27" s="3" t="s">
        <v>17</v>
      </c>
    </row>
    <row r="28" spans="2:18" x14ac:dyDescent="0.2">
      <c r="B28" t="s">
        <v>2</v>
      </c>
      <c r="C28" s="4">
        <f>_xlfn.STDEV.S('2000 19 (V3 with Aggregate VA)'!C33,'2006 19 (V3 with Aggregate VA)'!C33,'2012 19 (V3 with Aggregate VA)'!C33,'2018 19 (V3 with Aggregate VA)'!C32)</f>
        <v>9.680302247399547E-2</v>
      </c>
      <c r="D28" s="4">
        <f>_xlfn.STDEV.S('2000 19 (V3 with Aggregate VA)'!D33,'2006 19 (V3 with Aggregate VA)'!D33,'2012 19 (V3 with Aggregate VA)'!D33,'2018 19 (V3 with Aggregate VA)'!D32)</f>
        <v>3.1276177594292301E-3</v>
      </c>
      <c r="E28" s="4">
        <f>_xlfn.STDEV.S('2000 19 (V3 with Aggregate VA)'!E33,'2006 19 (V3 with Aggregate VA)'!E33,'2012 19 (V3 with Aggregate VA)'!E33,'2018 19 (V3 with Aggregate VA)'!E32)</f>
        <v>4.6954944976459849E-3</v>
      </c>
      <c r="F28" s="4">
        <f>_xlfn.STDEV.S('2000 19 (V3 with Aggregate VA)'!F33,'2006 19 (V3 with Aggregate VA)'!F33,'2012 19 (V3 with Aggregate VA)'!F33,'2018 19 (V3 with Aggregate VA)'!F32)</f>
        <v>2.2087535742419998E-3</v>
      </c>
      <c r="G28" s="4">
        <f>_xlfn.STDEV.S('2000 19 (V3 with Aggregate VA)'!G33,'2006 19 (V3 with Aggregate VA)'!G33,'2012 19 (V3 with Aggregate VA)'!G33,'2018 19 (V3 with Aggregate VA)'!G32)</f>
        <v>1.5611891725553904E-2</v>
      </c>
      <c r="H28" s="4">
        <f>_xlfn.STDEV.S('2000 19 (V3 with Aggregate VA)'!H33,'2006 19 (V3 with Aggregate VA)'!H33,'2012 19 (V3 with Aggregate VA)'!H33,'2018 19 (V3 with Aggregate VA)'!H32)</f>
        <v>6.9003264121935944E-3</v>
      </c>
      <c r="I28" s="4">
        <f>_xlfn.STDEV.S('2000 19 (V3 with Aggregate VA)'!I33,'2006 19 (V3 with Aggregate VA)'!I33,'2012 19 (V3 with Aggregate VA)'!I33,'2018 19 (V3 with Aggregate VA)'!I32)</f>
        <v>3.1314760163743869E-3</v>
      </c>
      <c r="J28" s="4">
        <f>_xlfn.STDEV.S('2000 19 (V3 with Aggregate VA)'!J33,'2006 19 (V3 with Aggregate VA)'!J33,'2012 19 (V3 with Aggregate VA)'!J33,'2018 19 (V3 with Aggregate VA)'!J32)</f>
        <v>3.3168409618820165E-2</v>
      </c>
      <c r="K28" s="4">
        <f>_xlfn.STDEV.S('2000 19 (V3 with Aggregate VA)'!K33,'2006 19 (V3 with Aggregate VA)'!K33,'2012 19 (V3 with Aggregate VA)'!K33,'2018 19 (V3 with Aggregate VA)'!K32)</f>
        <v>2.6794083173786475E-3</v>
      </c>
      <c r="L28" s="4">
        <f>_xlfn.STDEV.S('2000 19 (V3 with Aggregate VA)'!L33,'2006 19 (V3 with Aggregate VA)'!L33,'2012 19 (V3 with Aggregate VA)'!L33,'2018 19 (V3 with Aggregate VA)'!L32)</f>
        <v>2.0923934267886219E-3</v>
      </c>
      <c r="M28" s="4">
        <f>_xlfn.STDEV.S('2000 19 (V3 with Aggregate VA)'!M33,'2006 19 (V3 with Aggregate VA)'!M33,'2012 19 (V3 with Aggregate VA)'!M33,'2018 19 (V3 with Aggregate VA)'!M32)</f>
        <v>7.9346374326283494E-3</v>
      </c>
      <c r="N28" s="4">
        <f>_xlfn.STDEV.S('2000 19 (V3 with Aggregate VA)'!N33,'2006 19 (V3 with Aggregate VA)'!N33,'2012 19 (V3 with Aggregate VA)'!N33,'2018 19 (V3 with Aggregate VA)'!N32)</f>
        <v>4.5683882440744469E-3</v>
      </c>
      <c r="O28" s="4">
        <f>_xlfn.STDEV.S('2000 19 (V3 with Aggregate VA)'!O33,'2006 19 (V3 with Aggregate VA)'!O33,'2012 19 (V3 with Aggregate VA)'!O33,'2018 19 (V3 with Aggregate VA)'!O32)</f>
        <v>4.0758778842313846E-3</v>
      </c>
      <c r="P28" s="4">
        <f>_xlfn.STDEV.S('2000 19 (V3 with Aggregate VA)'!P33,'2006 19 (V3 with Aggregate VA)'!P33,'2012 19 (V3 with Aggregate VA)'!P33,'2018 19 (V3 with Aggregate VA)'!P32)</f>
        <v>2.0272128530540467E-3</v>
      </c>
      <c r="Q28" s="4">
        <f>_xlfn.STDEV.S('2000 19 (V3 with Aggregate VA)'!Q33,'2006 19 (V3 with Aggregate VA)'!Q33,'2012 19 (V3 with Aggregate VA)'!Q33,'2018 19 (V3 with Aggregate VA)'!Q32)</f>
        <v>9.015653544271255E-3</v>
      </c>
      <c r="R28" s="4">
        <f>_xlfn.STDEV.S('2000 19 (V3 with Aggregate VA)'!R33,'2006 19 (V3 with Aggregate VA)'!R33,'2012 19 (V3 with Aggregate VA)'!R33,'2018 19 (V3 with Aggregate VA)'!R32)</f>
        <v>5.7013289314000338E-3</v>
      </c>
    </row>
    <row r="29" spans="2:18" x14ac:dyDescent="0.2">
      <c r="B29" t="s">
        <v>3</v>
      </c>
      <c r="C29" s="4">
        <f>_xlfn.STDEV.S('2000 19 (V3 with Aggregate VA)'!C34,'2006 19 (V3 with Aggregate VA)'!C34,'2012 19 (V3 with Aggregate VA)'!C34,'2018 19 (V3 with Aggregate VA)'!C33)</f>
        <v>1.4269617868194198E-5</v>
      </c>
      <c r="D29" s="4">
        <f>_xlfn.STDEV.S('2000 19 (V3 with Aggregate VA)'!D34,'2006 19 (V3 with Aggregate VA)'!D34,'2012 19 (V3 with Aggregate VA)'!D34,'2018 19 (V3 with Aggregate VA)'!D33)</f>
        <v>4.7330609472400295E-2</v>
      </c>
      <c r="E29" s="4">
        <f>_xlfn.STDEV.S('2000 19 (V3 with Aggregate VA)'!E34,'2006 19 (V3 with Aggregate VA)'!E34,'2012 19 (V3 with Aggregate VA)'!E34,'2018 19 (V3 with Aggregate VA)'!E33)</f>
        <v>1.0052491409340336E-2</v>
      </c>
      <c r="F29" s="4">
        <f>_xlfn.STDEV.S('2000 19 (V3 with Aggregate VA)'!F34,'2006 19 (V3 with Aggregate VA)'!F34,'2012 19 (V3 with Aggregate VA)'!F34,'2018 19 (V3 with Aggregate VA)'!F33)</f>
        <v>2.1835534283483136E-2</v>
      </c>
      <c r="G29" s="4">
        <f>_xlfn.STDEV.S('2000 19 (V3 with Aggregate VA)'!G34,'2006 19 (V3 with Aggregate VA)'!G34,'2012 19 (V3 with Aggregate VA)'!G34,'2018 19 (V3 with Aggregate VA)'!G33)</f>
        <v>1.7015838537568641E-2</v>
      </c>
      <c r="H29" s="4">
        <f>_xlfn.STDEV.S('2000 19 (V3 with Aggregate VA)'!H34,'2006 19 (V3 with Aggregate VA)'!H34,'2012 19 (V3 with Aggregate VA)'!H34,'2018 19 (V3 with Aggregate VA)'!H33)</f>
        <v>5.7278146164314913E-3</v>
      </c>
      <c r="I29" s="4">
        <f>_xlfn.STDEV.S('2000 19 (V3 with Aggregate VA)'!I34,'2006 19 (V3 with Aggregate VA)'!I34,'2012 19 (V3 with Aggregate VA)'!I34,'2018 19 (V3 with Aggregate VA)'!I33)</f>
        <v>3.2367032515060872E-5</v>
      </c>
      <c r="J29" s="4">
        <f>_xlfn.STDEV.S('2000 19 (V3 with Aggregate VA)'!J34,'2006 19 (V3 with Aggregate VA)'!J34,'2012 19 (V3 with Aggregate VA)'!J34,'2018 19 (V3 with Aggregate VA)'!J33)</f>
        <v>2.8113461766108162E-4</v>
      </c>
      <c r="K29" s="4">
        <f>_xlfn.STDEV.S('2000 19 (V3 with Aggregate VA)'!K34,'2006 19 (V3 with Aggregate VA)'!K34,'2012 19 (V3 with Aggregate VA)'!K34,'2018 19 (V3 with Aggregate VA)'!K33)</f>
        <v>7.5769691286280429E-5</v>
      </c>
      <c r="L29" s="4">
        <f>_xlfn.STDEV.S('2000 19 (V3 with Aggregate VA)'!L34,'2006 19 (V3 with Aggregate VA)'!L34,'2012 19 (V3 with Aggregate VA)'!L34,'2018 19 (V3 with Aggregate VA)'!L33)</f>
        <v>1.8062158414680737E-5</v>
      </c>
      <c r="M29" s="4">
        <f>_xlfn.STDEV.S('2000 19 (V3 with Aggregate VA)'!M34,'2006 19 (V3 with Aggregate VA)'!M34,'2012 19 (V3 with Aggregate VA)'!M34,'2018 19 (V3 with Aggregate VA)'!M33)</f>
        <v>7.6199642661972547E-4</v>
      </c>
      <c r="N29" s="4">
        <f>_xlfn.STDEV.S('2000 19 (V3 with Aggregate VA)'!N34,'2006 19 (V3 with Aggregate VA)'!N34,'2012 19 (V3 with Aggregate VA)'!N34,'2018 19 (V3 with Aggregate VA)'!N33)</f>
        <v>6.9700117002901752E-5</v>
      </c>
      <c r="O29" s="4">
        <f>_xlfn.STDEV.S('2000 19 (V3 with Aggregate VA)'!O34,'2006 19 (V3 with Aggregate VA)'!O34,'2012 19 (V3 with Aggregate VA)'!O34,'2018 19 (V3 with Aggregate VA)'!O33)</f>
        <v>2.6668813170796208E-5</v>
      </c>
      <c r="P29" s="4">
        <f>_xlfn.STDEV.S('2000 19 (V3 with Aggregate VA)'!P34,'2006 19 (V3 with Aggregate VA)'!P34,'2012 19 (V3 with Aggregate VA)'!P34,'2018 19 (V3 with Aggregate VA)'!P33)</f>
        <v>7.4858587700124996E-5</v>
      </c>
      <c r="Q29" s="4">
        <f>_xlfn.STDEV.S('2000 19 (V3 with Aggregate VA)'!Q34,'2006 19 (V3 with Aggregate VA)'!Q34,'2012 19 (V3 with Aggregate VA)'!Q34,'2018 19 (V3 with Aggregate VA)'!Q33)</f>
        <v>1.1826382954159217E-4</v>
      </c>
      <c r="R29" s="4">
        <f>_xlfn.STDEV.S('2000 19 (V3 with Aggregate VA)'!R34,'2006 19 (V3 with Aggregate VA)'!R34,'2012 19 (V3 with Aggregate VA)'!R34,'2018 19 (V3 with Aggregate VA)'!R33)</f>
        <v>3.2781684772894681E-4</v>
      </c>
    </row>
    <row r="30" spans="2:18" x14ac:dyDescent="0.2">
      <c r="B30" t="s">
        <v>4</v>
      </c>
      <c r="C30" s="4">
        <f>_xlfn.STDEV.S('2000 19 (V3 with Aggregate VA)'!C35,'2006 19 (V3 with Aggregate VA)'!C35,'2012 19 (V3 with Aggregate VA)'!C35,'2018 19 (V3 with Aggregate VA)'!C34)</f>
        <v>4.4569801882966685E-2</v>
      </c>
      <c r="D30" s="4">
        <f>_xlfn.STDEV.S('2000 19 (V3 with Aggregate VA)'!D35,'2006 19 (V3 with Aggregate VA)'!D35,'2012 19 (V3 with Aggregate VA)'!D35,'2018 19 (V3 with Aggregate VA)'!D34)</f>
        <v>6.2260940602982165E-2</v>
      </c>
      <c r="E30" s="4">
        <f>_xlfn.STDEV.S('2000 19 (V3 with Aggregate VA)'!E35,'2006 19 (V3 with Aggregate VA)'!E35,'2012 19 (V3 with Aggregate VA)'!E35,'2018 19 (V3 with Aggregate VA)'!E34)</f>
        <v>5.3006421974002779E-2</v>
      </c>
      <c r="F30" s="4">
        <f>_xlfn.STDEV.S('2000 19 (V3 with Aggregate VA)'!F35,'2006 19 (V3 with Aggregate VA)'!F35,'2012 19 (V3 with Aggregate VA)'!F35,'2018 19 (V3 with Aggregate VA)'!F34)</f>
        <v>4.7163855288703802E-2</v>
      </c>
      <c r="G30" s="4">
        <f>_xlfn.STDEV.S('2000 19 (V3 with Aggregate VA)'!G35,'2006 19 (V3 with Aggregate VA)'!G35,'2012 19 (V3 with Aggregate VA)'!G35,'2018 19 (V3 with Aggregate VA)'!G34)</f>
        <v>4.967920374165264E-2</v>
      </c>
      <c r="H30" s="4">
        <f>_xlfn.STDEV.S('2000 19 (V3 with Aggregate VA)'!H35,'2006 19 (V3 with Aggregate VA)'!H35,'2012 19 (V3 with Aggregate VA)'!H35,'2018 19 (V3 with Aggregate VA)'!H34)</f>
        <v>5.6913679179478489E-2</v>
      </c>
      <c r="I30" s="4">
        <f>_xlfn.STDEV.S('2000 19 (V3 with Aggregate VA)'!I35,'2006 19 (V3 with Aggregate VA)'!I35,'2012 19 (V3 with Aggregate VA)'!I35,'2018 19 (V3 with Aggregate VA)'!I34)</f>
        <v>7.641878970571031E-2</v>
      </c>
      <c r="J30" s="4">
        <f>_xlfn.STDEV.S('2000 19 (V3 with Aggregate VA)'!J35,'2006 19 (V3 with Aggregate VA)'!J35,'2012 19 (V3 with Aggregate VA)'!J35,'2018 19 (V3 with Aggregate VA)'!J34)</f>
        <v>0.16009893382880894</v>
      </c>
      <c r="K30" s="4">
        <f>_xlfn.STDEV.S('2000 19 (V3 with Aggregate VA)'!K35,'2006 19 (V3 with Aggregate VA)'!K35,'2012 19 (V3 with Aggregate VA)'!K35,'2018 19 (V3 with Aggregate VA)'!K34)</f>
        <v>4.5829787890261833E-2</v>
      </c>
      <c r="L30" s="4">
        <f>_xlfn.STDEV.S('2000 19 (V3 with Aggregate VA)'!L35,'2006 19 (V3 with Aggregate VA)'!L35,'2012 19 (V3 with Aggregate VA)'!L35,'2018 19 (V3 with Aggregate VA)'!L34)</f>
        <v>1.9084212853936192E-2</v>
      </c>
      <c r="M30" s="4">
        <f>_xlfn.STDEV.S('2000 19 (V3 with Aggregate VA)'!M35,'2006 19 (V3 with Aggregate VA)'!M35,'2012 19 (V3 with Aggregate VA)'!M35,'2018 19 (V3 with Aggregate VA)'!M34)</f>
        <v>9.0546836978427081E-3</v>
      </c>
      <c r="N30" s="4">
        <f>_xlfn.STDEV.S('2000 19 (V3 with Aggregate VA)'!N35,'2006 19 (V3 with Aggregate VA)'!N35,'2012 19 (V3 with Aggregate VA)'!N35,'2018 19 (V3 with Aggregate VA)'!N34)</f>
        <v>1.7192034629766394E-2</v>
      </c>
      <c r="O30" s="4">
        <f>_xlfn.STDEV.S('2000 19 (V3 with Aggregate VA)'!O35,'2006 19 (V3 with Aggregate VA)'!O35,'2012 19 (V3 with Aggregate VA)'!O35,'2018 19 (V3 with Aggregate VA)'!O34)</f>
        <v>4.7329864144889079E-2</v>
      </c>
      <c r="P30" s="4">
        <f>_xlfn.STDEV.S('2000 19 (V3 with Aggregate VA)'!P35,'2006 19 (V3 with Aggregate VA)'!P35,'2012 19 (V3 with Aggregate VA)'!P35,'2018 19 (V3 with Aggregate VA)'!P34)</f>
        <v>3.487616955496288E-2</v>
      </c>
      <c r="Q30" s="4">
        <f>_xlfn.STDEV.S('2000 19 (V3 with Aggregate VA)'!Q35,'2006 19 (V3 with Aggregate VA)'!Q35,'2012 19 (V3 with Aggregate VA)'!Q35,'2018 19 (V3 with Aggregate VA)'!Q34)</f>
        <v>8.8556362468514421E-2</v>
      </c>
      <c r="R30" s="4">
        <f>_xlfn.STDEV.S('2000 19 (V3 with Aggregate VA)'!R35,'2006 19 (V3 with Aggregate VA)'!R35,'2012 19 (V3 with Aggregate VA)'!R35,'2018 19 (V3 with Aggregate VA)'!R34)</f>
        <v>6.4548260378943137E-2</v>
      </c>
    </row>
    <row r="31" spans="2:18" x14ac:dyDescent="0.2">
      <c r="B31" t="s">
        <v>5</v>
      </c>
      <c r="C31" s="4">
        <f>_xlfn.STDEV.S('2000 19 (V3 with Aggregate VA)'!C36,'2006 19 (V3 with Aggregate VA)'!C36,'2012 19 (V3 with Aggregate VA)'!C36,'2018 19 (V3 with Aggregate VA)'!C35)</f>
        <v>3.1677820657500218E-3</v>
      </c>
      <c r="D31" s="4">
        <f>_xlfn.STDEV.S('2000 19 (V3 with Aggregate VA)'!D36,'2006 19 (V3 with Aggregate VA)'!D36,'2012 19 (V3 with Aggregate VA)'!D36,'2018 19 (V3 with Aggregate VA)'!D35)</f>
        <v>2.0495824260338108E-2</v>
      </c>
      <c r="E31" s="4">
        <f>_xlfn.STDEV.S('2000 19 (V3 with Aggregate VA)'!E36,'2006 19 (V3 with Aggregate VA)'!E36,'2012 19 (V3 with Aggregate VA)'!E36,'2018 19 (V3 with Aggregate VA)'!E35)</f>
        <v>2.6210828973078516E-3</v>
      </c>
      <c r="F31" s="4">
        <f>_xlfn.STDEV.S('2000 19 (V3 with Aggregate VA)'!F36,'2006 19 (V3 with Aggregate VA)'!F36,'2012 19 (V3 with Aggregate VA)'!F36,'2018 19 (V3 with Aggregate VA)'!F35)</f>
        <v>5.4470462138741363E-2</v>
      </c>
      <c r="G31" s="4">
        <f>_xlfn.STDEV.S('2000 19 (V3 with Aggregate VA)'!G36,'2006 19 (V3 with Aggregate VA)'!G36,'2012 19 (V3 with Aggregate VA)'!G36,'2018 19 (V3 with Aggregate VA)'!G35)</f>
        <v>4.8300033771696239E-3</v>
      </c>
      <c r="H31" s="4">
        <f>_xlfn.STDEV.S('2000 19 (V3 with Aggregate VA)'!H36,'2006 19 (V3 with Aggregate VA)'!H36,'2012 19 (V3 with Aggregate VA)'!H36,'2018 19 (V3 with Aggregate VA)'!H35)</f>
        <v>1.2812202480185201E-2</v>
      </c>
      <c r="I31" s="4">
        <f>_xlfn.STDEV.S('2000 19 (V3 with Aggregate VA)'!I36,'2006 19 (V3 with Aggregate VA)'!I36,'2012 19 (V3 with Aggregate VA)'!I36,'2018 19 (V3 with Aggregate VA)'!I35)</f>
        <v>7.9027192480777293E-3</v>
      </c>
      <c r="J31" s="4">
        <f>_xlfn.STDEV.S('2000 19 (V3 with Aggregate VA)'!J36,'2006 19 (V3 with Aggregate VA)'!J36,'2012 19 (V3 with Aggregate VA)'!J36,'2018 19 (V3 with Aggregate VA)'!J35)</f>
        <v>1.5794166626366391E-2</v>
      </c>
      <c r="K31" s="4">
        <f>_xlfn.STDEV.S('2000 19 (V3 with Aggregate VA)'!K36,'2006 19 (V3 with Aggregate VA)'!K36,'2012 19 (V3 with Aggregate VA)'!K36,'2018 19 (V3 with Aggregate VA)'!K35)</f>
        <v>8.014733220513404E-3</v>
      </c>
      <c r="L31" s="4">
        <f>_xlfn.STDEV.S('2000 19 (V3 with Aggregate VA)'!L36,'2006 19 (V3 with Aggregate VA)'!L36,'2012 19 (V3 with Aggregate VA)'!L36,'2018 19 (V3 with Aggregate VA)'!L35)</f>
        <v>5.2673729826055674E-3</v>
      </c>
      <c r="M31" s="4">
        <f>_xlfn.STDEV.S('2000 19 (V3 with Aggregate VA)'!M36,'2006 19 (V3 with Aggregate VA)'!M36,'2012 19 (V3 with Aggregate VA)'!M36,'2018 19 (V3 with Aggregate VA)'!M35)</f>
        <v>5.9777167030899908E-3</v>
      </c>
      <c r="N31" s="4">
        <f>_xlfn.STDEV.S('2000 19 (V3 with Aggregate VA)'!N36,'2006 19 (V3 with Aggregate VA)'!N36,'2012 19 (V3 with Aggregate VA)'!N36,'2018 19 (V3 with Aggregate VA)'!N35)</f>
        <v>9.3367564598452624E-3</v>
      </c>
      <c r="O31" s="4">
        <f>_xlfn.STDEV.S('2000 19 (V3 with Aggregate VA)'!O36,'2006 19 (V3 with Aggregate VA)'!O36,'2012 19 (V3 with Aggregate VA)'!O36,'2018 19 (V3 with Aggregate VA)'!O35)</f>
        <v>4.6886720828206024E-3</v>
      </c>
      <c r="P31" s="4">
        <f>_xlfn.STDEV.S('2000 19 (V3 with Aggregate VA)'!P36,'2006 19 (V3 with Aggregate VA)'!P36,'2012 19 (V3 with Aggregate VA)'!P36,'2018 19 (V3 with Aggregate VA)'!P35)</f>
        <v>1.0282132392824045E-2</v>
      </c>
      <c r="Q31" s="4">
        <f>_xlfn.STDEV.S('2000 19 (V3 with Aggregate VA)'!Q36,'2006 19 (V3 with Aggregate VA)'!Q36,'2012 19 (V3 with Aggregate VA)'!Q36,'2018 19 (V3 with Aggregate VA)'!Q35)</f>
        <v>2.7191770569125827E-2</v>
      </c>
      <c r="R31" s="4">
        <f>_xlfn.STDEV.S('2000 19 (V3 with Aggregate VA)'!R36,'2006 19 (V3 with Aggregate VA)'!R36,'2012 19 (V3 with Aggregate VA)'!R36,'2018 19 (V3 with Aggregate VA)'!R35)</f>
        <v>1.3872385778183794E-2</v>
      </c>
    </row>
    <row r="32" spans="2:18" x14ac:dyDescent="0.2">
      <c r="B32" t="s">
        <v>6</v>
      </c>
      <c r="C32" s="4">
        <f>_xlfn.STDEV.S('2000 19 (V3 with Aggregate VA)'!C37,'2006 19 (V3 with Aggregate VA)'!C37,'2012 19 (V3 with Aggregate VA)'!C37,'2018 19 (V3 with Aggregate VA)'!C36)</f>
        <v>6.9330884438474096E-4</v>
      </c>
      <c r="D32" s="4">
        <f>_xlfn.STDEV.S('2000 19 (V3 with Aggregate VA)'!D37,'2006 19 (V3 with Aggregate VA)'!D37,'2012 19 (V3 with Aggregate VA)'!D37,'2018 19 (V3 with Aggregate VA)'!D36)</f>
        <v>1.2034430005218727E-2</v>
      </c>
      <c r="E32" s="4">
        <f>_xlfn.STDEV.S('2000 19 (V3 with Aggregate VA)'!E37,'2006 19 (V3 with Aggregate VA)'!E37,'2012 19 (V3 with Aggregate VA)'!E37,'2018 19 (V3 with Aggregate VA)'!E36)</f>
        <v>4.1492065656081279E-3</v>
      </c>
      <c r="F32" s="4">
        <f>_xlfn.STDEV.S('2000 19 (V3 with Aggregate VA)'!F37,'2006 19 (V3 with Aggregate VA)'!F37,'2012 19 (V3 with Aggregate VA)'!F37,'2018 19 (V3 with Aggregate VA)'!F36)</f>
        <v>4.9701223097033927E-3</v>
      </c>
      <c r="G32" s="4">
        <f>_xlfn.STDEV.S('2000 19 (V3 with Aggregate VA)'!G37,'2006 19 (V3 with Aggregate VA)'!G37,'2012 19 (V3 with Aggregate VA)'!G37,'2018 19 (V3 with Aggregate VA)'!G36)</f>
        <v>2.7499493398353858E-3</v>
      </c>
      <c r="H32" s="4">
        <f>_xlfn.STDEV.S('2000 19 (V3 with Aggregate VA)'!H37,'2006 19 (V3 with Aggregate VA)'!H37,'2012 19 (V3 with Aggregate VA)'!H37,'2018 19 (V3 with Aggregate VA)'!H36)</f>
        <v>3.9877236816242495E-3</v>
      </c>
      <c r="I32" s="4">
        <f>_xlfn.STDEV.S('2000 19 (V3 with Aggregate VA)'!I37,'2006 19 (V3 with Aggregate VA)'!I37,'2012 19 (V3 with Aggregate VA)'!I37,'2018 19 (V3 with Aggregate VA)'!I36)</f>
        <v>6.2942650216687912E-3</v>
      </c>
      <c r="J32" s="4">
        <f>_xlfn.STDEV.S('2000 19 (V3 with Aggregate VA)'!J37,'2006 19 (V3 with Aggregate VA)'!J37,'2012 19 (V3 with Aggregate VA)'!J37,'2018 19 (V3 with Aggregate VA)'!J36)</f>
        <v>3.3599683634718746E-3</v>
      </c>
      <c r="K32" s="4">
        <f>_xlfn.STDEV.S('2000 19 (V3 with Aggregate VA)'!K37,'2006 19 (V3 with Aggregate VA)'!K37,'2012 19 (V3 with Aggregate VA)'!K37,'2018 19 (V3 with Aggregate VA)'!K36)</f>
        <v>5.7768927523877056E-3</v>
      </c>
      <c r="L32" s="4">
        <f>_xlfn.STDEV.S('2000 19 (V3 with Aggregate VA)'!L37,'2006 19 (V3 with Aggregate VA)'!L37,'2012 19 (V3 with Aggregate VA)'!L37,'2018 19 (V3 with Aggregate VA)'!L36)</f>
        <v>1.892797806153652E-3</v>
      </c>
      <c r="M32" s="4">
        <f>_xlfn.STDEV.S('2000 19 (V3 with Aggregate VA)'!M37,'2006 19 (V3 with Aggregate VA)'!M37,'2012 19 (V3 with Aggregate VA)'!M37,'2018 19 (V3 with Aggregate VA)'!M36)</f>
        <v>6.4666046677732542E-3</v>
      </c>
      <c r="N32" s="4">
        <f>_xlfn.STDEV.S('2000 19 (V3 with Aggregate VA)'!N37,'2006 19 (V3 with Aggregate VA)'!N37,'2012 19 (V3 with Aggregate VA)'!N37,'2018 19 (V3 with Aggregate VA)'!N36)</f>
        <v>5.4043937179170673E-3</v>
      </c>
      <c r="O32" s="4">
        <f>_xlfn.STDEV.S('2000 19 (V3 with Aggregate VA)'!O37,'2006 19 (V3 with Aggregate VA)'!O37,'2012 19 (V3 with Aggregate VA)'!O37,'2018 19 (V3 with Aggregate VA)'!O36)</f>
        <v>1.5218536705004317E-2</v>
      </c>
      <c r="P32" s="4">
        <f>_xlfn.STDEV.S('2000 19 (V3 with Aggregate VA)'!P37,'2006 19 (V3 with Aggregate VA)'!P37,'2012 19 (V3 with Aggregate VA)'!P37,'2018 19 (V3 with Aggregate VA)'!P36)</f>
        <v>4.3626633037348143E-3</v>
      </c>
      <c r="Q32" s="4">
        <f>_xlfn.STDEV.S('2000 19 (V3 with Aggregate VA)'!Q37,'2006 19 (V3 with Aggregate VA)'!Q37,'2012 19 (V3 with Aggregate VA)'!Q37,'2018 19 (V3 with Aggregate VA)'!Q36)</f>
        <v>5.0903108187285752E-3</v>
      </c>
      <c r="R32" s="4">
        <f>_xlfn.STDEV.S('2000 19 (V3 with Aggregate VA)'!R37,'2006 19 (V3 with Aggregate VA)'!R37,'2012 19 (V3 with Aggregate VA)'!R37,'2018 19 (V3 with Aggregate VA)'!R36)</f>
        <v>4.7054112246650457E-3</v>
      </c>
    </row>
    <row r="33" spans="2:18" x14ac:dyDescent="0.2">
      <c r="B33" t="s">
        <v>7</v>
      </c>
      <c r="C33" s="4">
        <f>_xlfn.STDEV.S('2000 19 (V3 with Aggregate VA)'!C38,'2006 19 (V3 with Aggregate VA)'!C38,'2012 19 (V3 with Aggregate VA)'!C38,'2018 19 (V3 with Aggregate VA)'!C37)</f>
        <v>3.0757231573198138E-2</v>
      </c>
      <c r="D33" s="4">
        <f>_xlfn.STDEV.S('2000 19 (V3 with Aggregate VA)'!D38,'2006 19 (V3 with Aggregate VA)'!D38,'2012 19 (V3 with Aggregate VA)'!D38,'2018 19 (V3 with Aggregate VA)'!D37)</f>
        <v>3.5070264297353507E-2</v>
      </c>
      <c r="E33" s="4">
        <f>_xlfn.STDEV.S('2000 19 (V3 with Aggregate VA)'!E38,'2006 19 (V3 with Aggregate VA)'!E38,'2012 19 (V3 with Aggregate VA)'!E38,'2018 19 (V3 with Aggregate VA)'!E37)</f>
        <v>1.1603233864488622E-2</v>
      </c>
      <c r="F33" s="4">
        <f>_xlfn.STDEV.S('2000 19 (V3 with Aggregate VA)'!F38,'2006 19 (V3 with Aggregate VA)'!F38,'2012 19 (V3 with Aggregate VA)'!F38,'2018 19 (V3 with Aggregate VA)'!F37)</f>
        <v>2.5346796710732755E-2</v>
      </c>
      <c r="G33" s="4">
        <f>_xlfn.STDEV.S('2000 19 (V3 with Aggregate VA)'!G38,'2006 19 (V3 with Aggregate VA)'!G38,'2012 19 (V3 with Aggregate VA)'!G38,'2018 19 (V3 with Aggregate VA)'!G37)</f>
        <v>4.308805004067582E-2</v>
      </c>
      <c r="H33" s="4">
        <f>_xlfn.STDEV.S('2000 19 (V3 with Aggregate VA)'!H38,'2006 19 (V3 with Aggregate VA)'!H38,'2012 19 (V3 with Aggregate VA)'!H38,'2018 19 (V3 with Aggregate VA)'!H37)</f>
        <v>8.2013967875097307E-2</v>
      </c>
      <c r="I33" s="4">
        <f>_xlfn.STDEV.S('2000 19 (V3 with Aggregate VA)'!I38,'2006 19 (V3 with Aggregate VA)'!I38,'2012 19 (V3 with Aggregate VA)'!I38,'2018 19 (V3 with Aggregate VA)'!I37)</f>
        <v>4.2645955450922722E-2</v>
      </c>
      <c r="J33" s="4">
        <f>_xlfn.STDEV.S('2000 19 (V3 with Aggregate VA)'!J38,'2006 19 (V3 with Aggregate VA)'!J38,'2012 19 (V3 with Aggregate VA)'!J38,'2018 19 (V3 with Aggregate VA)'!J37)</f>
        <v>7.6741144042238502E-2</v>
      </c>
      <c r="K33" s="4">
        <f>_xlfn.STDEV.S('2000 19 (V3 with Aggregate VA)'!K38,'2006 19 (V3 with Aggregate VA)'!K38,'2012 19 (V3 with Aggregate VA)'!K38,'2018 19 (V3 with Aggregate VA)'!K37)</f>
        <v>4.4671563002625085E-2</v>
      </c>
      <c r="L33" s="4">
        <f>_xlfn.STDEV.S('2000 19 (V3 with Aggregate VA)'!L38,'2006 19 (V3 with Aggregate VA)'!L38,'2012 19 (V3 with Aggregate VA)'!L38,'2018 19 (V3 with Aggregate VA)'!L37)</f>
        <v>3.8950019674696183E-2</v>
      </c>
      <c r="M33" s="4">
        <f>_xlfn.STDEV.S('2000 19 (V3 with Aggregate VA)'!M38,'2006 19 (V3 with Aggregate VA)'!M38,'2012 19 (V3 with Aggregate VA)'!M38,'2018 19 (V3 with Aggregate VA)'!M37)</f>
        <v>5.0610868727772304E-2</v>
      </c>
      <c r="N33" s="4">
        <f>_xlfn.STDEV.S('2000 19 (V3 with Aggregate VA)'!N38,'2006 19 (V3 with Aggregate VA)'!N38,'2012 19 (V3 with Aggregate VA)'!N38,'2018 19 (V3 with Aggregate VA)'!N37)</f>
        <v>6.1578626253041335E-2</v>
      </c>
      <c r="O33" s="4">
        <f>_xlfn.STDEV.S('2000 19 (V3 with Aggregate VA)'!O38,'2006 19 (V3 with Aggregate VA)'!O38,'2012 19 (V3 with Aggregate VA)'!O38,'2018 19 (V3 with Aggregate VA)'!O37)</f>
        <v>1.6677644007249953E-2</v>
      </c>
      <c r="P33" s="4">
        <f>_xlfn.STDEV.S('2000 19 (V3 with Aggregate VA)'!P38,'2006 19 (V3 with Aggregate VA)'!P38,'2012 19 (V3 with Aggregate VA)'!P38,'2018 19 (V3 with Aggregate VA)'!P37)</f>
        <v>3.5858502173020119E-2</v>
      </c>
      <c r="Q33" s="4">
        <f>_xlfn.STDEV.S('2000 19 (V3 with Aggregate VA)'!Q38,'2006 19 (V3 with Aggregate VA)'!Q38,'2012 19 (V3 with Aggregate VA)'!Q38,'2018 19 (V3 with Aggregate VA)'!Q37)</f>
        <v>3.9327649788529227E-2</v>
      </c>
      <c r="R33" s="4">
        <f>_xlfn.STDEV.S('2000 19 (V3 with Aggregate VA)'!R38,'2006 19 (V3 with Aggregate VA)'!R38,'2012 19 (V3 with Aggregate VA)'!R38,'2018 19 (V3 with Aggregate VA)'!R37)</f>
        <v>6.6250657519823883E-2</v>
      </c>
    </row>
    <row r="34" spans="2:18" x14ac:dyDescent="0.2">
      <c r="B34" t="s">
        <v>8</v>
      </c>
      <c r="C34" s="4">
        <f>_xlfn.STDEV.S('2000 19 (V3 with Aggregate VA)'!C39,'2006 19 (V3 with Aggregate VA)'!C39,'2012 19 (V3 with Aggregate VA)'!C39,'2018 19 (V3 with Aggregate VA)'!C38)</f>
        <v>4.5311981107884281E-3</v>
      </c>
      <c r="D34" s="4">
        <f>_xlfn.STDEV.S('2000 19 (V3 with Aggregate VA)'!D39,'2006 19 (V3 with Aggregate VA)'!D39,'2012 19 (V3 with Aggregate VA)'!D39,'2018 19 (V3 with Aggregate VA)'!D38)</f>
        <v>8.3993016591325867E-3</v>
      </c>
      <c r="E34" s="4">
        <f>_xlfn.STDEV.S('2000 19 (V3 with Aggregate VA)'!E39,'2006 19 (V3 with Aggregate VA)'!E39,'2012 19 (V3 with Aggregate VA)'!E39,'2018 19 (V3 with Aggregate VA)'!E38)</f>
        <v>1.0223920591043904E-2</v>
      </c>
      <c r="F34" s="4">
        <f>_xlfn.STDEV.S('2000 19 (V3 with Aggregate VA)'!F39,'2006 19 (V3 with Aggregate VA)'!F39,'2012 19 (V3 with Aggregate VA)'!F39,'2018 19 (V3 with Aggregate VA)'!F38)</f>
        <v>1.7591734956084726E-3</v>
      </c>
      <c r="G34" s="4">
        <f>_xlfn.STDEV.S('2000 19 (V3 with Aggregate VA)'!G39,'2006 19 (V3 with Aggregate VA)'!G39,'2012 19 (V3 with Aggregate VA)'!G39,'2018 19 (V3 with Aggregate VA)'!G38)</f>
        <v>4.0237767135352508E-2</v>
      </c>
      <c r="H34" s="4">
        <f>_xlfn.STDEV.S('2000 19 (V3 with Aggregate VA)'!H39,'2006 19 (V3 with Aggregate VA)'!H39,'2012 19 (V3 with Aggregate VA)'!H39,'2018 19 (V3 with Aggregate VA)'!H38)</f>
        <v>3.0544158185894774E-2</v>
      </c>
      <c r="I34" s="4">
        <f>_xlfn.STDEV.S('2000 19 (V3 with Aggregate VA)'!I39,'2006 19 (V3 with Aggregate VA)'!I39,'2012 19 (V3 with Aggregate VA)'!I39,'2018 19 (V3 with Aggregate VA)'!I38)</f>
        <v>6.2352367285950949E-2</v>
      </c>
      <c r="J34" s="4">
        <f>_xlfn.STDEV.S('2000 19 (V3 with Aggregate VA)'!J39,'2006 19 (V3 with Aggregate VA)'!J39,'2012 19 (V3 with Aggregate VA)'!J39,'2018 19 (V3 with Aggregate VA)'!J38)</f>
        <v>3.9438513452087929E-3</v>
      </c>
      <c r="K34" s="4">
        <f>_xlfn.STDEV.S('2000 19 (V3 with Aggregate VA)'!K39,'2006 19 (V3 with Aggregate VA)'!K39,'2012 19 (V3 with Aggregate VA)'!K39,'2018 19 (V3 with Aggregate VA)'!K38)</f>
        <v>8.8825321505597125E-3</v>
      </c>
      <c r="L34" s="4">
        <f>_xlfn.STDEV.S('2000 19 (V3 with Aggregate VA)'!L39,'2006 19 (V3 with Aggregate VA)'!L39,'2012 19 (V3 with Aggregate VA)'!L39,'2018 19 (V3 with Aggregate VA)'!L38)</f>
        <v>1.5871156797080434E-2</v>
      </c>
      <c r="M34" s="4">
        <f>_xlfn.STDEV.S('2000 19 (V3 with Aggregate VA)'!M39,'2006 19 (V3 with Aggregate VA)'!M39,'2012 19 (V3 with Aggregate VA)'!M39,'2018 19 (V3 with Aggregate VA)'!M38)</f>
        <v>2.9148530711615318E-3</v>
      </c>
      <c r="N34" s="4">
        <f>_xlfn.STDEV.S('2000 19 (V3 with Aggregate VA)'!N39,'2006 19 (V3 with Aggregate VA)'!N39,'2012 19 (V3 with Aggregate VA)'!N39,'2018 19 (V3 with Aggregate VA)'!N38)</f>
        <v>6.7561044916446466E-3</v>
      </c>
      <c r="O34" s="4">
        <f>_xlfn.STDEV.S('2000 19 (V3 with Aggregate VA)'!O39,'2006 19 (V3 with Aggregate VA)'!O39,'2012 19 (V3 with Aggregate VA)'!O39,'2018 19 (V3 with Aggregate VA)'!O38)</f>
        <v>6.9118985493646689E-3</v>
      </c>
      <c r="P34" s="4">
        <f>_xlfn.STDEV.S('2000 19 (V3 with Aggregate VA)'!P39,'2006 19 (V3 with Aggregate VA)'!P39,'2012 19 (V3 with Aggregate VA)'!P39,'2018 19 (V3 with Aggregate VA)'!P38)</f>
        <v>3.654579831751104E-3</v>
      </c>
      <c r="Q34" s="4">
        <f>_xlfn.STDEV.S('2000 19 (V3 with Aggregate VA)'!Q39,'2006 19 (V3 with Aggregate VA)'!Q39,'2012 19 (V3 with Aggregate VA)'!Q39,'2018 19 (V3 with Aggregate VA)'!Q38)</f>
        <v>6.261745932407671E-3</v>
      </c>
      <c r="R34" s="4">
        <f>_xlfn.STDEV.S('2000 19 (V3 with Aggregate VA)'!R39,'2006 19 (V3 with Aggregate VA)'!R39,'2012 19 (V3 with Aggregate VA)'!R39,'2018 19 (V3 with Aggregate VA)'!R38)</f>
        <v>6.3353152733349998E-3</v>
      </c>
    </row>
    <row r="35" spans="2:18" x14ac:dyDescent="0.2">
      <c r="B35" t="s">
        <v>9</v>
      </c>
      <c r="C35" s="4">
        <f>_xlfn.STDEV.S('2000 19 (V3 with Aggregate VA)'!C40,'2006 19 (V3 with Aggregate VA)'!C40,'2012 19 (V3 with Aggregate VA)'!C40,'2018 19 (V3 with Aggregate VA)'!C39)</f>
        <v>5.6851096508322195E-3</v>
      </c>
      <c r="D35" s="4">
        <f>_xlfn.STDEV.S('2000 19 (V3 with Aggregate VA)'!D40,'2006 19 (V3 with Aggregate VA)'!D40,'2012 19 (V3 with Aggregate VA)'!D40,'2018 19 (V3 with Aggregate VA)'!D39)</f>
        <v>6.397477126312904E-5</v>
      </c>
      <c r="E35" s="4">
        <f>_xlfn.STDEV.S('2000 19 (V3 with Aggregate VA)'!E40,'2006 19 (V3 with Aggregate VA)'!E40,'2012 19 (V3 with Aggregate VA)'!E40,'2018 19 (V3 with Aggregate VA)'!E39)</f>
        <v>8.2580646458417211E-3</v>
      </c>
      <c r="F35" s="4">
        <f>_xlfn.STDEV.S('2000 19 (V3 with Aggregate VA)'!F40,'2006 19 (V3 with Aggregate VA)'!F40,'2012 19 (V3 with Aggregate VA)'!F40,'2018 19 (V3 with Aggregate VA)'!F39)</f>
        <v>8.9201296194142715E-5</v>
      </c>
      <c r="G35" s="4">
        <f>_xlfn.STDEV.S('2000 19 (V3 with Aggregate VA)'!G40,'2006 19 (V3 with Aggregate VA)'!G40,'2012 19 (V3 with Aggregate VA)'!G40,'2018 19 (V3 with Aggregate VA)'!G39)</f>
        <v>9.0973840060143397E-4</v>
      </c>
      <c r="H35" s="4">
        <f>_xlfn.STDEV.S('2000 19 (V3 with Aggregate VA)'!H40,'2006 19 (V3 with Aggregate VA)'!H40,'2012 19 (V3 with Aggregate VA)'!H40,'2018 19 (V3 with Aggregate VA)'!H39)</f>
        <v>4.0861437364911402E-3</v>
      </c>
      <c r="I35" s="4">
        <f>_xlfn.STDEV.S('2000 19 (V3 with Aggregate VA)'!I40,'2006 19 (V3 with Aggregate VA)'!I40,'2012 19 (V3 with Aggregate VA)'!I40,'2018 19 (V3 with Aggregate VA)'!I39)</f>
        <v>2.0001794121405792E-4</v>
      </c>
      <c r="J35" s="4">
        <f>_xlfn.STDEV.S('2000 19 (V3 with Aggregate VA)'!J40,'2006 19 (V3 with Aggregate VA)'!J40,'2012 19 (V3 with Aggregate VA)'!J40,'2018 19 (V3 with Aggregate VA)'!J39)</f>
        <v>5.4194016913522672E-2</v>
      </c>
      <c r="K35" s="4">
        <f>_xlfn.STDEV.S('2000 19 (V3 with Aggregate VA)'!K40,'2006 19 (V3 with Aggregate VA)'!K40,'2012 19 (V3 with Aggregate VA)'!K40,'2018 19 (V3 with Aggregate VA)'!K39)</f>
        <v>5.7499445712861025E-3</v>
      </c>
      <c r="L35" s="4">
        <f>_xlfn.STDEV.S('2000 19 (V3 with Aggregate VA)'!L40,'2006 19 (V3 with Aggregate VA)'!L40,'2012 19 (V3 with Aggregate VA)'!L40,'2018 19 (V3 with Aggregate VA)'!L39)</f>
        <v>1.3968804985074428E-2</v>
      </c>
      <c r="M35" s="4">
        <f>_xlfn.STDEV.S('2000 19 (V3 with Aggregate VA)'!M40,'2006 19 (V3 with Aggregate VA)'!M40,'2012 19 (V3 with Aggregate VA)'!M40,'2018 19 (V3 with Aggregate VA)'!M39)</f>
        <v>1.7226899223259675E-3</v>
      </c>
      <c r="N35" s="4">
        <f>_xlfn.STDEV.S('2000 19 (V3 with Aggregate VA)'!N40,'2006 19 (V3 with Aggregate VA)'!N40,'2012 19 (V3 with Aggregate VA)'!N40,'2018 19 (V3 with Aggregate VA)'!N39)</f>
        <v>9.7599057509949773E-3</v>
      </c>
      <c r="O35" s="4">
        <f>_xlfn.STDEV.S('2000 19 (V3 with Aggregate VA)'!O40,'2006 19 (V3 with Aggregate VA)'!O40,'2012 19 (V3 with Aggregate VA)'!O40,'2018 19 (V3 with Aggregate VA)'!O39)</f>
        <v>1.5261791974885645E-2</v>
      </c>
      <c r="P35" s="4">
        <f>_xlfn.STDEV.S('2000 19 (V3 with Aggregate VA)'!P40,'2006 19 (V3 with Aggregate VA)'!P40,'2012 19 (V3 with Aggregate VA)'!P40,'2018 19 (V3 with Aggregate VA)'!P39)</f>
        <v>6.0352394693277359E-3</v>
      </c>
      <c r="Q35" s="4">
        <f>_xlfn.STDEV.S('2000 19 (V3 with Aggregate VA)'!Q40,'2006 19 (V3 with Aggregate VA)'!Q40,'2012 19 (V3 with Aggregate VA)'!Q40,'2018 19 (V3 with Aggregate VA)'!Q39)</f>
        <v>4.8569241708259535E-3</v>
      </c>
      <c r="R35" s="4">
        <f>_xlfn.STDEV.S('2000 19 (V3 with Aggregate VA)'!R40,'2006 19 (V3 with Aggregate VA)'!R40,'2012 19 (V3 with Aggregate VA)'!R40,'2018 19 (V3 with Aggregate VA)'!R39)</f>
        <v>1.9855534535572039E-2</v>
      </c>
    </row>
    <row r="36" spans="2:18" x14ac:dyDescent="0.2">
      <c r="B36" t="s">
        <v>10</v>
      </c>
      <c r="C36" s="4">
        <f>_xlfn.STDEV.S('2000 19 (V3 with Aggregate VA)'!C41,'2006 19 (V3 with Aggregate VA)'!C41,'2012 19 (V3 with Aggregate VA)'!C41,'2018 19 (V3 with Aggregate VA)'!C40)</f>
        <v>8.3812059188060934E-4</v>
      </c>
      <c r="D36" s="4">
        <f>_xlfn.STDEV.S('2000 19 (V3 with Aggregate VA)'!D41,'2006 19 (V3 with Aggregate VA)'!D41,'2012 19 (V3 with Aggregate VA)'!D41,'2018 19 (V3 with Aggregate VA)'!D40)</f>
        <v>3.8442855193320876E-3</v>
      </c>
      <c r="E36" s="4">
        <f>_xlfn.STDEV.S('2000 19 (V3 with Aggregate VA)'!E41,'2006 19 (V3 with Aggregate VA)'!E41,'2012 19 (V3 with Aggregate VA)'!E41,'2018 19 (V3 with Aggregate VA)'!E40)</f>
        <v>3.1147259641480358E-3</v>
      </c>
      <c r="F36" s="4">
        <f>_xlfn.STDEV.S('2000 19 (V3 with Aggregate VA)'!F41,'2006 19 (V3 with Aggregate VA)'!F41,'2012 19 (V3 with Aggregate VA)'!F41,'2018 19 (V3 with Aggregate VA)'!F40)</f>
        <v>3.4913835149636735E-3</v>
      </c>
      <c r="G36" s="4">
        <f>_xlfn.STDEV.S('2000 19 (V3 with Aggregate VA)'!G41,'2006 19 (V3 with Aggregate VA)'!G41,'2012 19 (V3 with Aggregate VA)'!G41,'2018 19 (V3 with Aggregate VA)'!G40)</f>
        <v>1.5741018775500297E-3</v>
      </c>
      <c r="H36" s="4">
        <f>_xlfn.STDEV.S('2000 19 (V3 with Aggregate VA)'!H41,'2006 19 (V3 with Aggregate VA)'!H41,'2012 19 (V3 with Aggregate VA)'!H41,'2018 19 (V3 with Aggregate VA)'!H40)</f>
        <v>8.2517429708526928E-3</v>
      </c>
      <c r="I36" s="4">
        <f>_xlfn.STDEV.S('2000 19 (V3 with Aggregate VA)'!I41,'2006 19 (V3 with Aggregate VA)'!I41,'2012 19 (V3 with Aggregate VA)'!I41,'2018 19 (V3 with Aggregate VA)'!I40)</f>
        <v>3.2071747253570085E-3</v>
      </c>
      <c r="J36" s="4">
        <f>_xlfn.STDEV.S('2000 19 (V3 with Aggregate VA)'!J41,'2006 19 (V3 with Aggregate VA)'!J41,'2012 19 (V3 with Aggregate VA)'!J41,'2018 19 (V3 with Aggregate VA)'!J40)</f>
        <v>3.4896450609465516E-3</v>
      </c>
      <c r="K36" s="4">
        <f>_xlfn.STDEV.S('2000 19 (V3 with Aggregate VA)'!K41,'2006 19 (V3 with Aggregate VA)'!K41,'2012 19 (V3 with Aggregate VA)'!K41,'2018 19 (V3 with Aggregate VA)'!K40)</f>
        <v>1.2543749877006164E-2</v>
      </c>
      <c r="L36" s="4">
        <f>_xlfn.STDEV.S('2000 19 (V3 with Aggregate VA)'!L41,'2006 19 (V3 with Aggregate VA)'!L41,'2012 19 (V3 with Aggregate VA)'!L41,'2018 19 (V3 with Aggregate VA)'!L40)</f>
        <v>4.8741205690029168E-3</v>
      </c>
      <c r="M36" s="4">
        <f>_xlfn.STDEV.S('2000 19 (V3 with Aggregate VA)'!M41,'2006 19 (V3 with Aggregate VA)'!M41,'2012 19 (V3 with Aggregate VA)'!M41,'2018 19 (V3 with Aggregate VA)'!M40)</f>
        <v>6.3223380592730243E-3</v>
      </c>
      <c r="N36" s="4">
        <f>_xlfn.STDEV.S('2000 19 (V3 with Aggregate VA)'!N41,'2006 19 (V3 with Aggregate VA)'!N41,'2012 19 (V3 with Aggregate VA)'!N41,'2018 19 (V3 with Aggregate VA)'!N40)</f>
        <v>2.3317908163040395E-2</v>
      </c>
      <c r="O36" s="4">
        <f>_xlfn.STDEV.S('2000 19 (V3 with Aggregate VA)'!O41,'2006 19 (V3 with Aggregate VA)'!O41,'2012 19 (V3 with Aggregate VA)'!O41,'2018 19 (V3 with Aggregate VA)'!O40)</f>
        <v>1.6947021914807396E-2</v>
      </c>
      <c r="P36" s="4">
        <f>_xlfn.STDEV.S('2000 19 (V3 with Aggregate VA)'!P41,'2006 19 (V3 with Aggregate VA)'!P41,'2012 19 (V3 with Aggregate VA)'!P41,'2018 19 (V3 with Aggregate VA)'!P40)</f>
        <v>1.0588279846582068E-3</v>
      </c>
      <c r="Q36" s="4">
        <f>_xlfn.STDEV.S('2000 19 (V3 with Aggregate VA)'!Q41,'2006 19 (V3 with Aggregate VA)'!Q41,'2012 19 (V3 with Aggregate VA)'!Q41,'2018 19 (V3 with Aggregate VA)'!Q40)</f>
        <v>9.9243823194641104E-3</v>
      </c>
      <c r="R36" s="4">
        <f>_xlfn.STDEV.S('2000 19 (V3 with Aggregate VA)'!R41,'2006 19 (V3 with Aggregate VA)'!R41,'2012 19 (V3 with Aggregate VA)'!R41,'2018 19 (V3 with Aggregate VA)'!R40)</f>
        <v>1.6614581522712869E-2</v>
      </c>
    </row>
    <row r="37" spans="2:18" x14ac:dyDescent="0.2">
      <c r="B37" t="s">
        <v>11</v>
      </c>
      <c r="C37" s="4">
        <f>_xlfn.STDEV.S('2000 19 (V3 with Aggregate VA)'!C42,'2006 19 (V3 with Aggregate VA)'!C42,'2012 19 (V3 with Aggregate VA)'!C42,'2018 19 (V3 with Aggregate VA)'!C41)</f>
        <v>4.5817230427941539E-3</v>
      </c>
      <c r="D37" s="4">
        <f>_xlfn.STDEV.S('2000 19 (V3 with Aggregate VA)'!D42,'2006 19 (V3 with Aggregate VA)'!D42,'2012 19 (V3 with Aggregate VA)'!D42,'2018 19 (V3 with Aggregate VA)'!D41)</f>
        <v>5.4219824404127693E-3</v>
      </c>
      <c r="E37" s="4">
        <f>_xlfn.STDEV.S('2000 19 (V3 with Aggregate VA)'!E42,'2006 19 (V3 with Aggregate VA)'!E42,'2012 19 (V3 with Aggregate VA)'!E42,'2018 19 (V3 with Aggregate VA)'!E41)</f>
        <v>9.7493446414377086E-3</v>
      </c>
      <c r="F37" s="4">
        <f>_xlfn.STDEV.S('2000 19 (V3 with Aggregate VA)'!F42,'2006 19 (V3 with Aggregate VA)'!F42,'2012 19 (V3 with Aggregate VA)'!F42,'2018 19 (V3 with Aggregate VA)'!F41)</f>
        <v>1.477786629212248E-2</v>
      </c>
      <c r="G37" s="4">
        <f>_xlfn.STDEV.S('2000 19 (V3 with Aggregate VA)'!G42,'2006 19 (V3 with Aggregate VA)'!G42,'2012 19 (V3 with Aggregate VA)'!G42,'2018 19 (V3 with Aggregate VA)'!G41)</f>
        <v>1.1066970928373613E-2</v>
      </c>
      <c r="H37" s="4">
        <f>_xlfn.STDEV.S('2000 19 (V3 with Aggregate VA)'!H42,'2006 19 (V3 with Aggregate VA)'!H42,'2012 19 (V3 with Aggregate VA)'!H42,'2018 19 (V3 with Aggregate VA)'!H41)</f>
        <v>2.233324545439077E-2</v>
      </c>
      <c r="I37" s="4">
        <f>_xlfn.STDEV.S('2000 19 (V3 with Aggregate VA)'!I42,'2006 19 (V3 with Aggregate VA)'!I42,'2012 19 (V3 with Aggregate VA)'!I42,'2018 19 (V3 with Aggregate VA)'!I41)</f>
        <v>1.7802672943148103E-2</v>
      </c>
      <c r="J37" s="4">
        <f>_xlfn.STDEV.S('2000 19 (V3 with Aggregate VA)'!J42,'2006 19 (V3 with Aggregate VA)'!J42,'2012 19 (V3 with Aggregate VA)'!J42,'2018 19 (V3 with Aggregate VA)'!J41)</f>
        <v>1.8265564467269881E-2</v>
      </c>
      <c r="K37" s="4">
        <f>_xlfn.STDEV.S('2000 19 (V3 with Aggregate VA)'!K42,'2006 19 (V3 with Aggregate VA)'!K42,'2012 19 (V3 with Aggregate VA)'!K42,'2018 19 (V3 with Aggregate VA)'!K41)</f>
        <v>1.2905170598774305E-2</v>
      </c>
      <c r="L37" s="4">
        <f>_xlfn.STDEV.S('2000 19 (V3 with Aggregate VA)'!L42,'2006 19 (V3 with Aggregate VA)'!L42,'2012 19 (V3 with Aggregate VA)'!L42,'2018 19 (V3 with Aggregate VA)'!L41)</f>
        <v>0.10153425214332842</v>
      </c>
      <c r="M37" s="4">
        <f>_xlfn.STDEV.S('2000 19 (V3 with Aggregate VA)'!M42,'2006 19 (V3 with Aggregate VA)'!M42,'2012 19 (V3 with Aggregate VA)'!M42,'2018 19 (V3 with Aggregate VA)'!M41)</f>
        <v>2.598321775129166E-2</v>
      </c>
      <c r="N37" s="4">
        <f>_xlfn.STDEV.S('2000 19 (V3 with Aggregate VA)'!N42,'2006 19 (V3 with Aggregate VA)'!N42,'2012 19 (V3 with Aggregate VA)'!N42,'2018 19 (V3 with Aggregate VA)'!N41)</f>
        <v>1.1755269731525528E-2</v>
      </c>
      <c r="O37" s="4">
        <f>_xlfn.STDEV.S('2000 19 (V3 with Aggregate VA)'!O42,'2006 19 (V3 with Aggregate VA)'!O42,'2012 19 (V3 with Aggregate VA)'!O42,'2018 19 (V3 with Aggregate VA)'!O41)</f>
        <v>2.5425018400897861E-2</v>
      </c>
      <c r="P37" s="4">
        <f>_xlfn.STDEV.S('2000 19 (V3 with Aggregate VA)'!P42,'2006 19 (V3 with Aggregate VA)'!P42,'2012 19 (V3 with Aggregate VA)'!P42,'2018 19 (V3 with Aggregate VA)'!P41)</f>
        <v>1.3968200917157263E-2</v>
      </c>
      <c r="Q37" s="4">
        <f>_xlfn.STDEV.S('2000 19 (V3 with Aggregate VA)'!Q42,'2006 19 (V3 with Aggregate VA)'!Q42,'2012 19 (V3 with Aggregate VA)'!Q42,'2018 19 (V3 with Aggregate VA)'!Q41)</f>
        <v>1.7399670752335634E-2</v>
      </c>
      <c r="R37" s="4">
        <f>_xlfn.STDEV.S('2000 19 (V3 with Aggregate VA)'!R42,'2006 19 (V3 with Aggregate VA)'!R42,'2012 19 (V3 with Aggregate VA)'!R42,'2018 19 (V3 with Aggregate VA)'!R41)</f>
        <v>1.6191377721154161E-2</v>
      </c>
    </row>
    <row r="38" spans="2:18" x14ac:dyDescent="0.2">
      <c r="B38" t="s">
        <v>12</v>
      </c>
      <c r="C38" s="4">
        <f>_xlfn.STDEV.S('2000 19 (V3 with Aggregate VA)'!C43,'2006 19 (V3 with Aggregate VA)'!C43,'2012 19 (V3 with Aggregate VA)'!C43,'2018 19 (V3 with Aggregate VA)'!C42)</f>
        <v>1.234809847847698E-3</v>
      </c>
      <c r="D38" s="4">
        <f>_xlfn.STDEV.S('2000 19 (V3 with Aggregate VA)'!D43,'2006 19 (V3 with Aggregate VA)'!D43,'2012 19 (V3 with Aggregate VA)'!D43,'2018 19 (V3 with Aggregate VA)'!D42)</f>
        <v>7.7492306309368385E-3</v>
      </c>
      <c r="E38" s="4">
        <f>_xlfn.STDEV.S('2000 19 (V3 with Aggregate VA)'!E43,'2006 19 (V3 with Aggregate VA)'!E43,'2012 19 (V3 with Aggregate VA)'!E43,'2018 19 (V3 with Aggregate VA)'!E42)</f>
        <v>5.0095869498004786E-3</v>
      </c>
      <c r="F38" s="4">
        <f>_xlfn.STDEV.S('2000 19 (V3 with Aggregate VA)'!F43,'2006 19 (V3 with Aggregate VA)'!F43,'2012 19 (V3 with Aggregate VA)'!F43,'2018 19 (V3 with Aggregate VA)'!F42)</f>
        <v>3.5450681692795151E-3</v>
      </c>
      <c r="G38" s="4">
        <f>_xlfn.STDEV.S('2000 19 (V3 with Aggregate VA)'!G43,'2006 19 (V3 with Aggregate VA)'!G43,'2012 19 (V3 with Aggregate VA)'!G43,'2018 19 (V3 with Aggregate VA)'!G42)</f>
        <v>2.8462896952425256E-3</v>
      </c>
      <c r="H38" s="4">
        <f>_xlfn.STDEV.S('2000 19 (V3 with Aggregate VA)'!H43,'2006 19 (V3 with Aggregate VA)'!H43,'2012 19 (V3 with Aggregate VA)'!H43,'2018 19 (V3 with Aggregate VA)'!H42)</f>
        <v>2.1027222501191465E-2</v>
      </c>
      <c r="I38" s="4">
        <f>_xlfn.STDEV.S('2000 19 (V3 with Aggregate VA)'!I43,'2006 19 (V3 with Aggregate VA)'!I43,'2012 19 (V3 with Aggregate VA)'!I43,'2018 19 (V3 with Aggregate VA)'!I42)</f>
        <v>1.5970013416188211E-2</v>
      </c>
      <c r="J38" s="4">
        <f>_xlfn.STDEV.S('2000 19 (V3 with Aggregate VA)'!J43,'2006 19 (V3 with Aggregate VA)'!J43,'2012 19 (V3 with Aggregate VA)'!J43,'2018 19 (V3 with Aggregate VA)'!J42)</f>
        <v>8.8772825418882238E-3</v>
      </c>
      <c r="K38" s="4">
        <f>_xlfn.STDEV.S('2000 19 (V3 with Aggregate VA)'!K43,'2006 19 (V3 with Aggregate VA)'!K43,'2012 19 (V3 with Aggregate VA)'!K43,'2018 19 (V3 with Aggregate VA)'!K42)</f>
        <v>3.5873081280013874E-2</v>
      </c>
      <c r="L38" s="4">
        <f>_xlfn.STDEV.S('2000 19 (V3 with Aggregate VA)'!L43,'2006 19 (V3 with Aggregate VA)'!L43,'2012 19 (V3 with Aggregate VA)'!L43,'2018 19 (V3 with Aggregate VA)'!L42)</f>
        <v>3.2215625919215056E-2</v>
      </c>
      <c r="M38" s="4">
        <f>_xlfn.STDEV.S('2000 19 (V3 with Aggregate VA)'!M43,'2006 19 (V3 with Aggregate VA)'!M43,'2012 19 (V3 with Aggregate VA)'!M43,'2018 19 (V3 with Aggregate VA)'!M42)</f>
        <v>1.8500922777402992E-2</v>
      </c>
      <c r="N38" s="4">
        <f>_xlfn.STDEV.S('2000 19 (V3 with Aggregate VA)'!N43,'2006 19 (V3 with Aggregate VA)'!N43,'2012 19 (V3 with Aggregate VA)'!N43,'2018 19 (V3 with Aggregate VA)'!N42)</f>
        <v>3.1199362535674686E-2</v>
      </c>
      <c r="O38" s="4">
        <f>_xlfn.STDEV.S('2000 19 (V3 with Aggregate VA)'!O43,'2006 19 (V3 with Aggregate VA)'!O43,'2012 19 (V3 with Aggregate VA)'!O43,'2018 19 (V3 with Aggregate VA)'!O42)</f>
        <v>5.4056789597962448E-3</v>
      </c>
      <c r="P38" s="4">
        <f>_xlfn.STDEV.S('2000 19 (V3 with Aggregate VA)'!P43,'2006 19 (V3 with Aggregate VA)'!P43,'2012 19 (V3 with Aggregate VA)'!P43,'2018 19 (V3 with Aggregate VA)'!P42)</f>
        <v>1.0210822991234209E-2</v>
      </c>
      <c r="Q38" s="4">
        <f>_xlfn.STDEV.S('2000 19 (V3 with Aggregate VA)'!Q43,'2006 19 (V3 with Aggregate VA)'!Q43,'2012 19 (V3 with Aggregate VA)'!Q43,'2018 19 (V3 with Aggregate VA)'!Q42)</f>
        <v>1.6064763068047695E-2</v>
      </c>
      <c r="R38" s="4">
        <f>_xlfn.STDEV.S('2000 19 (V3 with Aggregate VA)'!R43,'2006 19 (V3 with Aggregate VA)'!R43,'2012 19 (V3 with Aggregate VA)'!R43,'2018 19 (V3 with Aggregate VA)'!R42)</f>
        <v>1.0589632089694587E-2</v>
      </c>
    </row>
    <row r="39" spans="2:18" x14ac:dyDescent="0.2">
      <c r="B39" t="s">
        <v>13</v>
      </c>
      <c r="C39" s="4">
        <f>_xlfn.STDEV.S('2000 19 (V3 with Aggregate VA)'!C44,'2006 19 (V3 with Aggregate VA)'!C44,'2012 19 (V3 with Aggregate VA)'!C44,'2018 19 (V3 with Aggregate VA)'!C43)</f>
        <v>3.4096738668246123E-3</v>
      </c>
      <c r="D39" s="4">
        <f>_xlfn.STDEV.S('2000 19 (V3 with Aggregate VA)'!D44,'2006 19 (V3 with Aggregate VA)'!D44,'2012 19 (V3 with Aggregate VA)'!D44,'2018 19 (V3 with Aggregate VA)'!D43)</f>
        <v>3.1910780233756972E-2</v>
      </c>
      <c r="E39" s="4">
        <f>_xlfn.STDEV.S('2000 19 (V3 with Aggregate VA)'!E44,'2006 19 (V3 with Aggregate VA)'!E44,'2012 19 (V3 with Aggregate VA)'!E44,'2018 19 (V3 with Aggregate VA)'!E43)</f>
        <v>2.1043613377704664E-3</v>
      </c>
      <c r="F39" s="4">
        <f>_xlfn.STDEV.S('2000 19 (V3 with Aggregate VA)'!F44,'2006 19 (V3 with Aggregate VA)'!F44,'2012 19 (V3 with Aggregate VA)'!F44,'2018 19 (V3 with Aggregate VA)'!F43)</f>
        <v>8.3417034962361535E-3</v>
      </c>
      <c r="G39" s="4">
        <f>_xlfn.STDEV.S('2000 19 (V3 with Aggregate VA)'!G44,'2006 19 (V3 with Aggregate VA)'!G44,'2012 19 (V3 with Aggregate VA)'!G44,'2018 19 (V3 with Aggregate VA)'!G43)</f>
        <v>5.0239427785292385E-3</v>
      </c>
      <c r="H39" s="4">
        <f>_xlfn.STDEV.S('2000 19 (V3 with Aggregate VA)'!H44,'2006 19 (V3 with Aggregate VA)'!H44,'2012 19 (V3 with Aggregate VA)'!H44,'2018 19 (V3 with Aggregate VA)'!H43)</f>
        <v>6.0333824133341285E-3</v>
      </c>
      <c r="I39" s="4">
        <f>_xlfn.STDEV.S('2000 19 (V3 with Aggregate VA)'!I44,'2006 19 (V3 with Aggregate VA)'!I44,'2012 19 (V3 with Aggregate VA)'!I44,'2018 19 (V3 with Aggregate VA)'!I43)</f>
        <v>2.6604600563051334E-2</v>
      </c>
      <c r="J39" s="4">
        <f>_xlfn.STDEV.S('2000 19 (V3 with Aggregate VA)'!J44,'2006 19 (V3 with Aggregate VA)'!J44,'2012 19 (V3 with Aggregate VA)'!J44,'2018 19 (V3 with Aggregate VA)'!J43)</f>
        <v>1.4636685195227784E-2</v>
      </c>
      <c r="K39" s="4">
        <f>_xlfn.STDEV.S('2000 19 (V3 with Aggregate VA)'!K44,'2006 19 (V3 with Aggregate VA)'!K44,'2012 19 (V3 with Aggregate VA)'!K44,'2018 19 (V3 with Aggregate VA)'!K43)</f>
        <v>3.9810012453806033E-2</v>
      </c>
      <c r="L39" s="4">
        <f>_xlfn.STDEV.S('2000 19 (V3 with Aggregate VA)'!L44,'2006 19 (V3 with Aggregate VA)'!L44,'2012 19 (V3 with Aggregate VA)'!L44,'2018 19 (V3 with Aggregate VA)'!L43)</f>
        <v>4.672450614713599E-2</v>
      </c>
      <c r="M39" s="4">
        <f>_xlfn.STDEV.S('2000 19 (V3 with Aggregate VA)'!M44,'2006 19 (V3 with Aggregate VA)'!M44,'2012 19 (V3 with Aggregate VA)'!M44,'2018 19 (V3 with Aggregate VA)'!M43)</f>
        <v>1.368811178538955E-2</v>
      </c>
      <c r="N39" s="4">
        <f>_xlfn.STDEV.S('2000 19 (V3 with Aggregate VA)'!N44,'2006 19 (V3 with Aggregate VA)'!N44,'2012 19 (V3 with Aggregate VA)'!N44,'2018 19 (V3 with Aggregate VA)'!N43)</f>
        <v>6.4015330871544998E-2</v>
      </c>
      <c r="O39" s="4">
        <f>_xlfn.STDEV.S('2000 19 (V3 with Aggregate VA)'!O44,'2006 19 (V3 with Aggregate VA)'!O44,'2012 19 (V3 with Aggregate VA)'!O44,'2018 19 (V3 with Aggregate VA)'!O43)</f>
        <v>2.2480295345211617E-2</v>
      </c>
      <c r="P39" s="4">
        <f>_xlfn.STDEV.S('2000 19 (V3 with Aggregate VA)'!P44,'2006 19 (V3 with Aggregate VA)'!P44,'2012 19 (V3 with Aggregate VA)'!P44,'2018 19 (V3 with Aggregate VA)'!P43)</f>
        <v>1.044454094523067E-2</v>
      </c>
      <c r="Q39" s="4">
        <f>_xlfn.STDEV.S('2000 19 (V3 with Aggregate VA)'!Q44,'2006 19 (V3 with Aggregate VA)'!Q44,'2012 19 (V3 with Aggregate VA)'!Q44,'2018 19 (V3 with Aggregate VA)'!Q43)</f>
        <v>2.1387095511513785E-2</v>
      </c>
      <c r="R39" s="4">
        <f>_xlfn.STDEV.S('2000 19 (V3 with Aggregate VA)'!R44,'2006 19 (V3 with Aggregate VA)'!R44,'2012 19 (V3 with Aggregate VA)'!R44,'2018 19 (V3 with Aggregate VA)'!R43)</f>
        <v>4.610897775705447E-3</v>
      </c>
    </row>
    <row r="40" spans="2:18" x14ac:dyDescent="0.2">
      <c r="B40" t="s">
        <v>14</v>
      </c>
      <c r="C40" s="4">
        <f>_xlfn.STDEV.S('2000 19 (V3 with Aggregate VA)'!C45,'2006 19 (V3 with Aggregate VA)'!C45,'2012 19 (V3 with Aggregate VA)'!C45,'2018 19 (V3 with Aggregate VA)'!C44)</f>
        <v>1.8797206996431134E-5</v>
      </c>
      <c r="D40" s="4">
        <f>_xlfn.STDEV.S('2000 19 (V3 with Aggregate VA)'!D45,'2006 19 (V3 with Aggregate VA)'!D45,'2012 19 (V3 with Aggregate VA)'!D45,'2018 19 (V3 with Aggregate VA)'!D44)</f>
        <v>1.7220202918328734E-4</v>
      </c>
      <c r="E40" s="4">
        <f>_xlfn.STDEV.S('2000 19 (V3 with Aggregate VA)'!E45,'2006 19 (V3 with Aggregate VA)'!E45,'2012 19 (V3 with Aggregate VA)'!E45,'2018 19 (V3 with Aggregate VA)'!E44)</f>
        <v>2.2798478542037734E-4</v>
      </c>
      <c r="F40" s="4">
        <f>_xlfn.STDEV.S('2000 19 (V3 with Aggregate VA)'!F45,'2006 19 (V3 with Aggregate VA)'!F45,'2012 19 (V3 with Aggregate VA)'!F45,'2018 19 (V3 with Aggregate VA)'!F44)</f>
        <v>1.5047943164331993E-4</v>
      </c>
      <c r="G40" s="4">
        <f>_xlfn.STDEV.S('2000 19 (V3 with Aggregate VA)'!G45,'2006 19 (V3 with Aggregate VA)'!G45,'2012 19 (V3 with Aggregate VA)'!G45,'2018 19 (V3 with Aggregate VA)'!G44)</f>
        <v>1.4776065683299656E-4</v>
      </c>
      <c r="H40" s="4">
        <f>_xlfn.STDEV.S('2000 19 (V3 with Aggregate VA)'!H45,'2006 19 (V3 with Aggregate VA)'!H45,'2012 19 (V3 with Aggregate VA)'!H45,'2018 19 (V3 with Aggregate VA)'!H44)</f>
        <v>3.3815361381931124E-3</v>
      </c>
      <c r="I40" s="4">
        <f>_xlfn.STDEV.S('2000 19 (V3 with Aggregate VA)'!I45,'2006 19 (V3 with Aggregate VA)'!I45,'2012 19 (V3 with Aggregate VA)'!I45,'2018 19 (V3 with Aggregate VA)'!I44)</f>
        <v>6.8933810760839253E-4</v>
      </c>
      <c r="J40" s="4">
        <f>_xlfn.STDEV.S('2000 19 (V3 with Aggregate VA)'!J45,'2006 19 (V3 with Aggregate VA)'!J45,'2012 19 (V3 with Aggregate VA)'!J45,'2018 19 (V3 with Aggregate VA)'!J44)</f>
        <v>1.7470666956423703E-3</v>
      </c>
      <c r="K40" s="4">
        <f>_xlfn.STDEV.S('2000 19 (V3 with Aggregate VA)'!K45,'2006 19 (V3 with Aggregate VA)'!K45,'2012 19 (V3 with Aggregate VA)'!K45,'2018 19 (V3 with Aggregate VA)'!K44)</f>
        <v>1.9924129253996855E-3</v>
      </c>
      <c r="L40" s="4">
        <f>_xlfn.STDEV.S('2000 19 (V3 with Aggregate VA)'!L45,'2006 19 (V3 with Aggregate VA)'!L45,'2012 19 (V3 with Aggregate VA)'!L45,'2018 19 (V3 with Aggregate VA)'!L44)</f>
        <v>1.6333211438171887E-3</v>
      </c>
      <c r="M40" s="4">
        <f>_xlfn.STDEV.S('2000 19 (V3 with Aggregate VA)'!M45,'2006 19 (V3 with Aggregate VA)'!M45,'2012 19 (V3 with Aggregate VA)'!M45,'2018 19 (V3 with Aggregate VA)'!M44)</f>
        <v>7.9457012708162591E-4</v>
      </c>
      <c r="N40" s="4">
        <f>_xlfn.STDEV.S('2000 19 (V3 with Aggregate VA)'!N45,'2006 19 (V3 with Aggregate VA)'!N45,'2012 19 (V3 with Aggregate VA)'!N45,'2018 19 (V3 with Aggregate VA)'!N44)</f>
        <v>1.7835106631949554E-3</v>
      </c>
      <c r="O40" s="4">
        <f>_xlfn.STDEV.S('2000 19 (V3 with Aggregate VA)'!O45,'2006 19 (V3 with Aggregate VA)'!O45,'2012 19 (V3 with Aggregate VA)'!O45,'2018 19 (V3 with Aggregate VA)'!O44)</f>
        <v>6.4875708669288518E-2</v>
      </c>
      <c r="P40" s="4">
        <f>_xlfn.STDEV.S('2000 19 (V3 with Aggregate VA)'!P45,'2006 19 (V3 with Aggregate VA)'!P45,'2012 19 (V3 with Aggregate VA)'!P45,'2018 19 (V3 with Aggregate VA)'!P44)</f>
        <v>7.585194056674671E-4</v>
      </c>
      <c r="Q40" s="4">
        <f>_xlfn.STDEV.S('2000 19 (V3 with Aggregate VA)'!Q45,'2006 19 (V3 with Aggregate VA)'!Q45,'2012 19 (V3 with Aggregate VA)'!Q45,'2018 19 (V3 with Aggregate VA)'!Q44)</f>
        <v>1.7596165391195731E-3</v>
      </c>
      <c r="R40" s="4">
        <f>_xlfn.STDEV.S('2000 19 (V3 with Aggregate VA)'!R45,'2006 19 (V3 with Aggregate VA)'!R45,'2012 19 (V3 with Aggregate VA)'!R45,'2018 19 (V3 with Aggregate VA)'!R44)</f>
        <v>3.9873862711569449E-3</v>
      </c>
    </row>
    <row r="41" spans="2:18" x14ac:dyDescent="0.2">
      <c r="B41" t="s">
        <v>15</v>
      </c>
      <c r="C41" s="4">
        <f>_xlfn.STDEV.S('2000 19 (V3 with Aggregate VA)'!C46,'2006 19 (V3 with Aggregate VA)'!C46,'2012 19 (V3 with Aggregate VA)'!C46,'2018 19 (V3 with Aggregate VA)'!C45)</f>
        <v>1.2041417281257892E-3</v>
      </c>
      <c r="D41" s="4">
        <f>_xlfn.STDEV.S('2000 19 (V3 with Aggregate VA)'!D46,'2006 19 (V3 with Aggregate VA)'!D46,'2012 19 (V3 with Aggregate VA)'!D46,'2018 19 (V3 with Aggregate VA)'!D45)</f>
        <v>9.8783334430336839E-4</v>
      </c>
      <c r="E41" s="4">
        <f>_xlfn.STDEV.S('2000 19 (V3 with Aggregate VA)'!E46,'2006 19 (V3 with Aggregate VA)'!E46,'2012 19 (V3 with Aggregate VA)'!E46,'2018 19 (V3 with Aggregate VA)'!E45)</f>
        <v>2.2521830906545412E-3</v>
      </c>
      <c r="F41" s="4">
        <f>_xlfn.STDEV.S('2000 19 (V3 with Aggregate VA)'!F46,'2006 19 (V3 with Aggregate VA)'!F46,'2012 19 (V3 with Aggregate VA)'!F46,'2018 19 (V3 with Aggregate VA)'!F45)</f>
        <v>2.6884897415869694E-3</v>
      </c>
      <c r="G41" s="4">
        <f>_xlfn.STDEV.S('2000 19 (V3 with Aggregate VA)'!G46,'2006 19 (V3 with Aggregate VA)'!G46,'2012 19 (V3 with Aggregate VA)'!G46,'2018 19 (V3 with Aggregate VA)'!G45)</f>
        <v>4.9052604709029076E-3</v>
      </c>
      <c r="H41" s="4">
        <f>_xlfn.STDEV.S('2000 19 (V3 with Aggregate VA)'!H46,'2006 19 (V3 with Aggregate VA)'!H46,'2012 19 (V3 with Aggregate VA)'!H46,'2018 19 (V3 with Aggregate VA)'!H45)</f>
        <v>1.7447160916677163E-3</v>
      </c>
      <c r="I41" s="4">
        <f>_xlfn.STDEV.S('2000 19 (V3 with Aggregate VA)'!I46,'2006 19 (V3 with Aggregate VA)'!I46,'2012 19 (V3 with Aggregate VA)'!I46,'2018 19 (V3 with Aggregate VA)'!I45)</f>
        <v>5.0186983145281095E-3</v>
      </c>
      <c r="J41" s="4">
        <f>_xlfn.STDEV.S('2000 19 (V3 with Aggregate VA)'!J46,'2006 19 (V3 with Aggregate VA)'!J46,'2012 19 (V3 with Aggregate VA)'!J46,'2018 19 (V3 with Aggregate VA)'!J45)</f>
        <v>5.8486861744815651E-3</v>
      </c>
      <c r="K41" s="4">
        <f>_xlfn.STDEV.S('2000 19 (V3 with Aggregate VA)'!K46,'2006 19 (V3 with Aggregate VA)'!K46,'2012 19 (V3 with Aggregate VA)'!K46,'2018 19 (V3 with Aggregate VA)'!K45)</f>
        <v>4.0200559924471781E-3</v>
      </c>
      <c r="L41" s="4">
        <f>_xlfn.STDEV.S('2000 19 (V3 with Aggregate VA)'!L46,'2006 19 (V3 with Aggregate VA)'!L46,'2012 19 (V3 with Aggregate VA)'!L46,'2018 19 (V3 with Aggregate VA)'!L45)</f>
        <v>6.9184727649141079E-3</v>
      </c>
      <c r="M41" s="4">
        <f>_xlfn.STDEV.S('2000 19 (V3 with Aggregate VA)'!M46,'2006 19 (V3 with Aggregate VA)'!M46,'2012 19 (V3 with Aggregate VA)'!M46,'2018 19 (V3 with Aggregate VA)'!M45)</f>
        <v>3.3213882969159109E-3</v>
      </c>
      <c r="N41" s="4">
        <f>_xlfn.STDEV.S('2000 19 (V3 with Aggregate VA)'!N46,'2006 19 (V3 with Aggregate VA)'!N46,'2012 19 (V3 with Aggregate VA)'!N46,'2018 19 (V3 with Aggregate VA)'!N45)</f>
        <v>8.7929850585400544E-3</v>
      </c>
      <c r="O41" s="4">
        <f>_xlfn.STDEV.S('2000 19 (V3 with Aggregate VA)'!O46,'2006 19 (V3 with Aggregate VA)'!O46,'2012 19 (V3 with Aggregate VA)'!O46,'2018 19 (V3 with Aggregate VA)'!O45)</f>
        <v>1.5457346986510381E-3</v>
      </c>
      <c r="P41" s="4">
        <f>_xlfn.STDEV.S('2000 19 (V3 with Aggregate VA)'!P46,'2006 19 (V3 with Aggregate VA)'!P46,'2012 19 (V3 with Aggregate VA)'!P46,'2018 19 (V3 with Aggregate VA)'!P45)</f>
        <v>2.4211796823122981E-3</v>
      </c>
      <c r="Q41" s="4">
        <f>_xlfn.STDEV.S('2000 19 (V3 with Aggregate VA)'!Q46,'2006 19 (V3 with Aggregate VA)'!Q46,'2012 19 (V3 with Aggregate VA)'!Q46,'2018 19 (V3 with Aggregate VA)'!Q45)</f>
        <v>9.643547380541715E-3</v>
      </c>
      <c r="R41" s="4">
        <f>_xlfn.STDEV.S('2000 19 (V3 with Aggregate VA)'!R46,'2006 19 (V3 with Aggregate VA)'!R46,'2012 19 (V3 with Aggregate VA)'!R46,'2018 19 (V3 with Aggregate VA)'!R45)</f>
        <v>1.0434207013419223E-2</v>
      </c>
    </row>
    <row r="42" spans="2:18" x14ac:dyDescent="0.2">
      <c r="B42" t="s">
        <v>16</v>
      </c>
      <c r="C42" s="4">
        <f>_xlfn.STDEV.S('2000 19 (V3 with Aggregate VA)'!C47,'2006 19 (V3 with Aggregate VA)'!C47,'2012 19 (V3 with Aggregate VA)'!C47,'2018 19 (V3 with Aggregate VA)'!C46)</f>
        <v>3.430402335735494E-3</v>
      </c>
      <c r="D42" s="4">
        <f>_xlfn.STDEV.S('2000 19 (V3 with Aggregate VA)'!D47,'2006 19 (V3 with Aggregate VA)'!D47,'2012 19 (V3 with Aggregate VA)'!D47,'2018 19 (V3 with Aggregate VA)'!D46)</f>
        <v>8.5582194717796379E-5</v>
      </c>
      <c r="E42" s="4">
        <f>_xlfn.STDEV.S('2000 19 (V3 with Aggregate VA)'!E47,'2006 19 (V3 with Aggregate VA)'!E47,'2012 19 (V3 with Aggregate VA)'!E47,'2018 19 (V3 with Aggregate VA)'!E46)</f>
        <v>4.5233480414321348E-4</v>
      </c>
      <c r="F42" s="4">
        <f>_xlfn.STDEV.S('2000 19 (V3 with Aggregate VA)'!F47,'2006 19 (V3 with Aggregate VA)'!F47,'2012 19 (V3 with Aggregate VA)'!F47,'2018 19 (V3 with Aggregate VA)'!F46)</f>
        <v>1.949919895537832E-4</v>
      </c>
      <c r="G42" s="4">
        <f>_xlfn.STDEV.S('2000 19 (V3 with Aggregate VA)'!G47,'2006 19 (V3 with Aggregate VA)'!G47,'2012 19 (V3 with Aggregate VA)'!G47,'2018 19 (V3 with Aggregate VA)'!G46)</f>
        <v>1.0647044114250612E-3</v>
      </c>
      <c r="H42" s="4">
        <f>_xlfn.STDEV.S('2000 19 (V3 with Aggregate VA)'!H47,'2006 19 (V3 with Aggregate VA)'!H47,'2012 19 (V3 with Aggregate VA)'!H47,'2018 19 (V3 with Aggregate VA)'!H46)</f>
        <v>6.0427680999468488E-4</v>
      </c>
      <c r="I42" s="4">
        <f>_xlfn.STDEV.S('2000 19 (V3 with Aggregate VA)'!I47,'2006 19 (V3 with Aggregate VA)'!I47,'2012 19 (V3 with Aggregate VA)'!I47,'2018 19 (V3 with Aggregate VA)'!I46)</f>
        <v>3.2200593046703268E-4</v>
      </c>
      <c r="J42" s="4">
        <f>_xlfn.STDEV.S('2000 19 (V3 with Aggregate VA)'!J47,'2006 19 (V3 with Aggregate VA)'!J47,'2012 19 (V3 with Aggregate VA)'!J47,'2018 19 (V3 with Aggregate VA)'!J46)</f>
        <v>1.2059197690210384E-3</v>
      </c>
      <c r="K42" s="4">
        <f>_xlfn.STDEV.S('2000 19 (V3 with Aggregate VA)'!K47,'2006 19 (V3 with Aggregate VA)'!K47,'2012 19 (V3 with Aggregate VA)'!K47,'2018 19 (V3 with Aggregate VA)'!K46)</f>
        <v>8.9973263164004331E-4</v>
      </c>
      <c r="L42" s="4">
        <f>_xlfn.STDEV.S('2000 19 (V3 with Aggregate VA)'!L47,'2006 19 (V3 with Aggregate VA)'!L47,'2012 19 (V3 with Aggregate VA)'!L47,'2018 19 (V3 with Aggregate VA)'!L46)</f>
        <v>1.8550164533978725E-3</v>
      </c>
      <c r="M42" s="4">
        <f>_xlfn.STDEV.S('2000 19 (V3 with Aggregate VA)'!M47,'2006 19 (V3 with Aggregate VA)'!M47,'2012 19 (V3 with Aggregate VA)'!M47,'2018 19 (V3 with Aggregate VA)'!M46)</f>
        <v>6.2817459818556348E-4</v>
      </c>
      <c r="N42" s="4">
        <f>_xlfn.STDEV.S('2000 19 (V3 with Aggregate VA)'!N47,'2006 19 (V3 with Aggregate VA)'!N47,'2012 19 (V3 with Aggregate VA)'!N47,'2018 19 (V3 with Aggregate VA)'!N46)</f>
        <v>1.8790154404720362E-3</v>
      </c>
      <c r="O42" s="4">
        <f>_xlfn.STDEV.S('2000 19 (V3 with Aggregate VA)'!O47,'2006 19 (V3 with Aggregate VA)'!O47,'2012 19 (V3 with Aggregate VA)'!O47,'2018 19 (V3 with Aggregate VA)'!O46)</f>
        <v>3.975199324181904E-3</v>
      </c>
      <c r="P42" s="4">
        <f>_xlfn.STDEV.S('2000 19 (V3 with Aggregate VA)'!P47,'2006 19 (V3 with Aggregate VA)'!P47,'2012 19 (V3 with Aggregate VA)'!P47,'2018 19 (V3 with Aggregate VA)'!P46)</f>
        <v>5.746845462607376E-4</v>
      </c>
      <c r="Q42" s="4">
        <f>_xlfn.STDEV.S('2000 19 (V3 with Aggregate VA)'!Q47,'2006 19 (V3 with Aggregate VA)'!Q47,'2012 19 (V3 with Aggregate VA)'!Q47,'2018 19 (V3 with Aggregate VA)'!Q46)</f>
        <v>1.9150417074092114E-2</v>
      </c>
      <c r="R42" s="4">
        <f>_xlfn.STDEV.S('2000 19 (V3 with Aggregate VA)'!R47,'2006 19 (V3 with Aggregate VA)'!R47,'2012 19 (V3 with Aggregate VA)'!R47,'2018 19 (V3 with Aggregate VA)'!R46)</f>
        <v>1.7159536020210236E-3</v>
      </c>
    </row>
    <row r="43" spans="2:18" x14ac:dyDescent="0.2">
      <c r="B43" t="s">
        <v>17</v>
      </c>
      <c r="C43" s="4">
        <f>_xlfn.STDEV.S('2000 19 (V3 with Aggregate VA)'!C48,'2006 19 (V3 with Aggregate VA)'!C48,'2012 19 (V3 with Aggregate VA)'!C48,'2018 19 (V3 with Aggregate VA)'!C47)</f>
        <v>2.0401043834777821E-3</v>
      </c>
      <c r="D43" s="4">
        <f>_xlfn.STDEV.S('2000 19 (V3 with Aggregate VA)'!D48,'2006 19 (V3 with Aggregate VA)'!D48,'2012 19 (V3 with Aggregate VA)'!D48,'2018 19 (V3 with Aggregate VA)'!D47)</f>
        <v>1.406352103711399E-2</v>
      </c>
      <c r="E43" s="4">
        <f>_xlfn.STDEV.S('2000 19 (V3 with Aggregate VA)'!E48,'2006 19 (V3 with Aggregate VA)'!E48,'2012 19 (V3 with Aggregate VA)'!E48,'2018 19 (V3 with Aggregate VA)'!E47)</f>
        <v>5.4980695643406709E-3</v>
      </c>
      <c r="F43" s="4">
        <f>_xlfn.STDEV.S('2000 19 (V3 with Aggregate VA)'!F48,'2006 19 (V3 with Aggregate VA)'!F48,'2012 19 (V3 with Aggregate VA)'!F48,'2018 19 (V3 with Aggregate VA)'!F47)</f>
        <v>3.0818804694819632E-3</v>
      </c>
      <c r="G43" s="4">
        <f>_xlfn.STDEV.S('2000 19 (V3 with Aggregate VA)'!G48,'2006 19 (V3 with Aggregate VA)'!G48,'2012 19 (V3 with Aggregate VA)'!G48,'2018 19 (V3 with Aggregate VA)'!G47)</f>
        <v>5.2781723451443248E-3</v>
      </c>
      <c r="H43" s="4">
        <f>_xlfn.STDEV.S('2000 19 (V3 with Aggregate VA)'!H48,'2006 19 (V3 with Aggregate VA)'!H48,'2012 19 (V3 with Aggregate VA)'!H48,'2018 19 (V3 with Aggregate VA)'!H47)</f>
        <v>6.391280912056368E-3</v>
      </c>
      <c r="I43" s="4">
        <f>_xlfn.STDEV.S('2000 19 (V3 with Aggregate VA)'!I48,'2006 19 (V3 with Aggregate VA)'!I48,'2012 19 (V3 with Aggregate VA)'!I48,'2018 19 (V3 with Aggregate VA)'!I47)</f>
        <v>8.1273897904224849E-3</v>
      </c>
      <c r="J43" s="4">
        <f>_xlfn.STDEV.S('2000 19 (V3 with Aggregate VA)'!J48,'2006 19 (V3 with Aggregate VA)'!J48,'2012 19 (V3 with Aggregate VA)'!J48,'2018 19 (V3 with Aggregate VA)'!J47)</f>
        <v>4.3275078868622557E-2</v>
      </c>
      <c r="K43" s="4">
        <f>_xlfn.STDEV.S('2000 19 (V3 with Aggregate VA)'!K48,'2006 19 (V3 with Aggregate VA)'!K48,'2012 19 (V3 with Aggregate VA)'!K48,'2018 19 (V3 with Aggregate VA)'!K47)</f>
        <v>1.0308486219450972E-2</v>
      </c>
      <c r="L43" s="4">
        <f>_xlfn.STDEV.S('2000 19 (V3 with Aggregate VA)'!L48,'2006 19 (V3 with Aggregate VA)'!L48,'2012 19 (V3 with Aggregate VA)'!L48,'2018 19 (V3 with Aggregate VA)'!L47)</f>
        <v>6.8821595922721199E-3</v>
      </c>
      <c r="M43" s="4">
        <f>_xlfn.STDEV.S('2000 19 (V3 with Aggregate VA)'!M48,'2006 19 (V3 with Aggregate VA)'!M48,'2012 19 (V3 with Aggregate VA)'!M48,'2018 19 (V3 with Aggregate VA)'!M47)</f>
        <v>8.7218494268653506E-3</v>
      </c>
      <c r="N43" s="4">
        <f>_xlfn.STDEV.S('2000 19 (V3 with Aggregate VA)'!N48,'2006 19 (V3 with Aggregate VA)'!N48,'2012 19 (V3 with Aggregate VA)'!N48,'2018 19 (V3 with Aggregate VA)'!N47)</f>
        <v>1.0603593695097764E-2</v>
      </c>
      <c r="O43" s="4">
        <f>_xlfn.STDEV.S('2000 19 (V3 with Aggregate VA)'!O48,'2006 19 (V3 with Aggregate VA)'!O48,'2012 19 (V3 with Aggregate VA)'!O48,'2018 19 (V3 with Aggregate VA)'!O47)</f>
        <v>1.8353384442875379E-2</v>
      </c>
      <c r="P43" s="4">
        <f>_xlfn.STDEV.S('2000 19 (V3 with Aggregate VA)'!P48,'2006 19 (V3 with Aggregate VA)'!P48,'2012 19 (V3 with Aggregate VA)'!P48,'2018 19 (V3 with Aggregate VA)'!P47)</f>
        <v>2.8699398031165929E-3</v>
      </c>
      <c r="Q43" s="4">
        <f>_xlfn.STDEV.S('2000 19 (V3 with Aggregate VA)'!Q48,'2006 19 (V3 with Aggregate VA)'!Q48,'2012 19 (V3 with Aggregate VA)'!Q48,'2018 19 (V3 with Aggregate VA)'!Q47)</f>
        <v>3.4528536612837078E-2</v>
      </c>
      <c r="R43" s="4">
        <f>_xlfn.STDEV.S('2000 19 (V3 with Aggregate VA)'!R48,'2006 19 (V3 with Aggregate VA)'!R48,'2012 19 (V3 with Aggregate VA)'!R48,'2018 19 (V3 with Aggregate VA)'!R47)</f>
        <v>2.9078428084639615E-2</v>
      </c>
    </row>
    <row r="44" spans="2:18" x14ac:dyDescent="0.2">
      <c r="B44" t="s">
        <v>25</v>
      </c>
      <c r="C44" s="4">
        <f>_xlfn.STDEV.S('2000 19 (V3 with Aggregate VA)'!C50,'2006 19 (V3 with Aggregate VA)'!C50,'2012 19 (V3 with Aggregate VA)'!C50,'2018 19 (V3 with Aggregate VA)'!C49)</f>
        <v>0.10448006935491144</v>
      </c>
      <c r="D44" s="4">
        <f>_xlfn.STDEV.S('2000 19 (V3 with Aggregate VA)'!D50,'2006 19 (V3 with Aggregate VA)'!D50,'2012 19 (V3 with Aggregate VA)'!D50,'2018 19 (V3 with Aggregate VA)'!D49)</f>
        <v>5.5307244844511834E-2</v>
      </c>
      <c r="E44" s="4">
        <f>_xlfn.STDEV.S('2000 19 (V3 with Aggregate VA)'!E50,'2006 19 (V3 with Aggregate VA)'!E50,'2012 19 (V3 with Aggregate VA)'!E50,'2018 19 (V3 with Aggregate VA)'!E49)</f>
        <v>4.7847783724887211E-2</v>
      </c>
      <c r="F44" s="4">
        <f>_xlfn.STDEV.S('2000 19 (V3 with Aggregate VA)'!F50,'2006 19 (V3 with Aggregate VA)'!F50,'2012 19 (V3 with Aggregate VA)'!F50,'2018 19 (V3 with Aggregate VA)'!F49)</f>
        <v>3.1639797955299948E-2</v>
      </c>
      <c r="G44" s="4">
        <f>_xlfn.STDEV.S('2000 19 (V3 with Aggregate VA)'!G50,'2006 19 (V3 with Aggregate VA)'!G50,'2012 19 (V3 with Aggregate VA)'!G50,'2018 19 (V3 with Aggregate VA)'!G49)</f>
        <v>6.7801298529150497E-2</v>
      </c>
      <c r="H44" s="4">
        <f>_xlfn.STDEV.S('2000 19 (V3 with Aggregate VA)'!H50,'2006 19 (V3 with Aggregate VA)'!H50,'2012 19 (V3 with Aggregate VA)'!H50,'2018 19 (V3 with Aggregate VA)'!H49)</f>
        <v>8.1674581116740599E-2</v>
      </c>
      <c r="I44" s="4">
        <f>_xlfn.STDEV.S('2000 19 (V3 with Aggregate VA)'!I50,'2006 19 (V3 with Aggregate VA)'!I50,'2012 19 (V3 with Aggregate VA)'!I50,'2018 19 (V3 with Aggregate VA)'!I49)</f>
        <v>4.2162560478732826E-2</v>
      </c>
      <c r="J44" s="4">
        <f>_xlfn.STDEV.S('2000 19 (V3 with Aggregate VA)'!J50,'2006 19 (V3 with Aggregate VA)'!J50,'2012 19 (V3 with Aggregate VA)'!J50,'2018 19 (V3 with Aggregate VA)'!J49)</f>
        <v>1.2071150075477004E-2</v>
      </c>
      <c r="K44" s="4">
        <f>_xlfn.STDEV.S('2000 19 (V3 with Aggregate VA)'!K50,'2006 19 (V3 with Aggregate VA)'!K50,'2012 19 (V3 with Aggregate VA)'!K50,'2018 19 (V3 with Aggregate VA)'!K49)</f>
        <v>7.1026433017037843E-2</v>
      </c>
      <c r="L44" s="4">
        <f>_xlfn.STDEV.S('2000 19 (V3 with Aggregate VA)'!L50,'2006 19 (V3 with Aggregate VA)'!L50,'2012 19 (V3 with Aggregate VA)'!L50,'2018 19 (V3 with Aggregate VA)'!L49)</f>
        <v>6.645327390611061E-2</v>
      </c>
      <c r="M44" s="4">
        <f>_xlfn.STDEV.S('2000 19 (V3 with Aggregate VA)'!M50,'2006 19 (V3 with Aggregate VA)'!M50,'2012 19 (V3 with Aggregate VA)'!M50,'2018 19 (V3 with Aggregate VA)'!M49)</f>
        <v>6.6854459767653751E-2</v>
      </c>
      <c r="N44" s="4">
        <f>_xlfn.STDEV.S('2000 19 (V3 with Aggregate VA)'!N50,'2006 19 (V3 with Aggregate VA)'!N50,'2012 19 (V3 with Aggregate VA)'!N50,'2018 19 (V3 with Aggregate VA)'!N49)</f>
        <v>2.7299737601655556E-2</v>
      </c>
      <c r="O44" s="4">
        <f>_xlfn.STDEV.S('2000 19 (V3 with Aggregate VA)'!O50,'2006 19 (V3 with Aggregate VA)'!O50,'2012 19 (V3 with Aggregate VA)'!O50,'2018 19 (V3 with Aggregate VA)'!O49)</f>
        <v>3.1715663726030789E-2</v>
      </c>
      <c r="P44" s="4">
        <f>_xlfn.STDEV.S('2000 19 (V3 with Aggregate VA)'!P50,'2006 19 (V3 with Aggregate VA)'!P50,'2012 19 (V3 with Aggregate VA)'!P50,'2018 19 (V3 with Aggregate VA)'!P49)</f>
        <v>2.3065360457815934E-2</v>
      </c>
      <c r="Q44" s="4">
        <f>_xlfn.STDEV.S('2000 19 (V3 with Aggregate VA)'!Q50,'2006 19 (V3 with Aggregate VA)'!Q50,'2012 19 (V3 with Aggregate VA)'!Q50,'2018 19 (V3 with Aggregate VA)'!Q49)</f>
        <v>7.2504698383954763E-2</v>
      </c>
      <c r="R44" s="4">
        <f>_xlfn.STDEV.S('2000 19 (V3 with Aggregate VA)'!R50,'2006 19 (V3 with Aggregate VA)'!R50,'2012 19 (V3 with Aggregate VA)'!R50,'2018 19 (V3 with Aggregate VA)'!R49)</f>
        <v>0.11619627134410847</v>
      </c>
    </row>
    <row r="45" spans="2:18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7" spans="2:18" ht="25.5" x14ac:dyDescent="0.35">
      <c r="C47" s="11" t="s">
        <v>28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9" spans="2:18" x14ac:dyDescent="0.2">
      <c r="C49" s="3">
        <v>1</v>
      </c>
      <c r="D49" s="3">
        <v>2</v>
      </c>
      <c r="E49" s="3">
        <v>3</v>
      </c>
      <c r="F49" s="3">
        <v>4</v>
      </c>
      <c r="G49" s="3">
        <v>5</v>
      </c>
      <c r="H49" s="3">
        <v>6</v>
      </c>
      <c r="I49" s="3">
        <v>7</v>
      </c>
      <c r="J49" s="3">
        <v>8</v>
      </c>
      <c r="K49" s="3">
        <v>9</v>
      </c>
      <c r="L49" s="3">
        <v>10</v>
      </c>
      <c r="M49" s="3">
        <v>11</v>
      </c>
      <c r="N49" s="3">
        <v>12</v>
      </c>
      <c r="O49" s="3">
        <v>13</v>
      </c>
      <c r="P49" s="3">
        <v>14</v>
      </c>
      <c r="Q49" s="3">
        <v>15</v>
      </c>
      <c r="R49" s="3">
        <v>16</v>
      </c>
    </row>
    <row r="50" spans="2:18" x14ac:dyDescent="0.2">
      <c r="B50" s="3"/>
      <c r="C50" s="3" t="s">
        <v>2</v>
      </c>
      <c r="D50" s="3" t="s">
        <v>3</v>
      </c>
      <c r="E50" s="3" t="s">
        <v>4</v>
      </c>
      <c r="F50" s="3" t="s">
        <v>5</v>
      </c>
      <c r="G50" s="3" t="s">
        <v>6</v>
      </c>
      <c r="H50" s="3" t="s">
        <v>7</v>
      </c>
      <c r="I50" s="3" t="s">
        <v>8</v>
      </c>
      <c r="J50" s="3" t="s">
        <v>9</v>
      </c>
      <c r="K50" s="3" t="s">
        <v>10</v>
      </c>
      <c r="L50" s="3" t="s">
        <v>11</v>
      </c>
      <c r="M50" s="3" t="s">
        <v>12</v>
      </c>
      <c r="N50" s="3" t="s">
        <v>13</v>
      </c>
      <c r="O50" s="3" t="s">
        <v>14</v>
      </c>
      <c r="P50" s="3" t="s">
        <v>15</v>
      </c>
      <c r="Q50" s="3" t="s">
        <v>16</v>
      </c>
      <c r="R50" s="3" t="s">
        <v>17</v>
      </c>
    </row>
    <row r="51" spans="2:18" x14ac:dyDescent="0.2">
      <c r="B51" t="s">
        <v>2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2:18" x14ac:dyDescent="0.2">
      <c r="B52" t="s">
        <v>3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2:18" x14ac:dyDescent="0.2">
      <c r="B53" t="s">
        <v>4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2:18" x14ac:dyDescent="0.2">
      <c r="B54" t="s">
        <v>5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2:18" x14ac:dyDescent="0.2">
      <c r="B55" t="s">
        <v>6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2:18" x14ac:dyDescent="0.2">
      <c r="B56" t="s">
        <v>7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2:18" x14ac:dyDescent="0.2">
      <c r="B57" t="s">
        <v>8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2:18" x14ac:dyDescent="0.2">
      <c r="B58" t="s">
        <v>9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2:18" x14ac:dyDescent="0.2">
      <c r="B59" t="s">
        <v>10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2:18" x14ac:dyDescent="0.2">
      <c r="B60" t="s">
        <v>11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2:18" x14ac:dyDescent="0.2">
      <c r="B61" t="s">
        <v>12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2:18" x14ac:dyDescent="0.2">
      <c r="B62" t="s">
        <v>13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2:18" x14ac:dyDescent="0.2">
      <c r="B63" t="s">
        <v>14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2:18" x14ac:dyDescent="0.2">
      <c r="B64" t="s">
        <v>15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2:18" x14ac:dyDescent="0.2">
      <c r="B65" t="s">
        <v>16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2:18" x14ac:dyDescent="0.2">
      <c r="B66" t="s">
        <v>17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2:18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2:18" x14ac:dyDescent="0.2">
      <c r="B68" t="s">
        <v>25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</sheetData>
  <mergeCells count="3">
    <mergeCell ref="C1:R1"/>
    <mergeCell ref="C24:R24"/>
    <mergeCell ref="C47:R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0338-4983-D248-A55F-4BB3BE8C0953}">
  <sheetPr>
    <tabColor theme="7"/>
  </sheetPr>
  <dimension ref="A1:T25"/>
  <sheetViews>
    <sheetView topLeftCell="B1" workbookViewId="0">
      <selection activeCell="C3" sqref="C3:R25"/>
    </sheetView>
  </sheetViews>
  <sheetFormatPr defaultColWidth="11.42578125" defaultRowHeight="12.75" x14ac:dyDescent="0.2"/>
  <cols>
    <col min="2" max="2" width="42.42578125" customWidth="1"/>
    <col min="3" max="3" width="12.7109375" bestFit="1" customWidth="1"/>
    <col min="4" max="4" width="11.140625" bestFit="1" customWidth="1"/>
    <col min="5" max="5" width="12.85546875" bestFit="1" customWidth="1"/>
    <col min="6" max="7" width="11.140625" bestFit="1" customWidth="1"/>
    <col min="8" max="8" width="12.7109375" bestFit="1" customWidth="1"/>
    <col min="9" max="9" width="11.28515625" bestFit="1" customWidth="1"/>
    <col min="10" max="18" width="11.140625" bestFit="1" customWidth="1"/>
    <col min="19" max="19" width="12.7109375" bestFit="1" customWidth="1"/>
    <col min="20" max="20" width="17.140625" customWidth="1"/>
  </cols>
  <sheetData>
    <row r="1" spans="1:20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 s="10" t="s">
        <v>0</v>
      </c>
      <c r="T1" s="10" t="s">
        <v>1</v>
      </c>
    </row>
    <row r="2" spans="1:20" x14ac:dyDescent="0.2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s="10"/>
      <c r="T2" s="10"/>
    </row>
    <row r="3" spans="1:20" x14ac:dyDescent="0.2">
      <c r="A3">
        <v>1</v>
      </c>
      <c r="B3" t="s">
        <v>2</v>
      </c>
      <c r="C3" s="1">
        <v>112709.34589315279</v>
      </c>
      <c r="D3" s="1">
        <v>27.374114451817452</v>
      </c>
      <c r="E3" s="1">
        <v>626173.02541872603</v>
      </c>
      <c r="F3" s="1">
        <v>2.7810846662416702</v>
      </c>
      <c r="G3" s="1">
        <v>1399.5958194604925</v>
      </c>
      <c r="H3" s="1">
        <v>25950.077089053615</v>
      </c>
      <c r="I3" s="1">
        <v>12.280289839693557</v>
      </c>
      <c r="J3" s="1">
        <v>16434.890854483656</v>
      </c>
      <c r="K3" s="1">
        <v>0</v>
      </c>
      <c r="L3" s="1">
        <v>0</v>
      </c>
      <c r="M3" s="1">
        <v>0</v>
      </c>
      <c r="N3" s="1">
        <v>0</v>
      </c>
      <c r="O3" s="1">
        <v>60.451843117680106</v>
      </c>
      <c r="P3" s="1">
        <v>593.72329055236878</v>
      </c>
      <c r="Q3" s="1">
        <v>2581.7596155401725</v>
      </c>
      <c r="R3" s="1">
        <v>0</v>
      </c>
      <c r="S3" s="1">
        <v>353600.98310304916</v>
      </c>
      <c r="T3" s="1">
        <v>1139546.2884160934</v>
      </c>
    </row>
    <row r="4" spans="1:20" x14ac:dyDescent="0.2">
      <c r="A4">
        <v>2</v>
      </c>
      <c r="B4" t="s">
        <v>3</v>
      </c>
      <c r="C4" s="1">
        <v>20.692643111306023</v>
      </c>
      <c r="D4" s="1">
        <v>0.03</v>
      </c>
      <c r="E4" s="1">
        <v>322267.96237346047</v>
      </c>
      <c r="F4" s="1">
        <v>9848.8630058300223</v>
      </c>
      <c r="G4" s="1">
        <v>7636.4893774985976</v>
      </c>
      <c r="H4" s="1">
        <v>19827.923571991832</v>
      </c>
      <c r="I4" s="1">
        <v>30.863598676109696</v>
      </c>
      <c r="J4" s="1">
        <v>2.7130420077952824</v>
      </c>
      <c r="K4" s="1">
        <v>0</v>
      </c>
      <c r="L4" s="1">
        <v>0</v>
      </c>
      <c r="M4" s="1">
        <v>209.05827486289195</v>
      </c>
      <c r="N4" s="1">
        <v>44.111399734820097</v>
      </c>
      <c r="O4" s="1">
        <v>0</v>
      </c>
      <c r="P4" s="1">
        <v>3.1844943013738924</v>
      </c>
      <c r="Q4" s="1">
        <v>0</v>
      </c>
      <c r="R4" s="1">
        <v>0</v>
      </c>
      <c r="S4" s="1">
        <v>-248597.03629239154</v>
      </c>
      <c r="T4" s="1">
        <v>111294.85548908367</v>
      </c>
    </row>
    <row r="5" spans="1:20" x14ac:dyDescent="0.2">
      <c r="A5">
        <v>3</v>
      </c>
      <c r="B5" t="s">
        <v>4</v>
      </c>
      <c r="C5" s="1">
        <v>165804.760428151</v>
      </c>
      <c r="D5" s="1">
        <v>20738.622232333557</v>
      </c>
      <c r="E5" s="1">
        <v>2202450.3847617838</v>
      </c>
      <c r="F5" s="1">
        <v>29336.253973724361</v>
      </c>
      <c r="G5" s="1">
        <v>195049.03772290275</v>
      </c>
      <c r="H5" s="1">
        <v>73704.216653265306</v>
      </c>
      <c r="I5" s="1">
        <v>154913.06032522477</v>
      </c>
      <c r="J5" s="1">
        <v>120037.30951227568</v>
      </c>
      <c r="K5" s="1">
        <v>54513.543331479108</v>
      </c>
      <c r="L5" s="1">
        <v>20462.478823370613</v>
      </c>
      <c r="M5" s="1">
        <v>19791.882293117469</v>
      </c>
      <c r="N5" s="1">
        <v>18725.86739294156</v>
      </c>
      <c r="O5" s="1">
        <v>10035.712874079845</v>
      </c>
      <c r="P5" s="1">
        <v>24702.580824892713</v>
      </c>
      <c r="Q5" s="1">
        <v>34289.774212572382</v>
      </c>
      <c r="R5" s="1">
        <v>23394.567953812162</v>
      </c>
      <c r="S5" s="1">
        <v>2213048.2055295398</v>
      </c>
      <c r="T5" s="1">
        <v>5380998.2588454643</v>
      </c>
    </row>
    <row r="6" spans="1:20" x14ac:dyDescent="0.2">
      <c r="A6">
        <v>4</v>
      </c>
      <c r="B6" t="s">
        <v>5</v>
      </c>
      <c r="C6" s="1">
        <v>6966.6481850372102</v>
      </c>
      <c r="D6" s="1">
        <v>3761.579647946799</v>
      </c>
      <c r="E6" s="1">
        <v>96092.661212574632</v>
      </c>
      <c r="F6" s="1">
        <v>59608.804652846753</v>
      </c>
      <c r="G6" s="1">
        <v>3210.531646895427</v>
      </c>
      <c r="H6" s="1">
        <v>5331.5426908910686</v>
      </c>
      <c r="I6" s="1">
        <v>3932.9684282030871</v>
      </c>
      <c r="J6" s="1">
        <v>11809.713360907939</v>
      </c>
      <c r="K6" s="1">
        <v>8648.0425818229432</v>
      </c>
      <c r="L6" s="1">
        <v>6444.2356539125121</v>
      </c>
      <c r="M6" s="1">
        <v>1994.5543421477146</v>
      </c>
      <c r="N6" s="1">
        <v>13376.892093535615</v>
      </c>
      <c r="O6" s="1">
        <v>2336.2109848468317</v>
      </c>
      <c r="P6" s="1">
        <v>7425.184846113626</v>
      </c>
      <c r="Q6" s="1">
        <v>11013.363913372275</v>
      </c>
      <c r="R6" s="1">
        <v>6782.1814113211631</v>
      </c>
      <c r="S6" s="1">
        <v>100306.05268183626</v>
      </c>
      <c r="T6" s="1">
        <v>349041.16833421192</v>
      </c>
    </row>
    <row r="7" spans="1:20" x14ac:dyDescent="0.2">
      <c r="A7">
        <v>5</v>
      </c>
      <c r="B7" t="s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549999.1712457242</v>
      </c>
      <c r="T7" s="1">
        <v>549999.1712457242</v>
      </c>
    </row>
    <row r="8" spans="1:20" x14ac:dyDescent="0.2">
      <c r="A8">
        <v>6</v>
      </c>
      <c r="B8" t="s">
        <v>7</v>
      </c>
      <c r="C8" s="1">
        <v>27435.858974801329</v>
      </c>
      <c r="D8" s="1">
        <v>2117.2289693979887</v>
      </c>
      <c r="E8" s="1">
        <v>504710.54716029082</v>
      </c>
      <c r="F8" s="1">
        <v>1227.9034190432333</v>
      </c>
      <c r="G8" s="1">
        <v>16169.744208564052</v>
      </c>
      <c r="H8" s="1">
        <v>298146.87077328528</v>
      </c>
      <c r="I8" s="1">
        <v>33455.599817811795</v>
      </c>
      <c r="J8" s="1">
        <v>1154.1251653376623</v>
      </c>
      <c r="K8" s="1">
        <v>11603.562141843275</v>
      </c>
      <c r="L8" s="1">
        <v>517.44775286508695</v>
      </c>
      <c r="M8" s="1">
        <v>906.95370244064281</v>
      </c>
      <c r="N8" s="1">
        <v>5779.2283154920597</v>
      </c>
      <c r="O8" s="1">
        <v>6317.2225616042997</v>
      </c>
      <c r="P8" s="1">
        <v>1586.2675165487512</v>
      </c>
      <c r="Q8" s="1">
        <v>11926.005665401699</v>
      </c>
      <c r="R8" s="1">
        <v>4651.975081592801</v>
      </c>
      <c r="S8" s="1">
        <v>629846.66890946054</v>
      </c>
      <c r="T8" s="1">
        <v>1557553.2101357805</v>
      </c>
    </row>
    <row r="9" spans="1:20" x14ac:dyDescent="0.2">
      <c r="A9">
        <v>7</v>
      </c>
      <c r="B9" t="s">
        <v>8</v>
      </c>
      <c r="C9" s="1">
        <v>14911.974736686259</v>
      </c>
      <c r="D9" s="1">
        <v>2725.1015935583441</v>
      </c>
      <c r="E9" s="1">
        <v>45136.367158168716</v>
      </c>
      <c r="F9" s="1">
        <v>1749.2238615279427</v>
      </c>
      <c r="G9" s="1">
        <v>6968.1623384227969</v>
      </c>
      <c r="H9" s="1">
        <v>39076.861191108139</v>
      </c>
      <c r="I9" s="1">
        <v>19307.103975244972</v>
      </c>
      <c r="J9" s="1">
        <v>352.66817762288235</v>
      </c>
      <c r="K9" s="1">
        <v>5763.0943779741747</v>
      </c>
      <c r="L9" s="1">
        <v>7800.5418011297625</v>
      </c>
      <c r="M9" s="1">
        <v>2862.6027300346186</v>
      </c>
      <c r="N9" s="1">
        <v>8671.222910431974</v>
      </c>
      <c r="O9" s="1">
        <v>1434.7075636545126</v>
      </c>
      <c r="P9" s="1">
        <v>3786.0575516274853</v>
      </c>
      <c r="Q9" s="1">
        <v>2313.7524263885066</v>
      </c>
      <c r="R9" s="1">
        <v>1614.6690143768512</v>
      </c>
      <c r="S9" s="1">
        <v>350362.8073763774</v>
      </c>
      <c r="T9" s="1">
        <v>514836.91878433526</v>
      </c>
    </row>
    <row r="10" spans="1:20" x14ac:dyDescent="0.2">
      <c r="A10">
        <v>8</v>
      </c>
      <c r="B10" t="s">
        <v>9</v>
      </c>
      <c r="C10" s="1">
        <v>58</v>
      </c>
      <c r="D10" s="1">
        <v>0.17281770585896589</v>
      </c>
      <c r="E10" s="1">
        <v>2111.6387525432087</v>
      </c>
      <c r="F10" s="1">
        <v>2.7011859991720435</v>
      </c>
      <c r="G10" s="1">
        <v>714.19005188120718</v>
      </c>
      <c r="H10" s="1">
        <v>45.159624557324591</v>
      </c>
      <c r="I10" s="1">
        <v>333.90512431819889</v>
      </c>
      <c r="J10" s="1">
        <v>7934.2075020774828</v>
      </c>
      <c r="K10" s="1">
        <v>5053.1573128071204</v>
      </c>
      <c r="L10" s="1">
        <v>5554.6276330283554</v>
      </c>
      <c r="M10" s="1">
        <v>2064.0694924069194</v>
      </c>
      <c r="N10" s="1">
        <v>3889.115975570699</v>
      </c>
      <c r="O10" s="1">
        <v>5120.4699452999212</v>
      </c>
      <c r="P10" s="1">
        <v>3310.7740845793105</v>
      </c>
      <c r="Q10" s="1">
        <v>381.82628461732457</v>
      </c>
      <c r="R10" s="1">
        <v>3127.3805342940086</v>
      </c>
      <c r="S10" s="1">
        <v>222440.93815183747</v>
      </c>
      <c r="T10" s="1">
        <v>262142.33447352357</v>
      </c>
    </row>
    <row r="11" spans="1:20" x14ac:dyDescent="0.2">
      <c r="A11">
        <v>9</v>
      </c>
      <c r="B11" t="s">
        <v>10</v>
      </c>
      <c r="C11" s="1">
        <v>3157.8190663431751</v>
      </c>
      <c r="D11" s="1">
        <v>1167.305141790019</v>
      </c>
      <c r="E11" s="1">
        <v>43758.104674781905</v>
      </c>
      <c r="F11" s="1">
        <v>2239.7445044253027</v>
      </c>
      <c r="G11" s="1">
        <v>994.76983860277312</v>
      </c>
      <c r="H11" s="1">
        <v>22472.471841552877</v>
      </c>
      <c r="I11" s="1">
        <v>2660.2996442605204</v>
      </c>
      <c r="J11" s="1">
        <v>326.72902488235394</v>
      </c>
      <c r="K11" s="1">
        <v>24139.11516525357</v>
      </c>
      <c r="L11" s="1">
        <v>7953.3715912959206</v>
      </c>
      <c r="M11" s="1">
        <v>1628.0934180144309</v>
      </c>
      <c r="N11" s="1">
        <v>19121.757963899559</v>
      </c>
      <c r="O11" s="1">
        <v>18696.551132820576</v>
      </c>
      <c r="P11" s="1">
        <v>1931.2899976813655</v>
      </c>
      <c r="Q11" s="1">
        <v>584.409076207819</v>
      </c>
      <c r="R11" s="1">
        <v>6351.9412760794985</v>
      </c>
      <c r="S11" s="1">
        <v>249410.43212906944</v>
      </c>
      <c r="T11" s="1">
        <v>406594.20548696106</v>
      </c>
    </row>
    <row r="12" spans="1:20" x14ac:dyDescent="0.2">
      <c r="A12">
        <v>10</v>
      </c>
      <c r="B12" t="s">
        <v>11</v>
      </c>
      <c r="C12" s="1">
        <v>19625.594085368433</v>
      </c>
      <c r="D12" s="1">
        <v>876.76851302546652</v>
      </c>
      <c r="E12" s="1">
        <v>22350.055767896018</v>
      </c>
      <c r="F12" s="1">
        <v>1899.8215794554478</v>
      </c>
      <c r="G12" s="1">
        <v>1678.1146299206016</v>
      </c>
      <c r="H12" s="1">
        <v>14748.591413604865</v>
      </c>
      <c r="I12" s="1">
        <v>13924.388242248362</v>
      </c>
      <c r="J12" s="1">
        <v>1660.4190130025174</v>
      </c>
      <c r="K12" s="1">
        <v>8481.290167489864</v>
      </c>
      <c r="L12" s="1">
        <v>42006.834408114606</v>
      </c>
      <c r="M12" s="1">
        <v>40862.606790593185</v>
      </c>
      <c r="N12" s="1">
        <v>21469.174348056888</v>
      </c>
      <c r="O12" s="1">
        <v>31015.056588341173</v>
      </c>
      <c r="P12" s="1">
        <v>12715.09021908624</v>
      </c>
      <c r="Q12" s="1">
        <v>8062.2143846675344</v>
      </c>
      <c r="R12" s="1">
        <v>3491.8864533836813</v>
      </c>
      <c r="S12" s="1">
        <v>327894.77812223806</v>
      </c>
      <c r="T12" s="1">
        <v>572762.68472649297</v>
      </c>
    </row>
    <row r="13" spans="1:20" x14ac:dyDescent="0.2">
      <c r="A13">
        <v>11</v>
      </c>
      <c r="B13" t="s">
        <v>12</v>
      </c>
      <c r="C13" s="1">
        <v>2012.0786306456259</v>
      </c>
      <c r="D13" s="1">
        <v>92.36805554567367</v>
      </c>
      <c r="E13" s="1">
        <v>13002.563948581737</v>
      </c>
      <c r="F13" s="1">
        <v>2012.0980102624703</v>
      </c>
      <c r="G13" s="1">
        <v>2001.5153316128781</v>
      </c>
      <c r="H13" s="1">
        <v>3563.3252734386838</v>
      </c>
      <c r="I13" s="1">
        <v>20950.797234074947</v>
      </c>
      <c r="J13" s="1">
        <v>1626.4136934861797</v>
      </c>
      <c r="K13" s="1">
        <v>18103.800117436807</v>
      </c>
      <c r="L13" s="1">
        <v>43852.791855280455</v>
      </c>
      <c r="M13" s="1">
        <v>5071.53671768605</v>
      </c>
      <c r="N13" s="1">
        <v>24771.943107192492</v>
      </c>
      <c r="O13" s="1">
        <v>4653.1231409307202</v>
      </c>
      <c r="P13" s="1">
        <v>1394.0096549318305</v>
      </c>
      <c r="Q13" s="1">
        <v>1108.307390483242</v>
      </c>
      <c r="R13" s="1">
        <v>2594.5300742530212</v>
      </c>
      <c r="S13" s="1">
        <v>361927.84926518827</v>
      </c>
      <c r="T13" s="1">
        <v>508739.05150103103</v>
      </c>
    </row>
    <row r="14" spans="1:20" x14ac:dyDescent="0.2">
      <c r="A14">
        <v>12</v>
      </c>
      <c r="B14" t="s">
        <v>13</v>
      </c>
      <c r="C14" s="1">
        <v>9045.166718418961</v>
      </c>
      <c r="D14" s="1">
        <v>3224.814175625952</v>
      </c>
      <c r="E14" s="1">
        <v>21607.490304828247</v>
      </c>
      <c r="F14" s="1">
        <v>4157.6403965306954</v>
      </c>
      <c r="G14" s="1">
        <v>5964.7631551945733</v>
      </c>
      <c r="H14" s="1">
        <v>1484.5024096096424</v>
      </c>
      <c r="I14" s="1">
        <v>12295.062765351169</v>
      </c>
      <c r="J14" s="1">
        <v>1466.1827234031998</v>
      </c>
      <c r="K14" s="1">
        <v>17524.258406229368</v>
      </c>
      <c r="L14" s="1">
        <v>41304.605731493568</v>
      </c>
      <c r="M14" s="1">
        <v>16314.988594192875</v>
      </c>
      <c r="N14" s="1">
        <v>14024.919177553928</v>
      </c>
      <c r="O14" s="1">
        <v>8615.0295047631171</v>
      </c>
      <c r="P14" s="1">
        <v>630.99725387717797</v>
      </c>
      <c r="Q14" s="1">
        <v>4111.1253219179634</v>
      </c>
      <c r="R14" s="1">
        <v>3798.6905519221796</v>
      </c>
      <c r="S14" s="1">
        <v>178588.0129502044</v>
      </c>
      <c r="T14" s="1">
        <v>344158.25014111702</v>
      </c>
    </row>
    <row r="15" spans="1:20" x14ac:dyDescent="0.2">
      <c r="A15">
        <v>13</v>
      </c>
      <c r="B15" t="s">
        <v>14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32475</v>
      </c>
      <c r="P15" s="1">
        <v>0</v>
      </c>
      <c r="Q15" s="1">
        <v>0</v>
      </c>
      <c r="R15" s="1">
        <v>0</v>
      </c>
      <c r="S15" s="1">
        <v>351571.23205208901</v>
      </c>
      <c r="T15" s="1">
        <v>384046.23205208901</v>
      </c>
    </row>
    <row r="16" spans="1:20" x14ac:dyDescent="0.2">
      <c r="A16">
        <v>14</v>
      </c>
      <c r="B16" t="s">
        <v>15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16.611591618964301</v>
      </c>
      <c r="L16" s="1">
        <v>0</v>
      </c>
      <c r="M16" s="1">
        <v>43.509981991738947</v>
      </c>
      <c r="N16" s="1">
        <v>224.78993677335467</v>
      </c>
      <c r="O16" s="1">
        <v>0</v>
      </c>
      <c r="P16" s="1">
        <v>1901.570537836039</v>
      </c>
      <c r="Q16" s="1">
        <v>3641.2533781816301</v>
      </c>
      <c r="R16" s="1">
        <v>26.372949516631589</v>
      </c>
      <c r="S16" s="1">
        <v>320449.0235296021</v>
      </c>
      <c r="T16" s="1">
        <v>326303.13190552045</v>
      </c>
    </row>
    <row r="17" spans="1:20" x14ac:dyDescent="0.2">
      <c r="A17">
        <v>15</v>
      </c>
      <c r="B17" t="s">
        <v>16</v>
      </c>
      <c r="C17" s="1">
        <v>2111</v>
      </c>
      <c r="D17" s="1">
        <v>15.204626409202778</v>
      </c>
      <c r="E17" s="1">
        <v>15.753983059718967</v>
      </c>
      <c r="F17" s="1">
        <v>0</v>
      </c>
      <c r="G17" s="1">
        <v>0</v>
      </c>
      <c r="H17" s="1">
        <v>0</v>
      </c>
      <c r="I17" s="1">
        <v>186.26567210512374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2629.7054006561884</v>
      </c>
      <c r="P17" s="1">
        <v>12.270897970239698</v>
      </c>
      <c r="Q17" s="1">
        <v>7449.9161775525436</v>
      </c>
      <c r="R17" s="1">
        <v>0</v>
      </c>
      <c r="S17" s="1">
        <v>164605.36811482231</v>
      </c>
      <c r="T17" s="1">
        <v>177025.48487257533</v>
      </c>
    </row>
    <row r="18" spans="1:20" x14ac:dyDescent="0.2">
      <c r="A18">
        <v>16</v>
      </c>
      <c r="B18" t="s">
        <v>17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2346.0762918327141</v>
      </c>
      <c r="J18" s="1">
        <v>956.90487856919754</v>
      </c>
      <c r="K18" s="1">
        <v>1942.1044593664155</v>
      </c>
      <c r="L18" s="1">
        <v>0</v>
      </c>
      <c r="M18" s="1">
        <v>0</v>
      </c>
      <c r="N18" s="1">
        <v>0</v>
      </c>
      <c r="O18" s="1">
        <v>439.61896333206761</v>
      </c>
      <c r="P18" s="1">
        <v>865.48957289690566</v>
      </c>
      <c r="Q18" s="1">
        <v>115.15970804781857</v>
      </c>
      <c r="R18" s="1">
        <v>3945.5817033556509</v>
      </c>
      <c r="S18" s="1">
        <v>145702.30609982082</v>
      </c>
      <c r="T18" s="1">
        <v>156313.24167722158</v>
      </c>
    </row>
    <row r="20" spans="1:20" x14ac:dyDescent="0.2">
      <c r="B20" t="s">
        <v>18</v>
      </c>
      <c r="C20" s="1">
        <v>305918.94656820467</v>
      </c>
      <c r="D20" s="1">
        <v>9490.7947319271116</v>
      </c>
      <c r="E20" s="1">
        <v>392482.23173215106</v>
      </c>
      <c r="F20" s="1">
        <v>35566.802059864669</v>
      </c>
      <c r="G20" s="1">
        <v>139612.33002532052</v>
      </c>
      <c r="H20" s="1">
        <v>286223.3144553196</v>
      </c>
      <c r="I20" s="1">
        <v>72349.202727690412</v>
      </c>
      <c r="J20" s="1">
        <v>40398.240327643936</v>
      </c>
      <c r="K20" s="1">
        <v>61249.554602726239</v>
      </c>
      <c r="L20" s="1">
        <v>59387.375037910359</v>
      </c>
      <c r="M20" s="1">
        <v>18132.629403787952</v>
      </c>
      <c r="N20" s="1">
        <v>91307.235275244777</v>
      </c>
      <c r="O20" s="1">
        <v>240005.23646238877</v>
      </c>
      <c r="P20" s="1">
        <v>223390.85272136284</v>
      </c>
      <c r="Q20" s="1">
        <v>51349.803005741516</v>
      </c>
      <c r="R20" s="1">
        <v>34574.561233716013</v>
      </c>
    </row>
    <row r="21" spans="1:20" x14ac:dyDescent="0.2">
      <c r="B21" t="s">
        <v>19</v>
      </c>
      <c r="C21" s="1">
        <v>62538.355161508072</v>
      </c>
      <c r="D21" s="1">
        <v>7705.2415200772612</v>
      </c>
      <c r="E21" s="1">
        <v>139939.3606575203</v>
      </c>
      <c r="F21" s="1">
        <v>47892.403518322018</v>
      </c>
      <c r="G21" s="1">
        <v>41381.771156379698</v>
      </c>
      <c r="H21" s="1">
        <v>100630.25338220035</v>
      </c>
      <c r="I21" s="1">
        <v>91168.733376842836</v>
      </c>
      <c r="J21" s="1">
        <v>14987.194347067312</v>
      </c>
      <c r="K21" s="1">
        <v>85314.990977300477</v>
      </c>
      <c r="L21" s="1">
        <v>30440.79260337149</v>
      </c>
      <c r="M21" s="1">
        <v>13363.637691727803</v>
      </c>
      <c r="N21" s="1">
        <v>15663.53575958245</v>
      </c>
      <c r="O21" s="1">
        <v>18947.423322898951</v>
      </c>
      <c r="P21" s="1">
        <v>20510.703632485071</v>
      </c>
      <c r="Q21" s="1">
        <v>16253.529170167278</v>
      </c>
      <c r="R21" s="1">
        <v>14292.824845864805</v>
      </c>
    </row>
    <row r="22" spans="1:20" x14ac:dyDescent="0.2">
      <c r="B22" t="s">
        <v>20</v>
      </c>
      <c r="C22" s="1">
        <v>36664.523469591273</v>
      </c>
      <c r="D22" s="1">
        <v>13818.42676565094</v>
      </c>
      <c r="E22" s="1">
        <v>152960.82582011193</v>
      </c>
      <c r="F22" s="1">
        <v>23744.803861259748</v>
      </c>
      <c r="G22" s="1">
        <v>23425.987617219413</v>
      </c>
      <c r="H22" s="1">
        <v>51285.13179325861</v>
      </c>
      <c r="I22" s="1">
        <v>18245.83427925453</v>
      </c>
      <c r="J22" s="1">
        <v>12017.260805199954</v>
      </c>
      <c r="K22" s="1">
        <v>24556.61755733304</v>
      </c>
      <c r="L22" s="1">
        <v>34332.790924768065</v>
      </c>
      <c r="M22" s="1">
        <v>18653.859499856535</v>
      </c>
      <c r="N22" s="1">
        <v>16085.878452443894</v>
      </c>
      <c r="O22" s="1">
        <v>1264.7117633543378</v>
      </c>
      <c r="P22" s="1">
        <v>2032.1502418959235</v>
      </c>
      <c r="Q22" s="1">
        <v>1781.1748876919291</v>
      </c>
      <c r="R22" s="1">
        <v>12276.913600849588</v>
      </c>
    </row>
    <row r="23" spans="1:20" x14ac:dyDescent="0.2">
      <c r="B23" t="s">
        <v>21</v>
      </c>
      <c r="C23" s="1">
        <v>370565.52385507373</v>
      </c>
      <c r="D23" s="1">
        <v>45533.822583637666</v>
      </c>
      <c r="E23" s="1">
        <v>795939.2851189872</v>
      </c>
      <c r="F23" s="1">
        <v>129751.32322045385</v>
      </c>
      <c r="G23" s="1">
        <v>103792.16832584835</v>
      </c>
      <c r="H23" s="1">
        <v>615062.96797264344</v>
      </c>
      <c r="I23" s="1">
        <v>68724.476991356147</v>
      </c>
      <c r="J23" s="1">
        <v>30977.362045555761</v>
      </c>
      <c r="K23" s="1">
        <v>79684.462696279705</v>
      </c>
      <c r="L23" s="1">
        <v>272704.79090995219</v>
      </c>
      <c r="M23" s="1">
        <v>366839.06856817019</v>
      </c>
      <c r="N23" s="1">
        <v>91002.57803266299</v>
      </c>
      <c r="O23" s="1">
        <v>0</v>
      </c>
      <c r="P23" s="1">
        <v>19510.934566881187</v>
      </c>
      <c r="Q23" s="1">
        <v>20062.110254023715</v>
      </c>
      <c r="R23" s="1">
        <v>35389.164992883532</v>
      </c>
    </row>
    <row r="25" spans="1:20" x14ac:dyDescent="0.2">
      <c r="B25" t="s">
        <v>22</v>
      </c>
      <c r="C25" s="1">
        <v>1139546.2884160934</v>
      </c>
      <c r="D25" s="1">
        <v>111294.85548908367</v>
      </c>
      <c r="E25" s="1">
        <v>5380998.2588454643</v>
      </c>
      <c r="F25" s="1">
        <v>349041.16833421192</v>
      </c>
      <c r="G25" s="1">
        <v>549999.1712457242</v>
      </c>
      <c r="H25" s="1">
        <v>1557553.2101357805</v>
      </c>
      <c r="I25" s="1">
        <v>514836.91878433537</v>
      </c>
      <c r="J25" s="1">
        <v>262142.3344735236</v>
      </c>
      <c r="K25" s="1">
        <v>406594.20548696106</v>
      </c>
      <c r="L25" s="1">
        <v>572762.68472649297</v>
      </c>
      <c r="M25" s="1">
        <v>508739.05150103103</v>
      </c>
      <c r="N25" s="1">
        <v>344158.25014111702</v>
      </c>
      <c r="O25" s="1">
        <v>384046.23205208901</v>
      </c>
      <c r="P25" s="1">
        <v>326303.13190552045</v>
      </c>
      <c r="Q25" s="1">
        <v>177025.48487257533</v>
      </c>
      <c r="R25" s="1">
        <v>156313.24167722158</v>
      </c>
    </row>
  </sheetData>
  <mergeCells count="2">
    <mergeCell ref="S1:S2"/>
    <mergeCell ref="T1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B0441-D420-8D49-9F59-AD8F30B8F9B4}">
  <sheetPr>
    <tabColor theme="7"/>
  </sheetPr>
  <dimension ref="A1:T25"/>
  <sheetViews>
    <sheetView topLeftCell="B1" workbookViewId="0">
      <selection activeCell="C25" sqref="C25:R25"/>
    </sheetView>
  </sheetViews>
  <sheetFormatPr defaultColWidth="11.42578125" defaultRowHeight="12.75" x14ac:dyDescent="0.2"/>
  <cols>
    <col min="2" max="2" width="42.42578125" customWidth="1"/>
    <col min="3" max="3" width="12.85546875" bestFit="1" customWidth="1"/>
    <col min="4" max="4" width="11.28515625" bestFit="1" customWidth="1"/>
    <col min="5" max="5" width="13" bestFit="1" customWidth="1"/>
    <col min="6" max="6" width="11.28515625" bestFit="1" customWidth="1"/>
    <col min="7" max="7" width="12.7109375" bestFit="1" customWidth="1"/>
    <col min="8" max="8" width="12.85546875" bestFit="1" customWidth="1"/>
    <col min="9" max="9" width="11.42578125" bestFit="1" customWidth="1"/>
    <col min="10" max="10" width="12.7109375" bestFit="1" customWidth="1"/>
    <col min="11" max="11" width="11.28515625" bestFit="1" customWidth="1"/>
    <col min="12" max="12" width="12.7109375" bestFit="1" customWidth="1"/>
    <col min="13" max="17" width="11.28515625" bestFit="1" customWidth="1"/>
    <col min="18" max="19" width="12.7109375" bestFit="1" customWidth="1"/>
    <col min="20" max="20" width="17.140625" customWidth="1"/>
  </cols>
  <sheetData>
    <row r="1" spans="1:20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 s="10" t="s">
        <v>0</v>
      </c>
      <c r="T1" s="10" t="s">
        <v>1</v>
      </c>
    </row>
    <row r="2" spans="1:20" x14ac:dyDescent="0.2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s="10"/>
      <c r="T2" s="10"/>
    </row>
    <row r="3" spans="1:20" x14ac:dyDescent="0.2">
      <c r="A3">
        <v>1</v>
      </c>
      <c r="B3" t="s">
        <v>2</v>
      </c>
      <c r="C3" s="1">
        <v>264256.36448462959</v>
      </c>
      <c r="D3" s="1">
        <v>1314.8167274665595</v>
      </c>
      <c r="E3" s="1">
        <v>750262.03023801534</v>
      </c>
      <c r="F3" s="1">
        <v>3785.0506141528404</v>
      </c>
      <c r="G3" s="1">
        <v>33212.393317351751</v>
      </c>
      <c r="H3" s="1">
        <v>50023.052702334702</v>
      </c>
      <c r="I3" s="1">
        <v>6056.1354503405919</v>
      </c>
      <c r="J3" s="1">
        <v>80306.30126807357</v>
      </c>
      <c r="K3" s="1">
        <v>2986.1912772230271</v>
      </c>
      <c r="L3" s="1">
        <v>6217.2259326592657</v>
      </c>
      <c r="M3" s="1">
        <v>11686.542998052972</v>
      </c>
      <c r="N3" s="1">
        <v>6648.0919345529819</v>
      </c>
      <c r="O3" s="1">
        <v>2748.5266452787182</v>
      </c>
      <c r="P3" s="1">
        <v>2608.310977313804</v>
      </c>
      <c r="Q3" s="1">
        <v>1325.6700915094195</v>
      </c>
      <c r="R3" s="1">
        <v>13552.204283264931</v>
      </c>
      <c r="S3" s="1">
        <v>908331.25851413375</v>
      </c>
      <c r="T3" s="1">
        <v>2145320.167456354</v>
      </c>
    </row>
    <row r="4" spans="1:20" x14ac:dyDescent="0.2">
      <c r="A4">
        <v>2</v>
      </c>
      <c r="B4" t="s">
        <v>3</v>
      </c>
      <c r="C4" s="1">
        <v>73.872208936885045</v>
      </c>
      <c r="D4" s="1">
        <v>301.45971580035939</v>
      </c>
      <c r="E4" s="1">
        <v>310676.08616815339</v>
      </c>
      <c r="F4" s="1">
        <v>14235.501059438688</v>
      </c>
      <c r="G4" s="1">
        <v>49078.614717547571</v>
      </c>
      <c r="H4" s="1">
        <v>4253.6686585370389</v>
      </c>
      <c r="I4" s="1">
        <v>102.13273153891964</v>
      </c>
      <c r="J4" s="1">
        <v>256.08746465597949</v>
      </c>
      <c r="K4" s="1">
        <v>86.815174720121519</v>
      </c>
      <c r="L4" s="1">
        <v>44.581530561766456</v>
      </c>
      <c r="M4" s="1">
        <v>1420.4633771300639</v>
      </c>
      <c r="N4" s="1">
        <v>157.17162862221028</v>
      </c>
      <c r="O4" s="1">
        <v>16.748828924469606</v>
      </c>
      <c r="P4" s="1">
        <v>81.664447321387087</v>
      </c>
      <c r="Q4" s="1">
        <v>52.784236467850391</v>
      </c>
      <c r="R4" s="1">
        <v>769.41004763490287</v>
      </c>
      <c r="S4" s="1">
        <v>-198431.89453237626</v>
      </c>
      <c r="T4" s="1">
        <v>183175.16746361536</v>
      </c>
    </row>
    <row r="5" spans="1:20" x14ac:dyDescent="0.2">
      <c r="A5">
        <v>3</v>
      </c>
      <c r="B5" t="s">
        <v>4</v>
      </c>
      <c r="C5" s="1">
        <v>130410.14874105323</v>
      </c>
      <c r="D5" s="1">
        <v>8334.4074231032264</v>
      </c>
      <c r="E5" s="1">
        <v>1803375.8042711047</v>
      </c>
      <c r="F5" s="1">
        <v>81126.761818364932</v>
      </c>
      <c r="G5" s="1">
        <v>317366.03407640243</v>
      </c>
      <c r="H5" s="1">
        <v>438051.55922195944</v>
      </c>
      <c r="I5" s="1">
        <v>189411.74768015221</v>
      </c>
      <c r="J5" s="1">
        <v>178672.26296576083</v>
      </c>
      <c r="K5" s="1">
        <v>53000.043141017464</v>
      </c>
      <c r="L5" s="1">
        <v>40455.469233034164</v>
      </c>
      <c r="M5" s="1">
        <v>31138.668876678854</v>
      </c>
      <c r="N5" s="1">
        <v>54152.035961083187</v>
      </c>
      <c r="O5" s="1">
        <v>15753.399875051768</v>
      </c>
      <c r="P5" s="1">
        <v>9647.0857575715381</v>
      </c>
      <c r="Q5" s="1">
        <v>15015.213647227913</v>
      </c>
      <c r="R5" s="1">
        <v>192264.53415250964</v>
      </c>
      <c r="S5" s="1">
        <v>2809121.7232500687</v>
      </c>
      <c r="T5" s="1">
        <v>6367296.9000921445</v>
      </c>
    </row>
    <row r="6" spans="1:20" x14ac:dyDescent="0.2">
      <c r="A6">
        <v>4</v>
      </c>
      <c r="B6" t="s">
        <v>5</v>
      </c>
      <c r="C6" s="1">
        <v>4362.8625057895024</v>
      </c>
      <c r="D6" s="1">
        <v>1459.1649692104811</v>
      </c>
      <c r="E6" s="1">
        <v>110616.82502355787</v>
      </c>
      <c r="F6" s="1">
        <v>85371.755513118318</v>
      </c>
      <c r="G6" s="1">
        <v>5265.7978972385226</v>
      </c>
      <c r="H6" s="1">
        <v>98902.785749684626</v>
      </c>
      <c r="I6" s="1">
        <v>19299.499977476349</v>
      </c>
      <c r="J6" s="1">
        <v>43630.983927421992</v>
      </c>
      <c r="K6" s="1">
        <v>17043.268061376639</v>
      </c>
      <c r="L6" s="1">
        <v>7556.7342151692474</v>
      </c>
      <c r="M6" s="1">
        <v>8277.1367998788792</v>
      </c>
      <c r="N6" s="1">
        <v>12355.966599365807</v>
      </c>
      <c r="O6" s="1">
        <v>3122.6625872473624</v>
      </c>
      <c r="P6" s="1">
        <v>15990.779385187672</v>
      </c>
      <c r="Q6" s="1">
        <v>13868.989696675761</v>
      </c>
      <c r="R6" s="1">
        <v>37350.344984471034</v>
      </c>
      <c r="S6" s="1">
        <v>336584.57500576094</v>
      </c>
      <c r="T6" s="1">
        <v>821060.13289863081</v>
      </c>
    </row>
    <row r="7" spans="1:20" x14ac:dyDescent="0.2">
      <c r="A7">
        <v>5</v>
      </c>
      <c r="B7" t="s">
        <v>6</v>
      </c>
      <c r="C7" s="1">
        <v>238.41579628029632</v>
      </c>
      <c r="D7" s="1">
        <v>4672.0766616588007</v>
      </c>
      <c r="E7" s="1">
        <v>54447.332775857147</v>
      </c>
      <c r="F7" s="1">
        <v>8542.1233803849791</v>
      </c>
      <c r="G7" s="1">
        <v>2609.8380257329009</v>
      </c>
      <c r="H7" s="1">
        <v>26526.666611157729</v>
      </c>
      <c r="I7" s="1">
        <v>12130.599118356533</v>
      </c>
      <c r="J7" s="1">
        <v>7757.5902683141894</v>
      </c>
      <c r="K7" s="1">
        <v>6890.6404376856681</v>
      </c>
      <c r="L7" s="1">
        <v>5729.3458201488102</v>
      </c>
      <c r="M7" s="1">
        <v>9506.2625747128423</v>
      </c>
      <c r="N7" s="1">
        <v>7572.3256061188376</v>
      </c>
      <c r="O7" s="1">
        <v>195.27840575381225</v>
      </c>
      <c r="P7" s="1">
        <v>4491.68458088445</v>
      </c>
      <c r="Q7" s="1">
        <v>2054.7966204483332</v>
      </c>
      <c r="R7" s="1">
        <v>11003.949884844224</v>
      </c>
      <c r="S7" s="1">
        <v>861736.56713181478</v>
      </c>
      <c r="T7" s="1">
        <v>1026105.4937001542</v>
      </c>
    </row>
    <row r="8" spans="1:20" x14ac:dyDescent="0.2">
      <c r="A8">
        <v>6</v>
      </c>
      <c r="B8" t="s">
        <v>7</v>
      </c>
      <c r="C8" s="1">
        <v>158873.89828207824</v>
      </c>
      <c r="D8" s="1">
        <v>15571.097274360611</v>
      </c>
      <c r="E8" s="1">
        <v>683355.09767198935</v>
      </c>
      <c r="F8" s="1">
        <v>50834.142295481455</v>
      </c>
      <c r="G8" s="1">
        <v>113548.38873824786</v>
      </c>
      <c r="H8" s="1">
        <v>468050.23954958754</v>
      </c>
      <c r="I8" s="1">
        <v>100083.53690767509</v>
      </c>
      <c r="J8" s="1">
        <v>110506.87612499797</v>
      </c>
      <c r="K8" s="1">
        <v>57944.29739983016</v>
      </c>
      <c r="L8" s="1">
        <v>121692.80701573615</v>
      </c>
      <c r="M8" s="1">
        <v>78903.283011903812</v>
      </c>
      <c r="N8" s="1">
        <v>99331.574175921211</v>
      </c>
      <c r="O8" s="1">
        <v>26845.941280886294</v>
      </c>
      <c r="P8" s="1">
        <v>39736.165332567216</v>
      </c>
      <c r="Q8" s="1">
        <v>23111.744081944042</v>
      </c>
      <c r="R8" s="1">
        <v>180168.99101517414</v>
      </c>
      <c r="S8" s="1">
        <v>837001.85381170572</v>
      </c>
      <c r="T8" s="1">
        <v>3165559.9339700863</v>
      </c>
    </row>
    <row r="9" spans="1:20" x14ac:dyDescent="0.2">
      <c r="A9">
        <v>7</v>
      </c>
      <c r="B9" t="s">
        <v>8</v>
      </c>
      <c r="C9" s="1">
        <v>12908.113795976893</v>
      </c>
      <c r="D9" s="1">
        <v>1118.2383084303628</v>
      </c>
      <c r="E9" s="1">
        <v>166282.32176124581</v>
      </c>
      <c r="F9" s="1">
        <v>1093.884785961151</v>
      </c>
      <c r="G9" s="1">
        <v>3907.9318825060514</v>
      </c>
      <c r="H9" s="1">
        <v>83399.755779950283</v>
      </c>
      <c r="I9" s="1">
        <v>84267.708822186309</v>
      </c>
      <c r="J9" s="1">
        <v>10283.238709400457</v>
      </c>
      <c r="K9" s="1">
        <v>7644.0635455871043</v>
      </c>
      <c r="L9" s="1">
        <v>14959.694031196295</v>
      </c>
      <c r="M9" s="1">
        <v>4000.6559071451088</v>
      </c>
      <c r="N9" s="1">
        <v>19783.365099709925</v>
      </c>
      <c r="O9" s="1">
        <v>10577.100831975818</v>
      </c>
      <c r="P9" s="1">
        <v>1501.518351504578</v>
      </c>
      <c r="Q9" s="1">
        <v>3127.0152456813489</v>
      </c>
      <c r="R9" s="1">
        <v>17964.74276312915</v>
      </c>
      <c r="S9" s="1">
        <v>470421.83136805583</v>
      </c>
      <c r="T9" s="1">
        <v>913241.18098964239</v>
      </c>
    </row>
    <row r="10" spans="1:20" x14ac:dyDescent="0.2">
      <c r="A10">
        <v>8</v>
      </c>
      <c r="B10" t="s">
        <v>9</v>
      </c>
      <c r="C10" s="1">
        <v>24468.292518139286</v>
      </c>
      <c r="D10" s="1">
        <v>16.476304178932608</v>
      </c>
      <c r="E10" s="1">
        <v>108841.23407698178</v>
      </c>
      <c r="F10" s="1">
        <v>28.497176418606383</v>
      </c>
      <c r="G10" s="1">
        <v>89.919339535810195</v>
      </c>
      <c r="H10" s="1">
        <v>26354.273702181817</v>
      </c>
      <c r="I10" s="1">
        <v>372.07345234200506</v>
      </c>
      <c r="J10" s="1">
        <v>97776.055022142129</v>
      </c>
      <c r="K10" s="1">
        <v>267.56912878864455</v>
      </c>
      <c r="L10" s="1">
        <v>869.27858682216095</v>
      </c>
      <c r="M10" s="1">
        <v>664.57841729963286</v>
      </c>
      <c r="N10" s="1">
        <v>1523.3372741775499</v>
      </c>
      <c r="O10" s="1">
        <v>29586.737622458924</v>
      </c>
      <c r="P10" s="1">
        <v>209.13536351406972</v>
      </c>
      <c r="Q10" s="1">
        <v>367.22531281207188</v>
      </c>
      <c r="R10" s="1">
        <v>6964.1970638883176</v>
      </c>
      <c r="S10" s="1">
        <v>809790.25671119906</v>
      </c>
      <c r="T10" s="1">
        <v>1108189.1370728808</v>
      </c>
    </row>
    <row r="11" spans="1:20" x14ac:dyDescent="0.2">
      <c r="A11">
        <v>9</v>
      </c>
      <c r="B11" t="s">
        <v>10</v>
      </c>
      <c r="C11" s="1">
        <v>2634.7919120167962</v>
      </c>
      <c r="D11" s="1">
        <v>245.16266637406306</v>
      </c>
      <c r="E11" s="1">
        <v>9263.6219423878119</v>
      </c>
      <c r="F11" s="1">
        <v>692.37460077532967</v>
      </c>
      <c r="G11" s="1">
        <v>3140.5732126891826</v>
      </c>
      <c r="H11" s="1">
        <v>34958.216963535393</v>
      </c>
      <c r="I11" s="1">
        <v>5375.1451988158369</v>
      </c>
      <c r="J11" s="1">
        <v>5900.3017164836183</v>
      </c>
      <c r="K11" s="1">
        <v>15959.690326828932</v>
      </c>
      <c r="L11" s="1">
        <v>10866.892605949512</v>
      </c>
      <c r="M11" s="1">
        <v>1322.7637219961548</v>
      </c>
      <c r="N11" s="1">
        <v>10269.838267725725</v>
      </c>
      <c r="O11" s="1">
        <v>24111.353714217104</v>
      </c>
      <c r="P11" s="1">
        <v>2992.0870642472682</v>
      </c>
      <c r="Q11" s="1">
        <v>4949.8783293478546</v>
      </c>
      <c r="R11" s="1">
        <v>11345.993565302648</v>
      </c>
      <c r="S11" s="1">
        <v>397487.06361845345</v>
      </c>
      <c r="T11" s="1">
        <v>541515.74942714663</v>
      </c>
    </row>
    <row r="12" spans="1:20" x14ac:dyDescent="0.2">
      <c r="A12">
        <v>10</v>
      </c>
      <c r="B12" t="s">
        <v>11</v>
      </c>
      <c r="C12" s="1">
        <v>15839.566366418567</v>
      </c>
      <c r="D12" s="1">
        <v>1051.6854761811733</v>
      </c>
      <c r="E12" s="1">
        <v>103000.99858431124</v>
      </c>
      <c r="F12" s="1">
        <v>9620.0105758532918</v>
      </c>
      <c r="G12" s="1">
        <v>22689.415773037952</v>
      </c>
      <c r="H12" s="1">
        <v>196718.49176552653</v>
      </c>
      <c r="I12" s="1">
        <v>60241.869048932887</v>
      </c>
      <c r="J12" s="1">
        <v>49931.53924747149</v>
      </c>
      <c r="K12" s="1">
        <v>25136.60725927939</v>
      </c>
      <c r="L12" s="1">
        <v>306646.25149208494</v>
      </c>
      <c r="M12" s="1">
        <v>14994.724222151666</v>
      </c>
      <c r="N12" s="1">
        <v>42216.553551669182</v>
      </c>
      <c r="O12" s="1">
        <v>29852.682081595056</v>
      </c>
      <c r="P12" s="1">
        <v>5118.9856232533766</v>
      </c>
      <c r="Q12" s="1">
        <v>6267.5484056360392</v>
      </c>
      <c r="R12" s="1">
        <v>52550.085241652079</v>
      </c>
      <c r="S12" s="1">
        <v>512084.50928799837</v>
      </c>
      <c r="T12" s="1">
        <v>1453961.5240030531</v>
      </c>
    </row>
    <row r="13" spans="1:20" x14ac:dyDescent="0.2">
      <c r="A13">
        <v>11</v>
      </c>
      <c r="B13" t="s">
        <v>12</v>
      </c>
      <c r="C13" s="1">
        <v>27.117151500236638</v>
      </c>
      <c r="D13" s="1">
        <v>1679.1249147703713</v>
      </c>
      <c r="E13" s="1">
        <v>17946.614771293716</v>
      </c>
      <c r="F13" s="1">
        <v>1596.924540676202</v>
      </c>
      <c r="G13" s="1">
        <v>883.93914937079512</v>
      </c>
      <c r="H13" s="1">
        <v>8084.4165861051306</v>
      </c>
      <c r="I13" s="1">
        <v>4144.6472949232957</v>
      </c>
      <c r="J13" s="1">
        <v>2232.8235639853524</v>
      </c>
      <c r="K13" s="1">
        <v>2211.1490743214517</v>
      </c>
      <c r="L13" s="1">
        <v>2103.9125058614381</v>
      </c>
      <c r="M13" s="1">
        <v>3348.4576514822402</v>
      </c>
      <c r="N13" s="1">
        <v>2614.3348498480609</v>
      </c>
      <c r="O13" s="1">
        <v>43.945368469905596</v>
      </c>
      <c r="P13" s="1">
        <v>1324.2235914304786</v>
      </c>
      <c r="Q13" s="1">
        <v>543.53977841823212</v>
      </c>
      <c r="R13" s="1">
        <v>3506.3232795574286</v>
      </c>
      <c r="S13" s="1">
        <v>674754.27823828673</v>
      </c>
      <c r="T13" s="1">
        <v>727045.77231030096</v>
      </c>
    </row>
    <row r="14" spans="1:20" x14ac:dyDescent="0.2">
      <c r="A14">
        <v>12</v>
      </c>
      <c r="B14" t="s">
        <v>13</v>
      </c>
      <c r="C14" s="1">
        <v>22141.01811685977</v>
      </c>
      <c r="D14" s="1">
        <v>1477.687338543341</v>
      </c>
      <c r="E14" s="1">
        <v>32689.888226184914</v>
      </c>
      <c r="F14" s="1">
        <v>1778.1549715564233</v>
      </c>
      <c r="G14" s="1">
        <v>23547.010545888581</v>
      </c>
      <c r="H14" s="1">
        <v>21986.538016251619</v>
      </c>
      <c r="I14" s="1">
        <v>14973.524309326445</v>
      </c>
      <c r="J14" s="1">
        <v>12338.878833978855</v>
      </c>
      <c r="K14" s="1">
        <v>18908.820959063622</v>
      </c>
      <c r="L14" s="1">
        <v>32968.845473066089</v>
      </c>
      <c r="M14" s="1">
        <v>4355.9213002750521</v>
      </c>
      <c r="N14" s="1">
        <v>11886.446460444808</v>
      </c>
      <c r="O14" s="1">
        <v>5989.9764180895036</v>
      </c>
      <c r="P14" s="1">
        <v>975.99990015317985</v>
      </c>
      <c r="Q14" s="1">
        <v>2934.0310327548086</v>
      </c>
      <c r="R14" s="1">
        <v>22876.77859021812</v>
      </c>
      <c r="S14" s="1">
        <v>468463.39982204774</v>
      </c>
      <c r="T14" s="1">
        <v>700292.9203147029</v>
      </c>
    </row>
    <row r="15" spans="1:20" x14ac:dyDescent="0.2">
      <c r="A15">
        <v>13</v>
      </c>
      <c r="B15" t="s">
        <v>14</v>
      </c>
      <c r="C15" s="1">
        <v>0.42982974772391119</v>
      </c>
      <c r="D15" s="1">
        <v>62.092087471033771</v>
      </c>
      <c r="E15" s="1">
        <v>3079.1033520101282</v>
      </c>
      <c r="F15" s="1">
        <v>69.36949247866319</v>
      </c>
      <c r="G15" s="1">
        <v>306.78459577604343</v>
      </c>
      <c r="H15" s="1">
        <v>21994.203515395675</v>
      </c>
      <c r="I15" s="1">
        <v>1322.3711147463262</v>
      </c>
      <c r="J15" s="1">
        <v>3972.1243005887741</v>
      </c>
      <c r="K15" s="1">
        <v>2281.4471003445415</v>
      </c>
      <c r="L15" s="1">
        <v>5001.5373057352917</v>
      </c>
      <c r="M15" s="1">
        <v>1225.4149470575467</v>
      </c>
      <c r="N15" s="1">
        <v>2624.6158351188069</v>
      </c>
      <c r="O15" s="1">
        <v>60330.06513393038</v>
      </c>
      <c r="P15" s="1">
        <v>784.72683111524475</v>
      </c>
      <c r="Q15" s="1">
        <v>743.10238450894951</v>
      </c>
      <c r="R15" s="1">
        <v>9290.4994981957225</v>
      </c>
      <c r="S15" s="1">
        <v>568550.19644160662</v>
      </c>
      <c r="T15" s="1">
        <v>681638.08376582747</v>
      </c>
    </row>
    <row r="16" spans="1:20" x14ac:dyDescent="0.2">
      <c r="A16">
        <v>14</v>
      </c>
      <c r="B16" t="s">
        <v>15</v>
      </c>
      <c r="C16" s="1">
        <v>5478.8294544932505</v>
      </c>
      <c r="D16" s="1">
        <v>93.231951461762691</v>
      </c>
      <c r="E16" s="1">
        <v>27559.859050986834</v>
      </c>
      <c r="F16" s="1">
        <v>672.46577950697417</v>
      </c>
      <c r="G16" s="1">
        <v>10672.815736044189</v>
      </c>
      <c r="H16" s="1">
        <v>8767.7023148938788</v>
      </c>
      <c r="I16" s="1">
        <v>3127.2427348559218</v>
      </c>
      <c r="J16" s="1">
        <v>13562.232971354702</v>
      </c>
      <c r="K16" s="1">
        <v>4620.4001955425947</v>
      </c>
      <c r="L16" s="1">
        <v>21207.736350990745</v>
      </c>
      <c r="M16" s="1">
        <v>4967.499366776422</v>
      </c>
      <c r="N16" s="1">
        <v>12523.945464788725</v>
      </c>
      <c r="O16" s="1">
        <v>1589.6086511725009</v>
      </c>
      <c r="P16" s="1">
        <v>1604.0995630574855</v>
      </c>
      <c r="Q16" s="1">
        <v>944.66580970917391</v>
      </c>
      <c r="R16" s="1">
        <v>25302.407377994426</v>
      </c>
      <c r="S16" s="1">
        <v>349579.77614875237</v>
      </c>
      <c r="T16" s="1">
        <v>492274.51892238192</v>
      </c>
    </row>
    <row r="17" spans="1:20" x14ac:dyDescent="0.2">
      <c r="A17">
        <v>15</v>
      </c>
      <c r="B17" t="s">
        <v>16</v>
      </c>
      <c r="C17" s="1">
        <v>1164.1923211177882</v>
      </c>
      <c r="D17" s="1">
        <v>20.292562730583022</v>
      </c>
      <c r="E17" s="1">
        <v>5868.4237806224382</v>
      </c>
      <c r="F17" s="1">
        <v>145.04258007397343</v>
      </c>
      <c r="G17" s="1">
        <v>2310.9402931597019</v>
      </c>
      <c r="H17" s="1">
        <v>1858.6265884880931</v>
      </c>
      <c r="I17" s="1">
        <v>686.20957889322847</v>
      </c>
      <c r="J17" s="1">
        <v>2724.4022565583018</v>
      </c>
      <c r="K17" s="1">
        <v>1033.5375196209252</v>
      </c>
      <c r="L17" s="1">
        <v>5627.1332866280973</v>
      </c>
      <c r="M17" s="1">
        <v>1040.6708203013475</v>
      </c>
      <c r="N17" s="1">
        <v>2627.6994803030261</v>
      </c>
      <c r="O17" s="1">
        <v>5170.4171517162667</v>
      </c>
      <c r="P17" s="1">
        <v>178.13255847633394</v>
      </c>
      <c r="Q17" s="1">
        <v>1064.6743910041407</v>
      </c>
      <c r="R17" s="1">
        <v>4129.2814128972259</v>
      </c>
      <c r="S17" s="1">
        <v>167748.30843708024</v>
      </c>
      <c r="T17" s="1">
        <v>203397.9850196717</v>
      </c>
    </row>
    <row r="18" spans="1:20" x14ac:dyDescent="0.2">
      <c r="A18">
        <v>16</v>
      </c>
      <c r="B18" t="s">
        <v>17</v>
      </c>
      <c r="C18" s="1">
        <v>8948.1563282143889</v>
      </c>
      <c r="D18" s="1">
        <v>5183.7811963447793</v>
      </c>
      <c r="E18" s="1">
        <v>72006.4374711196</v>
      </c>
      <c r="F18" s="1">
        <v>5262.3055276433442</v>
      </c>
      <c r="G18" s="1">
        <v>11154.825218113681</v>
      </c>
      <c r="H18" s="1">
        <v>42432.880809463961</v>
      </c>
      <c r="I18" s="1">
        <v>16171.196531742244</v>
      </c>
      <c r="J18" s="1">
        <v>100529.63937422301</v>
      </c>
      <c r="K18" s="1">
        <v>12161.572715819682</v>
      </c>
      <c r="L18" s="1">
        <v>20755.327581268779</v>
      </c>
      <c r="M18" s="1">
        <v>12931.598480397817</v>
      </c>
      <c r="N18" s="1">
        <v>15541.222097825643</v>
      </c>
      <c r="O18" s="1">
        <v>26070.934953804051</v>
      </c>
      <c r="P18" s="1">
        <v>4570.2109013079489</v>
      </c>
      <c r="Q18" s="1">
        <v>14949.712760218348</v>
      </c>
      <c r="R18" s="1">
        <v>77687.083500538225</v>
      </c>
      <c r="S18" s="1">
        <v>701588.90033041046</v>
      </c>
      <c r="T18" s="1">
        <v>1147945.7857784559</v>
      </c>
    </row>
    <row r="20" spans="1:20" x14ac:dyDescent="0.2">
      <c r="B20" t="s">
        <v>18</v>
      </c>
      <c r="C20" s="1">
        <v>632710.88589656388</v>
      </c>
      <c r="D20" s="1">
        <v>12508.852275869023</v>
      </c>
      <c r="E20" s="1">
        <v>541767.26599337207</v>
      </c>
      <c r="F20" s="1">
        <v>71074.78633523942</v>
      </c>
      <c r="G20" s="1">
        <v>137421.12779024543</v>
      </c>
      <c r="H20" s="1">
        <v>593931.86060541763</v>
      </c>
      <c r="I20" s="1">
        <v>108817.10559188754</v>
      </c>
      <c r="J20" s="1">
        <v>150894.80556273978</v>
      </c>
      <c r="K20" s="1">
        <v>91545.229263881032</v>
      </c>
      <c r="L20" s="1">
        <v>223146.31752157595</v>
      </c>
      <c r="M20" s="1">
        <v>25918.018242021826</v>
      </c>
      <c r="N20" s="1">
        <v>252220.51149774154</v>
      </c>
      <c r="O20" s="1">
        <v>410663.14913632133</v>
      </c>
      <c r="P20" s="1">
        <v>256390.75064876134</v>
      </c>
      <c r="Q20" s="1">
        <v>60206.853633489998</v>
      </c>
      <c r="R20" s="1">
        <v>189364.25127737602</v>
      </c>
    </row>
    <row r="21" spans="1:20" x14ac:dyDescent="0.2">
      <c r="B21" t="s">
        <v>19</v>
      </c>
      <c r="C21" s="1">
        <v>114082.29888420406</v>
      </c>
      <c r="D21" s="1">
        <v>32861.658870595922</v>
      </c>
      <c r="E21" s="1">
        <v>201870.45845511919</v>
      </c>
      <c r="F21" s="1">
        <v>51880.522988172284</v>
      </c>
      <c r="G21" s="1">
        <v>22744.135174313033</v>
      </c>
      <c r="H21" s="1">
        <v>104237.02594559078</v>
      </c>
      <c r="I21" s="1">
        <v>139621.34057368623</v>
      </c>
      <c r="J21" s="1">
        <v>38755.459344735427</v>
      </c>
      <c r="K21" s="1">
        <v>53469.978303356882</v>
      </c>
      <c r="L21" s="1">
        <v>39269.70660603149</v>
      </c>
      <c r="M21" s="1">
        <v>18580.542416744447</v>
      </c>
      <c r="N21" s="1">
        <v>22469.375494253414</v>
      </c>
      <c r="O21" s="1">
        <v>13405.918245810994</v>
      </c>
      <c r="P21" s="1">
        <v>37220.122819665165</v>
      </c>
      <c r="Q21" s="1">
        <v>16381.828658017745</v>
      </c>
      <c r="R21" s="1">
        <v>36178.393885003497</v>
      </c>
    </row>
    <row r="22" spans="1:20" x14ac:dyDescent="0.2">
      <c r="B22" t="s">
        <v>20</v>
      </c>
      <c r="C22" s="1">
        <v>55834.63036259629</v>
      </c>
      <c r="D22" s="1">
        <v>2088.2059597530088</v>
      </c>
      <c r="E22" s="1">
        <v>66570.461039287839</v>
      </c>
      <c r="F22" s="1">
        <v>6271.7719338931856</v>
      </c>
      <c r="G22" s="1">
        <v>8971.3975410600688</v>
      </c>
      <c r="H22" s="1">
        <v>95739.828768914493</v>
      </c>
      <c r="I22" s="1">
        <v>25564.17276232006</v>
      </c>
      <c r="J22" s="1">
        <v>19554.520316883947</v>
      </c>
      <c r="K22" s="1">
        <v>10952.059150263105</v>
      </c>
      <c r="L22" s="1">
        <v>71092.16454657985</v>
      </c>
      <c r="M22" s="1">
        <v>24604.107366749384</v>
      </c>
      <c r="N22" s="1">
        <v>9221.5796959317631</v>
      </c>
      <c r="O22" s="1">
        <v>15563.636833123122</v>
      </c>
      <c r="P22" s="1">
        <v>819.79204929718264</v>
      </c>
      <c r="Q22" s="1">
        <v>2512.6663817916033</v>
      </c>
      <c r="R22" s="1">
        <v>9807.7438238089344</v>
      </c>
    </row>
    <row r="23" spans="1:20" x14ac:dyDescent="0.2">
      <c r="B23" t="s">
        <v>21</v>
      </c>
      <c r="C23" s="1">
        <v>690866.28249973734</v>
      </c>
      <c r="D23" s="1">
        <v>93115.65477931092</v>
      </c>
      <c r="E23" s="1">
        <v>1297817.0354385416</v>
      </c>
      <c r="F23" s="1">
        <v>426978.68692944088</v>
      </c>
      <c r="G23" s="1">
        <v>257183.61067589268</v>
      </c>
      <c r="H23" s="1">
        <v>839288.14011510985</v>
      </c>
      <c r="I23" s="1">
        <v>121472.92210944439</v>
      </c>
      <c r="J23" s="1">
        <v>178603.01383311069</v>
      </c>
      <c r="K23" s="1">
        <v>157372.36939259563</v>
      </c>
      <c r="L23" s="1">
        <v>517750.56236195297</v>
      </c>
      <c r="M23" s="1">
        <v>468158.46181154496</v>
      </c>
      <c r="N23" s="1">
        <v>114552.92933950058</v>
      </c>
      <c r="O23" s="1">
        <v>0</v>
      </c>
      <c r="P23" s="1">
        <v>106029.0431757523</v>
      </c>
      <c r="Q23" s="1">
        <v>32976.044522008109</v>
      </c>
      <c r="R23" s="1">
        <v>245868.57013099553</v>
      </c>
    </row>
    <row r="25" spans="1:20" x14ac:dyDescent="0.2">
      <c r="B25" t="s">
        <v>22</v>
      </c>
      <c r="C25" s="1">
        <v>2145320.1674563535</v>
      </c>
      <c r="D25" s="1">
        <v>183175.1674636153</v>
      </c>
      <c r="E25" s="1">
        <v>6367296.9000921436</v>
      </c>
      <c r="F25" s="1">
        <v>821060.13289863092</v>
      </c>
      <c r="G25" s="1">
        <v>1026105.4937001541</v>
      </c>
      <c r="H25" s="1">
        <v>3165559.9339700867</v>
      </c>
      <c r="I25" s="1">
        <v>913241.18098964263</v>
      </c>
      <c r="J25" s="1">
        <v>1108189.137072881</v>
      </c>
      <c r="K25" s="1">
        <v>541515.74942714663</v>
      </c>
      <c r="L25" s="1">
        <v>1453961.5240030531</v>
      </c>
      <c r="M25" s="1">
        <v>727045.77231030096</v>
      </c>
      <c r="N25" s="1">
        <v>700292.92031470302</v>
      </c>
      <c r="O25" s="1">
        <v>681638.08376582735</v>
      </c>
      <c r="P25" s="1">
        <v>492274.51892238203</v>
      </c>
      <c r="Q25" s="1">
        <v>203397.98501967173</v>
      </c>
      <c r="R25" s="1">
        <v>1147945.7857784561</v>
      </c>
    </row>
  </sheetData>
  <mergeCells count="2">
    <mergeCell ref="S1:S2"/>
    <mergeCell ref="T1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F016-F598-334D-B416-D880DF82BEF0}">
  <sheetPr>
    <tabColor theme="7"/>
  </sheetPr>
  <dimension ref="A1:T25"/>
  <sheetViews>
    <sheetView workbookViewId="0">
      <selection activeCell="C25" sqref="C25:R25"/>
    </sheetView>
  </sheetViews>
  <sheetFormatPr defaultColWidth="11.42578125" defaultRowHeight="12.75" x14ac:dyDescent="0.2"/>
  <cols>
    <col min="2" max="2" width="42.42578125" customWidth="1"/>
    <col min="3" max="3" width="12.85546875" bestFit="1" customWidth="1"/>
    <col min="4" max="4" width="11.28515625" bestFit="1" customWidth="1"/>
    <col min="5" max="5" width="13.7109375" bestFit="1" customWidth="1"/>
    <col min="6" max="6" width="11.28515625" bestFit="1" customWidth="1"/>
    <col min="7" max="7" width="12.7109375" bestFit="1" customWidth="1"/>
    <col min="8" max="8" width="12.85546875" bestFit="1" customWidth="1"/>
    <col min="9" max="9" width="16.7109375" customWidth="1"/>
    <col min="10" max="10" width="12.7109375" bestFit="1" customWidth="1"/>
    <col min="11" max="11" width="14.85546875" customWidth="1"/>
    <col min="12" max="12" width="12.7109375" bestFit="1" customWidth="1"/>
    <col min="13" max="13" width="19.7109375" customWidth="1"/>
    <col min="14" max="14" width="16.140625" customWidth="1"/>
    <col min="15" max="15" width="15.7109375" customWidth="1"/>
    <col min="16" max="17" width="11.28515625" bestFit="1" customWidth="1"/>
    <col min="18" max="19" width="12.7109375" bestFit="1" customWidth="1"/>
    <col min="20" max="20" width="17.140625" customWidth="1"/>
  </cols>
  <sheetData>
    <row r="1" spans="1:20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 s="10" t="s">
        <v>0</v>
      </c>
      <c r="T1" s="10" t="s">
        <v>1</v>
      </c>
    </row>
    <row r="2" spans="1:20" x14ac:dyDescent="0.2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s="10"/>
      <c r="T2" s="10"/>
    </row>
    <row r="3" spans="1:20" x14ac:dyDescent="0.2">
      <c r="A3">
        <v>1</v>
      </c>
      <c r="B3" t="s">
        <v>2</v>
      </c>
      <c r="C3" s="1">
        <v>996184.05049484887</v>
      </c>
      <c r="D3" s="1">
        <v>976.82862704966169</v>
      </c>
      <c r="E3" s="1">
        <v>1335493.4505392271</v>
      </c>
      <c r="F3" s="1">
        <v>2112.539597468874</v>
      </c>
      <c r="G3" s="1">
        <v>3120.1238523536376</v>
      </c>
      <c r="H3" s="1">
        <v>13906.413785218885</v>
      </c>
      <c r="I3" s="1">
        <v>790.37131581620361</v>
      </c>
      <c r="J3" s="1">
        <v>8004.6108602407494</v>
      </c>
      <c r="K3" s="1">
        <v>567.31641229692013</v>
      </c>
      <c r="L3" s="1">
        <v>831.6523942152977</v>
      </c>
      <c r="M3" s="1">
        <v>994.41428831188512</v>
      </c>
      <c r="N3" s="1">
        <v>2668.3483602380893</v>
      </c>
      <c r="O3" s="1">
        <v>2408.7445164568721</v>
      </c>
      <c r="P3" s="1">
        <v>887.22254175528542</v>
      </c>
      <c r="Q3" s="1">
        <v>769.13154173986186</v>
      </c>
      <c r="R3" s="1">
        <v>841.31756296239178</v>
      </c>
      <c r="S3" s="1">
        <v>1168780.475573526</v>
      </c>
      <c r="T3" s="1">
        <v>3460981.6543377489</v>
      </c>
    </row>
    <row r="4" spans="1:20" x14ac:dyDescent="0.2">
      <c r="A4">
        <v>2</v>
      </c>
      <c r="B4" t="s">
        <v>3</v>
      </c>
      <c r="C4" s="1">
        <v>43.994045066023894</v>
      </c>
      <c r="D4" s="1">
        <v>24092.798833375826</v>
      </c>
      <c r="E4" s="1">
        <v>386766.20719665085</v>
      </c>
      <c r="F4" s="1">
        <v>25400.938144868713</v>
      </c>
      <c r="G4" s="1">
        <v>30205.134652540844</v>
      </c>
      <c r="H4" s="1">
        <v>554.71384726704252</v>
      </c>
      <c r="I4" s="1">
        <v>60.332591085599084</v>
      </c>
      <c r="J4" s="1">
        <v>121.38835336388865</v>
      </c>
      <c r="K4" s="1">
        <v>44.762672298171154</v>
      </c>
      <c r="L4" s="1">
        <v>87.473599409530649</v>
      </c>
      <c r="M4" s="1">
        <v>619.76767120456225</v>
      </c>
      <c r="N4" s="1">
        <v>110.11120861829897</v>
      </c>
      <c r="O4" s="1">
        <v>75.574094619210157</v>
      </c>
      <c r="P4" s="1">
        <v>40.989784344037986</v>
      </c>
      <c r="Q4" s="1">
        <v>17.209571896163613</v>
      </c>
      <c r="R4" s="1">
        <v>28.858837315229174</v>
      </c>
      <c r="S4" s="1">
        <v>94688.176638064484</v>
      </c>
      <c r="T4" s="1">
        <v>245169.04770145583</v>
      </c>
    </row>
    <row r="5" spans="1:20" x14ac:dyDescent="0.2">
      <c r="A5">
        <v>3</v>
      </c>
      <c r="B5" t="s">
        <v>4</v>
      </c>
      <c r="C5" s="1">
        <v>562317.18139149842</v>
      </c>
      <c r="D5" s="1">
        <v>32889.505580416306</v>
      </c>
      <c r="E5" s="1">
        <v>3536384.5553944446</v>
      </c>
      <c r="F5" s="1">
        <v>169840.36282703528</v>
      </c>
      <c r="G5" s="1">
        <v>1185357.6605528716</v>
      </c>
      <c r="H5" s="1">
        <v>159824.36942673757</v>
      </c>
      <c r="I5" s="1">
        <v>421376.24511610926</v>
      </c>
      <c r="J5" s="1">
        <v>232131.56960179299</v>
      </c>
      <c r="K5" s="1">
        <v>128836.39522061239</v>
      </c>
      <c r="L5" s="1">
        <v>94652.763971872686</v>
      </c>
      <c r="M5" s="1">
        <v>43047.18661193399</v>
      </c>
      <c r="N5" s="1">
        <v>127914.36688981329</v>
      </c>
      <c r="O5" s="1">
        <v>25993.781647563927</v>
      </c>
      <c r="P5" s="1">
        <v>38145.221260868711</v>
      </c>
      <c r="Q5" s="1">
        <v>32035.355723291064</v>
      </c>
      <c r="R5" s="1">
        <v>53452.783096091174</v>
      </c>
      <c r="S5" s="1">
        <v>9906730.9809528515</v>
      </c>
      <c r="T5" s="1">
        <v>10938541.410346925</v>
      </c>
    </row>
    <row r="6" spans="1:20" x14ac:dyDescent="0.2">
      <c r="A6">
        <v>4</v>
      </c>
      <c r="B6" t="s">
        <v>5</v>
      </c>
      <c r="C6" s="1">
        <v>23680.124500864942</v>
      </c>
      <c r="D6" s="1">
        <v>4258.1210922612736</v>
      </c>
      <c r="E6" s="1">
        <v>251159.6278232176</v>
      </c>
      <c r="F6" s="1">
        <v>38201.89914724839</v>
      </c>
      <c r="G6" s="1">
        <v>41069.584957582279</v>
      </c>
      <c r="H6" s="1">
        <v>68364.546474273622</v>
      </c>
      <c r="I6" s="1">
        <v>29101.756324941791</v>
      </c>
      <c r="J6" s="1">
        <v>14559.03440803147</v>
      </c>
      <c r="K6" s="1">
        <v>23427.483321843592</v>
      </c>
      <c r="L6" s="1">
        <v>46150.931331095017</v>
      </c>
      <c r="M6" s="1">
        <v>21759.37696278335</v>
      </c>
      <c r="N6" s="1">
        <v>46542.624258841053</v>
      </c>
      <c r="O6" s="1">
        <v>7503.2997674651788</v>
      </c>
      <c r="P6" s="1">
        <v>7286.1745022107052</v>
      </c>
      <c r="Q6" s="1">
        <v>7097.3414161099781</v>
      </c>
      <c r="R6" s="1">
        <v>7416.8975392973853</v>
      </c>
      <c r="S6" s="1">
        <v>259675.74718003417</v>
      </c>
      <c r="T6" s="1">
        <v>897254.57065191877</v>
      </c>
    </row>
    <row r="7" spans="1:20" x14ac:dyDescent="0.2">
      <c r="A7">
        <v>5</v>
      </c>
      <c r="B7" t="s">
        <v>6</v>
      </c>
      <c r="C7" s="1">
        <v>224.72728286150007</v>
      </c>
      <c r="D7" s="1">
        <v>173.81538798295009</v>
      </c>
      <c r="E7" s="1">
        <v>4996.5128346950769</v>
      </c>
      <c r="F7" s="1">
        <v>276.62357124976836</v>
      </c>
      <c r="G7" s="1">
        <v>1232.2454354164415</v>
      </c>
      <c r="H7" s="1">
        <v>5856.068227410703</v>
      </c>
      <c r="I7" s="1">
        <v>2040.773234874782</v>
      </c>
      <c r="J7" s="1">
        <v>1134.6785518306474</v>
      </c>
      <c r="K7" s="1">
        <v>4263.5356550623774</v>
      </c>
      <c r="L7" s="1">
        <v>2782.8080243533368</v>
      </c>
      <c r="M7" s="1">
        <v>316.99833913502817</v>
      </c>
      <c r="N7" s="1">
        <v>14455.75492983291</v>
      </c>
      <c r="O7" s="1">
        <v>206.9246343398124</v>
      </c>
      <c r="P7" s="1">
        <v>130.97678889957157</v>
      </c>
      <c r="Q7" s="1">
        <v>912.08919165910413</v>
      </c>
      <c r="R7" s="1">
        <v>338.63275475274997</v>
      </c>
      <c r="S7" s="1">
        <v>2972718.410918511</v>
      </c>
      <c r="T7" s="1">
        <v>3008313.8751064804</v>
      </c>
    </row>
    <row r="8" spans="1:20" x14ac:dyDescent="0.2">
      <c r="A8">
        <v>6</v>
      </c>
      <c r="B8" t="s">
        <v>7</v>
      </c>
      <c r="C8" s="1">
        <v>36797.355838400901</v>
      </c>
      <c r="D8" s="1">
        <v>5431.7898074060176</v>
      </c>
      <c r="E8" s="1">
        <v>1083840.3316240429</v>
      </c>
      <c r="F8" s="1">
        <v>36567.366739265563</v>
      </c>
      <c r="G8" s="1">
        <v>176115.72389932675</v>
      </c>
      <c r="H8" s="1">
        <v>629355.36534590123</v>
      </c>
      <c r="I8" s="1">
        <v>50782.208176138505</v>
      </c>
      <c r="J8" s="1">
        <v>180339.36731517885</v>
      </c>
      <c r="K8" s="1">
        <v>40468.48989345161</v>
      </c>
      <c r="L8" s="1">
        <v>79355.150293334038</v>
      </c>
      <c r="M8" s="1">
        <v>45911.625105337713</v>
      </c>
      <c r="N8" s="1">
        <v>104995.59314345845</v>
      </c>
      <c r="O8" s="1">
        <v>43593.482917375099</v>
      </c>
      <c r="P8" s="1">
        <v>24589.969817400241</v>
      </c>
      <c r="Q8" s="1">
        <v>22665.762198022057</v>
      </c>
      <c r="R8" s="1">
        <v>40428.241163612693</v>
      </c>
      <c r="S8" s="1">
        <v>2084805.5294317717</v>
      </c>
      <c r="T8" s="1">
        <v>4667590.5720308293</v>
      </c>
    </row>
    <row r="9" spans="1:20" x14ac:dyDescent="0.2">
      <c r="A9">
        <v>7</v>
      </c>
      <c r="B9" t="s">
        <v>8</v>
      </c>
      <c r="C9" s="1">
        <v>17531.409228538429</v>
      </c>
      <c r="D9" s="1">
        <v>3349.3045439583079</v>
      </c>
      <c r="E9" s="1">
        <v>195974.67349525625</v>
      </c>
      <c r="F9" s="1">
        <v>2724.2474647855515</v>
      </c>
      <c r="G9" s="1">
        <v>18679.525576792494</v>
      </c>
      <c r="H9" s="1">
        <v>118620.51564914774</v>
      </c>
      <c r="I9" s="1">
        <v>273817.95120934647</v>
      </c>
      <c r="J9" s="1">
        <v>9177.5809686091688</v>
      </c>
      <c r="K9" s="1">
        <v>33246.43879831057</v>
      </c>
      <c r="L9" s="1">
        <v>5642.1413617119952</v>
      </c>
      <c r="M9" s="1">
        <v>14363.30388731421</v>
      </c>
      <c r="N9" s="1">
        <v>25390.477865411118</v>
      </c>
      <c r="O9" s="1">
        <v>22661.605053086016</v>
      </c>
      <c r="P9" s="1">
        <v>4451.9609260714569</v>
      </c>
      <c r="Q9" s="1">
        <v>1068.9491658034444</v>
      </c>
      <c r="R9" s="1">
        <v>887.93215459857436</v>
      </c>
      <c r="S9" s="1">
        <v>1257849.9611003182</v>
      </c>
      <c r="T9" s="1">
        <v>1737302.1357171228</v>
      </c>
    </row>
    <row r="10" spans="1:20" x14ac:dyDescent="0.2">
      <c r="A10">
        <v>8</v>
      </c>
      <c r="B10" t="s">
        <v>9</v>
      </c>
      <c r="C10" s="1">
        <v>190.54855938429532</v>
      </c>
      <c r="D10" s="1">
        <v>31.688245151945207</v>
      </c>
      <c r="E10" s="1">
        <v>4123.1922525207337</v>
      </c>
      <c r="F10" s="1">
        <v>170.52583157140495</v>
      </c>
      <c r="G10" s="1">
        <v>657.50770357403906</v>
      </c>
      <c r="H10" s="1">
        <v>2161.2217747280101</v>
      </c>
      <c r="I10" s="1">
        <v>1554.1400678310924</v>
      </c>
      <c r="J10" s="1">
        <v>129651.14645992141</v>
      </c>
      <c r="K10" s="1">
        <v>863.73312256855183</v>
      </c>
      <c r="L10" s="1">
        <v>3906.2370285141255</v>
      </c>
      <c r="M10" s="1">
        <v>233.75068479805088</v>
      </c>
      <c r="N10" s="1">
        <v>2384.908631432158</v>
      </c>
      <c r="O10" s="1">
        <v>14131.623721386419</v>
      </c>
      <c r="P10" s="1">
        <v>141.22608528389267</v>
      </c>
      <c r="Q10" s="1">
        <v>454.22464994802601</v>
      </c>
      <c r="R10" s="1">
        <v>2015.03857679833</v>
      </c>
      <c r="S10" s="1">
        <v>1552263.8436484649</v>
      </c>
      <c r="T10" s="1">
        <v>1074370.5356243425</v>
      </c>
    </row>
    <row r="11" spans="1:20" x14ac:dyDescent="0.2">
      <c r="A11">
        <v>9</v>
      </c>
      <c r="B11" t="s">
        <v>10</v>
      </c>
      <c r="C11" s="1">
        <v>10089.989644009203</v>
      </c>
      <c r="D11" s="1">
        <v>1033.7630836617768</v>
      </c>
      <c r="E11" s="1">
        <v>87400.57085120806</v>
      </c>
      <c r="F11" s="1">
        <v>6409.9487123354829</v>
      </c>
      <c r="G11" s="1">
        <v>16821.848521220665</v>
      </c>
      <c r="H11" s="1">
        <v>33324.550594232656</v>
      </c>
      <c r="I11" s="1">
        <v>16030.922418275175</v>
      </c>
      <c r="J11" s="1">
        <v>8767.8798751387949</v>
      </c>
      <c r="K11" s="1">
        <v>52028.206050162771</v>
      </c>
      <c r="L11" s="1">
        <v>35141.4421327932</v>
      </c>
      <c r="M11" s="1">
        <v>22237.908062690258</v>
      </c>
      <c r="N11" s="1">
        <v>23949.544763261107</v>
      </c>
      <c r="O11" s="1">
        <v>37082.795377825343</v>
      </c>
      <c r="P11" s="1">
        <v>4070.3947103079272</v>
      </c>
      <c r="Q11" s="1">
        <v>4276.69932878695</v>
      </c>
      <c r="R11" s="1">
        <v>4302.9182613081648</v>
      </c>
      <c r="S11" s="1">
        <v>759932.9611492313</v>
      </c>
      <c r="T11" s="1">
        <v>1051165.2405090383</v>
      </c>
    </row>
    <row r="12" spans="1:20" x14ac:dyDescent="0.2">
      <c r="A12">
        <v>10</v>
      </c>
      <c r="B12" t="s">
        <v>11</v>
      </c>
      <c r="C12" s="1">
        <v>29965.697278629104</v>
      </c>
      <c r="D12" s="1">
        <v>3375.0753607059219</v>
      </c>
      <c r="E12" s="1">
        <v>280657.78043346899</v>
      </c>
      <c r="F12" s="1">
        <v>31702.759582781207</v>
      </c>
      <c r="G12" s="1">
        <v>87687.132676217094</v>
      </c>
      <c r="H12" s="1">
        <v>108470.3227140286</v>
      </c>
      <c r="I12" s="1">
        <v>54041.789966259632</v>
      </c>
      <c r="J12" s="1">
        <v>10616.88118288948</v>
      </c>
      <c r="K12" s="1">
        <v>39079.324210157167</v>
      </c>
      <c r="L12" s="1">
        <v>544109.01877718011</v>
      </c>
      <c r="M12" s="1">
        <v>63852.75474085637</v>
      </c>
      <c r="N12" s="1">
        <v>74920.821071450206</v>
      </c>
      <c r="O12" s="1">
        <v>117868.74634968539</v>
      </c>
      <c r="P12" s="1">
        <v>14279.812086829486</v>
      </c>
      <c r="Q12" s="1">
        <v>15635.813316608877</v>
      </c>
      <c r="R12" s="1">
        <v>10995.11004725444</v>
      </c>
      <c r="S12" s="1">
        <v>1376719.3100267507</v>
      </c>
      <c r="T12" s="1">
        <v>2743563.5477438518</v>
      </c>
    </row>
    <row r="13" spans="1:20" x14ac:dyDescent="0.2">
      <c r="A13">
        <v>11</v>
      </c>
      <c r="B13" t="s">
        <v>12</v>
      </c>
      <c r="C13" s="1">
        <v>9387.5626233359308</v>
      </c>
      <c r="D13" s="1">
        <v>4251.7611911201284</v>
      </c>
      <c r="E13" s="1">
        <v>131850.0203817157</v>
      </c>
      <c r="F13" s="1">
        <v>7026.4024709846335</v>
      </c>
      <c r="G13" s="1">
        <v>2414.3656927386182</v>
      </c>
      <c r="H13" s="1">
        <v>212606.61367428806</v>
      </c>
      <c r="I13" s="1">
        <v>36242.204511893062</v>
      </c>
      <c r="J13" s="1">
        <v>23664.456403799701</v>
      </c>
      <c r="K13" s="1">
        <v>82034.163245748088</v>
      </c>
      <c r="L13" s="1">
        <v>148991.19486805063</v>
      </c>
      <c r="M13" s="1">
        <v>63319.505328395098</v>
      </c>
      <c r="N13" s="1">
        <v>109936.00502477093</v>
      </c>
      <c r="O13" s="1">
        <v>9056.5299861201274</v>
      </c>
      <c r="P13" s="1">
        <v>20009.952003068032</v>
      </c>
      <c r="Q13" s="1">
        <v>16409.316511519668</v>
      </c>
      <c r="R13" s="1">
        <v>16860.768590746338</v>
      </c>
      <c r="S13" s="1">
        <v>762634.56089188217</v>
      </c>
      <c r="T13" s="1">
        <v>1530594.619777808</v>
      </c>
    </row>
    <row r="14" spans="1:20" x14ac:dyDescent="0.2">
      <c r="A14">
        <v>12</v>
      </c>
      <c r="B14" t="s">
        <v>13</v>
      </c>
      <c r="C14" s="1">
        <v>7671.7256552472327</v>
      </c>
      <c r="D14" s="1">
        <v>1198.4995819189971</v>
      </c>
      <c r="E14" s="1">
        <v>93942.001391929618</v>
      </c>
      <c r="F14" s="1">
        <v>13290.595234309512</v>
      </c>
      <c r="G14" s="1">
        <v>54723.088118722488</v>
      </c>
      <c r="H14" s="1">
        <v>41335.306326518141</v>
      </c>
      <c r="I14" s="1">
        <v>131563.29741699353</v>
      </c>
      <c r="J14" s="1">
        <v>41427.669180691344</v>
      </c>
      <c r="K14" s="1">
        <v>122915.76095292359</v>
      </c>
      <c r="L14" s="1">
        <v>265714.15672843537</v>
      </c>
      <c r="M14" s="1">
        <v>54806.726314062995</v>
      </c>
      <c r="N14" s="1">
        <v>280494.51094689971</v>
      </c>
      <c r="O14" s="1">
        <v>10593.216829836729</v>
      </c>
      <c r="P14" s="1">
        <v>5684.3940912991438</v>
      </c>
      <c r="Q14" s="1">
        <v>28859.094697638437</v>
      </c>
      <c r="R14" s="1">
        <v>10795.419067038431</v>
      </c>
      <c r="S14" s="1">
        <v>960054.67460999021</v>
      </c>
      <c r="T14" s="1">
        <v>2008911.6182716484</v>
      </c>
    </row>
    <row r="15" spans="1:20" x14ac:dyDescent="0.2">
      <c r="A15">
        <v>13</v>
      </c>
      <c r="B15" t="s">
        <v>14</v>
      </c>
      <c r="C15" s="1">
        <v>130.34307816681815</v>
      </c>
      <c r="D15" s="1">
        <v>59.172079459612874</v>
      </c>
      <c r="E15" s="1">
        <v>1833.370805769428</v>
      </c>
      <c r="F15" s="1">
        <v>285.67569737897122</v>
      </c>
      <c r="G15" s="1">
        <v>32.827416508792403</v>
      </c>
      <c r="H15" s="1">
        <v>2959.7663294147515</v>
      </c>
      <c r="I15" s="1">
        <v>504.28217520442934</v>
      </c>
      <c r="J15" s="1">
        <v>329.32626630062521</v>
      </c>
      <c r="K15" s="1">
        <v>1142.0654157615993</v>
      </c>
      <c r="L15" s="1">
        <v>2074.2324287199885</v>
      </c>
      <c r="M15" s="1">
        <v>881.48980554085165</v>
      </c>
      <c r="N15" s="1">
        <v>1530.1813508541713</v>
      </c>
      <c r="O15" s="1">
        <v>200553.44504871379</v>
      </c>
      <c r="P15" s="1">
        <v>278.57577514262852</v>
      </c>
      <c r="Q15" s="1">
        <v>228.40632105161339</v>
      </c>
      <c r="R15" s="1">
        <v>224.83752704731677</v>
      </c>
      <c r="S15" s="1">
        <v>1080491.4796144264</v>
      </c>
      <c r="T15" s="1">
        <v>1265078.4920070686</v>
      </c>
    </row>
    <row r="16" spans="1:20" x14ac:dyDescent="0.2">
      <c r="A16">
        <v>14</v>
      </c>
      <c r="B16" t="s">
        <v>15</v>
      </c>
      <c r="C16" s="1">
        <v>2778.3152507569389</v>
      </c>
      <c r="D16" s="1">
        <v>542.77580688479907</v>
      </c>
      <c r="E16" s="1">
        <v>37061.938369467382</v>
      </c>
      <c r="F16" s="1">
        <v>5019.468010577606</v>
      </c>
      <c r="G16" s="1">
        <v>11282.786865768154</v>
      </c>
      <c r="H16" s="1">
        <v>15112.709970756172</v>
      </c>
      <c r="I16" s="1">
        <v>18494.36720134626</v>
      </c>
      <c r="J16" s="1">
        <v>2317.1334813374256</v>
      </c>
      <c r="K16" s="1">
        <v>3727.7396618607195</v>
      </c>
      <c r="L16" s="1">
        <v>9138.766773565736</v>
      </c>
      <c r="M16" s="1">
        <v>6348.4137994602752</v>
      </c>
      <c r="N16" s="1">
        <v>26823.735662379328</v>
      </c>
      <c r="O16" s="1">
        <v>3771.4081819455714</v>
      </c>
      <c r="P16" s="1">
        <v>1655.9038695219365</v>
      </c>
      <c r="Q16" s="1">
        <v>7689.0516126215607</v>
      </c>
      <c r="R16" s="1">
        <v>2710.279428830022</v>
      </c>
      <c r="S16" s="1">
        <v>714851.28074613668</v>
      </c>
      <c r="T16" s="1">
        <v>857561.70449763455</v>
      </c>
    </row>
    <row r="17" spans="1:20" x14ac:dyDescent="0.2">
      <c r="A17">
        <v>15</v>
      </c>
      <c r="B17" t="s">
        <v>16</v>
      </c>
      <c r="C17" s="1">
        <v>325.82834971897432</v>
      </c>
      <c r="D17" s="1">
        <v>51.474943829449849</v>
      </c>
      <c r="E17" s="1">
        <v>6916.8565110363015</v>
      </c>
      <c r="F17" s="1">
        <v>369.23398624151702</v>
      </c>
      <c r="G17" s="1">
        <v>1775.2724726821803</v>
      </c>
      <c r="H17" s="1">
        <v>5928.0146013192571</v>
      </c>
      <c r="I17" s="1">
        <v>1031.3955971770536</v>
      </c>
      <c r="J17" s="1">
        <v>1608.5513079854709</v>
      </c>
      <c r="K17" s="1">
        <v>677.43275960806841</v>
      </c>
      <c r="L17" s="1">
        <v>1698.7151417182688</v>
      </c>
      <c r="M17" s="1">
        <v>645.51551243688425</v>
      </c>
      <c r="N17" s="1">
        <v>1645.5308897605323</v>
      </c>
      <c r="O17" s="1">
        <v>761.92806499881863</v>
      </c>
      <c r="P17" s="1">
        <v>537.72368170269169</v>
      </c>
      <c r="Q17" s="1">
        <v>11949.500268547117</v>
      </c>
      <c r="R17" s="1">
        <v>386.88479343727295</v>
      </c>
      <c r="S17" s="1">
        <v>430062.80779752444</v>
      </c>
      <c r="T17" s="1">
        <v>460130.70189418487</v>
      </c>
    </row>
    <row r="18" spans="1:20" x14ac:dyDescent="0.2">
      <c r="A18">
        <v>16</v>
      </c>
      <c r="B18" t="s">
        <v>17</v>
      </c>
      <c r="C18" s="1">
        <v>1046.295292655768</v>
      </c>
      <c r="D18" s="1">
        <v>130.18360010214306</v>
      </c>
      <c r="E18" s="1">
        <v>11809.099978076552</v>
      </c>
      <c r="F18" s="1">
        <v>825.77964767085393</v>
      </c>
      <c r="G18" s="1">
        <v>3297.7249541174242</v>
      </c>
      <c r="H18" s="1">
        <v>11905.563444310939</v>
      </c>
      <c r="I18" s="1">
        <v>2030.9756502403777</v>
      </c>
      <c r="J18" s="1">
        <v>7229.9994394922587</v>
      </c>
      <c r="K18" s="1">
        <v>1917.5488809124874</v>
      </c>
      <c r="L18" s="1">
        <v>5140.1487251327226</v>
      </c>
      <c r="M18" s="1">
        <v>1583.2330590045021</v>
      </c>
      <c r="N18" s="1">
        <v>5884.1087413030536</v>
      </c>
      <c r="O18" s="1">
        <v>1109.2718242749893</v>
      </c>
      <c r="P18" s="1">
        <v>3763.9411656593529</v>
      </c>
      <c r="Q18" s="1">
        <v>1794.7123586367472</v>
      </c>
      <c r="R18" s="1">
        <v>30230.983581706623</v>
      </c>
      <c r="S18" s="1">
        <v>545139.54873172846</v>
      </c>
      <c r="T18" s="1">
        <v>592941.89866359066</v>
      </c>
    </row>
    <row r="20" spans="1:20" x14ac:dyDescent="0.2">
      <c r="B20" t="s">
        <v>18</v>
      </c>
      <c r="C20" s="1">
        <v>580692</v>
      </c>
      <c r="D20" s="1">
        <v>23593</v>
      </c>
      <c r="E20" s="1">
        <v>959036.53</v>
      </c>
      <c r="F20" s="1">
        <v>92438</v>
      </c>
      <c r="G20" s="1">
        <v>576094</v>
      </c>
      <c r="H20" s="1">
        <v>975807</v>
      </c>
      <c r="I20" s="1">
        <v>241220</v>
      </c>
      <c r="J20" s="1">
        <v>127419</v>
      </c>
      <c r="K20" s="1">
        <v>156760</v>
      </c>
      <c r="L20" s="1">
        <v>427069</v>
      </c>
      <c r="M20" s="1">
        <v>56837</v>
      </c>
      <c r="N20" s="1">
        <v>725200</v>
      </c>
      <c r="O20" s="1">
        <v>612367</v>
      </c>
      <c r="P20" s="1">
        <v>559598</v>
      </c>
      <c r="Q20" s="1">
        <v>84287</v>
      </c>
      <c r="R20" s="1">
        <v>98666.469999999739</v>
      </c>
    </row>
    <row r="21" spans="1:20" x14ac:dyDescent="0.2">
      <c r="B21" t="s">
        <v>23</v>
      </c>
      <c r="C21" s="1">
        <v>1135500.4965786883</v>
      </c>
      <c r="D21" s="1">
        <v>131043.48858629609</v>
      </c>
      <c r="E21" s="1">
        <v>2283937.6510250298</v>
      </c>
      <c r="F21" s="1">
        <v>426893.20191720867</v>
      </c>
      <c r="G21" s="1">
        <v>744992.4177883761</v>
      </c>
      <c r="H21" s="1">
        <v>1787008.4991149958</v>
      </c>
      <c r="I21" s="1">
        <v>425529.11818996177</v>
      </c>
      <c r="J21" s="1">
        <v>224861.25806375197</v>
      </c>
      <c r="K21" s="1">
        <v>316229.84170850215</v>
      </c>
      <c r="L21" s="1">
        <v>917723.70761140715</v>
      </c>
      <c r="M21" s="1">
        <v>1029993.6460874509</v>
      </c>
      <c r="N21" s="1">
        <v>418612.98977803253</v>
      </c>
      <c r="O21" s="1">
        <v>99793.111023786711</v>
      </c>
      <c r="P21" s="1">
        <v>162559.26346336183</v>
      </c>
      <c r="Q21" s="1">
        <v>213874.04297224034</v>
      </c>
      <c r="R21" s="1">
        <v>265197.5242526537</v>
      </c>
    </row>
    <row r="22" spans="1:20" x14ac:dyDescent="0.2">
      <c r="B22" t="s">
        <v>20</v>
      </c>
      <c r="C22" s="1">
        <v>46424</v>
      </c>
      <c r="D22" s="1">
        <v>8686</v>
      </c>
      <c r="E22" s="1">
        <v>245357</v>
      </c>
      <c r="F22" s="1">
        <v>37699</v>
      </c>
      <c r="G22" s="1">
        <v>52755</v>
      </c>
      <c r="H22" s="1">
        <v>474489</v>
      </c>
      <c r="I22" s="1">
        <v>31090</v>
      </c>
      <c r="J22" s="1">
        <v>51009</v>
      </c>
      <c r="K22" s="1">
        <v>42935</v>
      </c>
      <c r="L22" s="1">
        <v>153354</v>
      </c>
      <c r="M22" s="1">
        <v>102842</v>
      </c>
      <c r="N22" s="1">
        <v>15452</v>
      </c>
      <c r="O22" s="1">
        <v>55546</v>
      </c>
      <c r="P22" s="1">
        <v>9450</v>
      </c>
      <c r="Q22" s="1">
        <v>10107</v>
      </c>
      <c r="R22" s="1">
        <v>47161</v>
      </c>
    </row>
    <row r="23" spans="1:20" x14ac:dyDescent="0.2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5" spans="1:20" x14ac:dyDescent="0.2">
      <c r="B25" t="s">
        <v>22</v>
      </c>
      <c r="C25" s="1">
        <v>3460981.6450926717</v>
      </c>
      <c r="D25" s="1">
        <v>245169.04635158123</v>
      </c>
      <c r="E25" s="1">
        <v>10938541.370907756</v>
      </c>
      <c r="F25" s="1">
        <v>897254.56858298206</v>
      </c>
      <c r="G25" s="1">
        <v>3008313.9711368093</v>
      </c>
      <c r="H25" s="1">
        <v>4667590.5613005497</v>
      </c>
      <c r="I25" s="1">
        <v>1737302.1311634951</v>
      </c>
      <c r="J25" s="1">
        <v>1074370.5317203561</v>
      </c>
      <c r="K25" s="1">
        <v>1051165.2379820808</v>
      </c>
      <c r="L25" s="1">
        <v>2743563.541191509</v>
      </c>
      <c r="M25" s="1">
        <v>1530594.6162607169</v>
      </c>
      <c r="N25" s="1">
        <v>2008911.613516357</v>
      </c>
      <c r="O25" s="1">
        <v>1265078.48903948</v>
      </c>
      <c r="P25" s="1">
        <v>857561.70255372697</v>
      </c>
      <c r="Q25" s="1">
        <v>460130.70084612106</v>
      </c>
      <c r="R25" s="1">
        <v>592941.89723545057</v>
      </c>
    </row>
  </sheetData>
  <mergeCells count="2">
    <mergeCell ref="S1:S2"/>
    <mergeCell ref="T1:T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A0C8D-4446-084A-8FB1-ECF5554AFB6D}">
  <dimension ref="A1:T48"/>
  <sheetViews>
    <sheetView workbookViewId="0">
      <selection activeCell="D37" sqref="D37"/>
    </sheetView>
  </sheetViews>
  <sheetFormatPr defaultColWidth="11.42578125" defaultRowHeight="12.75" x14ac:dyDescent="0.2"/>
  <cols>
    <col min="2" max="2" width="54.42578125" bestFit="1" customWidth="1"/>
    <col min="3" max="3" width="13.42578125" customWidth="1"/>
    <col min="5" max="5" width="13.140625" customWidth="1"/>
    <col min="8" max="8" width="12.7109375" customWidth="1"/>
    <col min="17" max="17" width="10.85546875" customWidth="1"/>
    <col min="19" max="19" width="14" customWidth="1"/>
    <col min="20" max="20" width="13.7109375" customWidth="1"/>
  </cols>
  <sheetData>
    <row r="1" spans="1:20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 s="10" t="s">
        <v>0</v>
      </c>
      <c r="T1" s="10" t="s">
        <v>1</v>
      </c>
    </row>
    <row r="2" spans="1:20" x14ac:dyDescent="0.2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s="10"/>
      <c r="T2" s="10"/>
    </row>
    <row r="3" spans="1:20" x14ac:dyDescent="0.2">
      <c r="A3">
        <v>1</v>
      </c>
      <c r="B3" t="s">
        <v>2</v>
      </c>
      <c r="C3" s="1">
        <v>112709.34589315279</v>
      </c>
      <c r="D3" s="1">
        <v>27.374114451817452</v>
      </c>
      <c r="E3" s="1">
        <v>626173.02541872603</v>
      </c>
      <c r="F3" s="1">
        <v>2.7810846662416702</v>
      </c>
      <c r="G3" s="1">
        <v>1399.5958194604925</v>
      </c>
      <c r="H3" s="1">
        <v>25950.077089053615</v>
      </c>
      <c r="I3" s="1">
        <v>12.280289839693557</v>
      </c>
      <c r="J3" s="1">
        <v>16434.890854483656</v>
      </c>
      <c r="K3" s="1">
        <v>0</v>
      </c>
      <c r="L3" s="1">
        <v>0</v>
      </c>
      <c r="M3" s="1">
        <v>0</v>
      </c>
      <c r="N3" s="1">
        <v>0</v>
      </c>
      <c r="O3" s="1">
        <v>60.451843117680106</v>
      </c>
      <c r="P3" s="1">
        <v>593.72329055236878</v>
      </c>
      <c r="Q3" s="1">
        <v>2581.7596155401725</v>
      </c>
      <c r="R3" s="1">
        <v>0</v>
      </c>
      <c r="S3" s="1">
        <v>236057.16234319782</v>
      </c>
      <c r="T3" s="1">
        <v>686744.89976436028</v>
      </c>
    </row>
    <row r="4" spans="1:20" x14ac:dyDescent="0.2">
      <c r="A4">
        <v>2</v>
      </c>
      <c r="B4" t="s">
        <v>3</v>
      </c>
      <c r="C4" s="1">
        <v>20.692643111306023</v>
      </c>
      <c r="D4" s="1">
        <v>0.03</v>
      </c>
      <c r="E4" s="1">
        <v>322267.96237346047</v>
      </c>
      <c r="F4" s="1">
        <v>9848.8630058300223</v>
      </c>
      <c r="G4" s="1">
        <v>7636.4893774985976</v>
      </c>
      <c r="H4" s="1">
        <v>19827.923571991832</v>
      </c>
      <c r="I4" s="1">
        <v>30.863598676109696</v>
      </c>
      <c r="J4" s="1">
        <v>2.7130420077952824</v>
      </c>
      <c r="K4" s="1">
        <v>0</v>
      </c>
      <c r="L4" s="1">
        <v>0</v>
      </c>
      <c r="M4" s="1">
        <v>209.05827486289195</v>
      </c>
      <c r="N4" s="1">
        <v>44.111399734820097</v>
      </c>
      <c r="O4" s="1">
        <v>0</v>
      </c>
      <c r="P4" s="1">
        <v>3.1844943013738924</v>
      </c>
      <c r="Q4" s="1">
        <v>0</v>
      </c>
      <c r="R4" s="1">
        <v>0</v>
      </c>
      <c r="S4" s="1">
        <v>-151599.6107568538</v>
      </c>
      <c r="T4" s="1">
        <v>37787.603866008758</v>
      </c>
    </row>
    <row r="5" spans="1:20" x14ac:dyDescent="0.2">
      <c r="A5">
        <v>3</v>
      </c>
      <c r="B5" t="s">
        <v>4</v>
      </c>
      <c r="C5" s="1">
        <v>165804.760428151</v>
      </c>
      <c r="D5" s="1">
        <v>20738.622232333557</v>
      </c>
      <c r="E5" s="1">
        <v>2202450.3847617838</v>
      </c>
      <c r="F5" s="1">
        <v>29336.253973724361</v>
      </c>
      <c r="G5" s="1">
        <v>195049.03772290275</v>
      </c>
      <c r="H5" s="1">
        <v>73704.216653265306</v>
      </c>
      <c r="I5" s="1">
        <v>154913.06032522477</v>
      </c>
      <c r="J5" s="1">
        <v>120037.30951227568</v>
      </c>
      <c r="K5" s="1">
        <v>54513.543331479108</v>
      </c>
      <c r="L5" s="1">
        <v>20462.478823370613</v>
      </c>
      <c r="M5" s="1">
        <v>19791.882293117469</v>
      </c>
      <c r="N5" s="1">
        <v>18725.86739294156</v>
      </c>
      <c r="O5" s="1">
        <v>10035.712874079845</v>
      </c>
      <c r="P5" s="1">
        <v>24702.580824892713</v>
      </c>
      <c r="Q5" s="1">
        <v>34289.774212572382</v>
      </c>
      <c r="R5" s="1">
        <v>23394.567953812162</v>
      </c>
      <c r="S5" s="1">
        <v>1501119.5438957238</v>
      </c>
      <c r="T5" s="1">
        <v>3299139.1384280445</v>
      </c>
    </row>
    <row r="6" spans="1:20" x14ac:dyDescent="0.2">
      <c r="A6">
        <v>4</v>
      </c>
      <c r="B6" t="s">
        <v>5</v>
      </c>
      <c r="C6" s="1">
        <v>6966.6481850372102</v>
      </c>
      <c r="D6" s="1">
        <v>3761.579647946799</v>
      </c>
      <c r="E6" s="1">
        <v>96092.661212574632</v>
      </c>
      <c r="F6" s="1">
        <v>59608.804652846753</v>
      </c>
      <c r="G6" s="1">
        <v>3210.531646895427</v>
      </c>
      <c r="H6" s="1">
        <v>5331.5426908910686</v>
      </c>
      <c r="I6" s="1">
        <v>3932.9684282030871</v>
      </c>
      <c r="J6" s="1">
        <v>11809.713360907939</v>
      </c>
      <c r="K6" s="1">
        <v>8648.0425818229432</v>
      </c>
      <c r="L6" s="1">
        <v>6444.2356539125121</v>
      </c>
      <c r="M6" s="1">
        <v>1994.5543421477146</v>
      </c>
      <c r="N6" s="1">
        <v>13376.892093535615</v>
      </c>
      <c r="O6" s="1">
        <v>2336.2109848468317</v>
      </c>
      <c r="P6" s="1">
        <v>7425.184846113626</v>
      </c>
      <c r="Q6" s="1">
        <v>11013.363913372275</v>
      </c>
      <c r="R6" s="1">
        <v>6782.1814113211631</v>
      </c>
      <c r="S6" s="1">
        <v>68886.397553659728</v>
      </c>
      <c r="T6" s="1">
        <v>198085.72463049158</v>
      </c>
    </row>
    <row r="7" spans="1:20" x14ac:dyDescent="0.2">
      <c r="A7">
        <v>5</v>
      </c>
      <c r="B7" t="s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269486.29909999995</v>
      </c>
      <c r="T7" s="1">
        <v>289360.12478996505</v>
      </c>
    </row>
    <row r="8" spans="1:20" x14ac:dyDescent="0.2">
      <c r="A8">
        <v>6</v>
      </c>
      <c r="B8" t="s">
        <v>7</v>
      </c>
      <c r="C8" s="1">
        <v>27435.858974801329</v>
      </c>
      <c r="D8" s="1">
        <v>2117.2289693979887</v>
      </c>
      <c r="E8" s="1">
        <v>504710.54716029082</v>
      </c>
      <c r="F8" s="1">
        <v>1227.9034190432333</v>
      </c>
      <c r="G8" s="1">
        <v>16169.744208564052</v>
      </c>
      <c r="H8" s="1">
        <v>298146.87077328528</v>
      </c>
      <c r="I8" s="1">
        <v>33455.599817811795</v>
      </c>
      <c r="J8" s="1">
        <v>1154.1251653376623</v>
      </c>
      <c r="K8" s="1">
        <v>11603.562141843275</v>
      </c>
      <c r="L8" s="1">
        <v>517.44775286508695</v>
      </c>
      <c r="M8" s="1">
        <v>906.95370244064281</v>
      </c>
      <c r="N8" s="1">
        <v>5779.2283154920597</v>
      </c>
      <c r="O8" s="1">
        <v>6317.2225616042997</v>
      </c>
      <c r="P8" s="1">
        <v>1586.2675165487512</v>
      </c>
      <c r="Q8" s="1">
        <v>11926.005665401699</v>
      </c>
      <c r="R8" s="1">
        <v>4651.975081592801</v>
      </c>
      <c r="S8" s="1">
        <v>511748.12332332705</v>
      </c>
      <c r="T8" s="1">
        <v>803518.5995084123</v>
      </c>
    </row>
    <row r="9" spans="1:20" x14ac:dyDescent="0.2">
      <c r="A9">
        <v>7</v>
      </c>
      <c r="B9" t="s">
        <v>8</v>
      </c>
      <c r="C9" s="1">
        <v>14911.974736686259</v>
      </c>
      <c r="D9" s="1">
        <v>2725.1015935583441</v>
      </c>
      <c r="E9" s="1">
        <v>45136.367158168716</v>
      </c>
      <c r="F9" s="1">
        <v>1749.2238615279427</v>
      </c>
      <c r="G9" s="1">
        <v>6968.1623384227969</v>
      </c>
      <c r="H9" s="1">
        <v>39076.861191108139</v>
      </c>
      <c r="I9" s="1">
        <v>19307.103975244972</v>
      </c>
      <c r="J9" s="1">
        <v>352.66817762288235</v>
      </c>
      <c r="K9" s="1">
        <v>5763.0943779741747</v>
      </c>
      <c r="L9" s="1">
        <v>7800.5418011297625</v>
      </c>
      <c r="M9" s="1">
        <v>2862.6027300346186</v>
      </c>
      <c r="N9" s="1">
        <v>8671.222910431974</v>
      </c>
      <c r="O9" s="1">
        <v>1434.7075636545126</v>
      </c>
      <c r="P9" s="1">
        <v>3786.0575516274853</v>
      </c>
      <c r="Q9" s="1">
        <v>2313.7524263885066</v>
      </c>
      <c r="R9" s="1">
        <v>1614.6690143768512</v>
      </c>
      <c r="S9" s="1">
        <v>222962.74513670767</v>
      </c>
      <c r="T9" s="1">
        <v>365207.01543866907</v>
      </c>
    </row>
    <row r="10" spans="1:20" x14ac:dyDescent="0.2">
      <c r="A10">
        <v>8</v>
      </c>
      <c r="B10" t="s">
        <v>9</v>
      </c>
      <c r="C10" s="1">
        <v>58</v>
      </c>
      <c r="D10" s="1">
        <v>0.17281770585896589</v>
      </c>
      <c r="E10" s="1">
        <v>2111.6387525432087</v>
      </c>
      <c r="F10" s="1">
        <v>2.7011859991720435</v>
      </c>
      <c r="G10" s="1">
        <v>714.19005188120718</v>
      </c>
      <c r="H10" s="1">
        <v>45.159624557324591</v>
      </c>
      <c r="I10" s="1">
        <v>333.90512431819889</v>
      </c>
      <c r="J10" s="1">
        <v>7934.2075020774828</v>
      </c>
      <c r="K10" s="1">
        <v>5053.1573128071204</v>
      </c>
      <c r="L10" s="1">
        <v>5554.6276330283554</v>
      </c>
      <c r="M10" s="1">
        <v>2064.0694924069194</v>
      </c>
      <c r="N10" s="1">
        <v>3889.115975570699</v>
      </c>
      <c r="O10" s="1">
        <v>5120.4699452999212</v>
      </c>
      <c r="P10" s="1">
        <v>3310.7740845793105</v>
      </c>
      <c r="Q10" s="1">
        <v>381.82628461732457</v>
      </c>
      <c r="R10" s="1">
        <v>3127.3805342940086</v>
      </c>
      <c r="S10" s="1">
        <v>156906.41153845884</v>
      </c>
      <c r="T10" s="1">
        <v>188369.39385387339</v>
      </c>
    </row>
    <row r="11" spans="1:20" x14ac:dyDescent="0.2">
      <c r="A11">
        <v>9</v>
      </c>
      <c r="B11" t="s">
        <v>10</v>
      </c>
      <c r="C11" s="1">
        <v>3157.8190663431751</v>
      </c>
      <c r="D11" s="1">
        <v>1167.305141790019</v>
      </c>
      <c r="E11" s="1">
        <v>43758.104674781905</v>
      </c>
      <c r="F11" s="1">
        <v>2239.7445044253027</v>
      </c>
      <c r="G11" s="1">
        <v>994.76983860277312</v>
      </c>
      <c r="H11" s="1">
        <v>22472.471841552877</v>
      </c>
      <c r="I11" s="1">
        <v>2660.2996442605204</v>
      </c>
      <c r="J11" s="1">
        <v>326.72902488235394</v>
      </c>
      <c r="K11" s="1">
        <v>24139.11516525357</v>
      </c>
      <c r="L11" s="1">
        <v>7953.3715912959206</v>
      </c>
      <c r="M11" s="1">
        <v>1628.0934180144309</v>
      </c>
      <c r="N11" s="1">
        <v>19121.757963899559</v>
      </c>
      <c r="O11" s="1">
        <v>18696.551132820576</v>
      </c>
      <c r="P11" s="1">
        <v>1931.2899976813655</v>
      </c>
      <c r="Q11" s="1">
        <v>584.409076207819</v>
      </c>
      <c r="R11" s="1">
        <v>6351.9412760794985</v>
      </c>
      <c r="S11" s="1">
        <v>99356.773029187621</v>
      </c>
      <c r="T11" s="1">
        <v>172436.92701370685</v>
      </c>
    </row>
    <row r="12" spans="1:20" x14ac:dyDescent="0.2">
      <c r="A12">
        <v>10</v>
      </c>
      <c r="B12" t="s">
        <v>11</v>
      </c>
      <c r="C12" s="1">
        <v>19625.594085368433</v>
      </c>
      <c r="D12" s="1">
        <v>876.76851302546652</v>
      </c>
      <c r="E12" s="1">
        <v>22350.055767896018</v>
      </c>
      <c r="F12" s="1">
        <v>1899.8215794554478</v>
      </c>
      <c r="G12" s="1">
        <v>1678.1146299206016</v>
      </c>
      <c r="H12" s="1">
        <v>14748.591413604865</v>
      </c>
      <c r="I12" s="1">
        <v>13924.388242248362</v>
      </c>
      <c r="J12" s="1">
        <v>1660.4190130025174</v>
      </c>
      <c r="K12" s="1">
        <v>8481.290167489864</v>
      </c>
      <c r="L12" s="1">
        <v>42006.834408114606</v>
      </c>
      <c r="M12" s="1">
        <v>40862.606790593185</v>
      </c>
      <c r="N12" s="1">
        <v>21469.174348056888</v>
      </c>
      <c r="O12" s="1">
        <v>31015.056588341173</v>
      </c>
      <c r="P12" s="1">
        <v>12715.09021908624</v>
      </c>
      <c r="Q12" s="1">
        <v>8062.2143846675344</v>
      </c>
      <c r="R12" s="1">
        <v>3491.8864533836813</v>
      </c>
      <c r="S12" s="1">
        <v>185135.29888335222</v>
      </c>
      <c r="T12" s="1">
        <v>300570.34400178696</v>
      </c>
    </row>
    <row r="13" spans="1:20" x14ac:dyDescent="0.2">
      <c r="A13">
        <v>11</v>
      </c>
      <c r="B13" t="s">
        <v>12</v>
      </c>
      <c r="C13" s="1">
        <v>2012.0786306456259</v>
      </c>
      <c r="D13" s="1">
        <v>92.36805554567367</v>
      </c>
      <c r="E13" s="1">
        <v>13002.563948581737</v>
      </c>
      <c r="F13" s="1">
        <v>2012.0980102624703</v>
      </c>
      <c r="G13" s="1">
        <v>2001.5153316128781</v>
      </c>
      <c r="H13" s="1">
        <v>3563.3252734386838</v>
      </c>
      <c r="I13" s="1">
        <v>20950.797234074947</v>
      </c>
      <c r="J13" s="1">
        <v>1626.4136934861797</v>
      </c>
      <c r="K13" s="1">
        <v>18103.800117436807</v>
      </c>
      <c r="L13" s="1">
        <v>43852.791855280455</v>
      </c>
      <c r="M13" s="1">
        <v>5071.53671768605</v>
      </c>
      <c r="N13" s="1">
        <v>24771.943107192492</v>
      </c>
      <c r="O13" s="1">
        <v>4653.1231409307202</v>
      </c>
      <c r="P13" s="1">
        <v>1394.0096549318305</v>
      </c>
      <c r="Q13" s="1">
        <v>1108.307390483242</v>
      </c>
      <c r="R13" s="1">
        <v>2594.5300742530212</v>
      </c>
      <c r="S13" s="1">
        <v>256105.1870938233</v>
      </c>
      <c r="T13" s="1">
        <v>290760.4783461417</v>
      </c>
    </row>
    <row r="14" spans="1:20" x14ac:dyDescent="0.2">
      <c r="A14">
        <v>12</v>
      </c>
      <c r="B14" t="s">
        <v>13</v>
      </c>
      <c r="C14" s="1">
        <v>9045.166718418961</v>
      </c>
      <c r="D14" s="1">
        <v>3224.814175625952</v>
      </c>
      <c r="E14" s="1">
        <v>21607.490304828247</v>
      </c>
      <c r="F14" s="1">
        <v>4157.6403965306954</v>
      </c>
      <c r="G14" s="1">
        <v>5964.7631551945733</v>
      </c>
      <c r="H14" s="1">
        <v>1484.5024096096424</v>
      </c>
      <c r="I14" s="1">
        <v>12295.062765351169</v>
      </c>
      <c r="J14" s="1">
        <v>1466.1827234031998</v>
      </c>
      <c r="K14" s="1">
        <v>17524.258406229368</v>
      </c>
      <c r="L14" s="1">
        <v>41304.605731493568</v>
      </c>
      <c r="M14" s="1">
        <v>16314.988594192875</v>
      </c>
      <c r="N14" s="1">
        <v>14024.919177553928</v>
      </c>
      <c r="O14" s="1">
        <v>8615.0295047631171</v>
      </c>
      <c r="P14" s="1">
        <v>630.99725387717797</v>
      </c>
      <c r="Q14" s="1">
        <v>4111.1253219179634</v>
      </c>
      <c r="R14" s="1">
        <v>3798.6905519221796</v>
      </c>
      <c r="S14" s="1">
        <v>2713.7709419344619</v>
      </c>
      <c r="T14" s="1">
        <v>175149.10985983844</v>
      </c>
    </row>
    <row r="15" spans="1:20" x14ac:dyDescent="0.2">
      <c r="A15">
        <v>13</v>
      </c>
      <c r="B15" t="s">
        <v>14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32475</v>
      </c>
      <c r="P15" s="1">
        <v>0</v>
      </c>
      <c r="Q15" s="1">
        <v>0</v>
      </c>
      <c r="R15" s="1">
        <v>0</v>
      </c>
      <c r="S15" s="1">
        <v>300982.83506857086</v>
      </c>
      <c r="T15" s="1">
        <v>300982.83506857086</v>
      </c>
    </row>
    <row r="16" spans="1:20" x14ac:dyDescent="0.2">
      <c r="A16">
        <v>14</v>
      </c>
      <c r="B16" t="s">
        <v>15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16.611591618964301</v>
      </c>
      <c r="L16" s="1">
        <v>0</v>
      </c>
      <c r="M16" s="1">
        <v>43.509981991738947</v>
      </c>
      <c r="N16" s="1">
        <v>224.78993677335467</v>
      </c>
      <c r="O16" s="1">
        <v>0</v>
      </c>
      <c r="P16" s="1">
        <v>1901.570537836039</v>
      </c>
      <c r="Q16" s="1">
        <v>3641.2533781816301</v>
      </c>
      <c r="R16" s="1">
        <v>26.372949516631589</v>
      </c>
      <c r="S16" s="1">
        <v>203447.34528613545</v>
      </c>
      <c r="T16" s="1">
        <v>203812.08674137591</v>
      </c>
    </row>
    <row r="17" spans="1:20" x14ac:dyDescent="0.2">
      <c r="A17">
        <v>15</v>
      </c>
      <c r="B17" t="s">
        <v>16</v>
      </c>
      <c r="C17" s="1">
        <v>2111</v>
      </c>
      <c r="D17" s="1">
        <v>15.204626409202778</v>
      </c>
      <c r="E17" s="1">
        <v>15.753983059718967</v>
      </c>
      <c r="F17" s="1">
        <v>0</v>
      </c>
      <c r="G17" s="1">
        <v>0</v>
      </c>
      <c r="H17" s="1">
        <v>0</v>
      </c>
      <c r="I17" s="1">
        <v>186.26567210512374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2629.7054006561884</v>
      </c>
      <c r="P17" s="1">
        <v>12.270897970239698</v>
      </c>
      <c r="Q17" s="1">
        <v>7449.9161775525436</v>
      </c>
      <c r="R17" s="1">
        <v>0</v>
      </c>
      <c r="S17" s="1">
        <v>87488.819856848932</v>
      </c>
      <c r="T17" s="1">
        <v>93866.765133574314</v>
      </c>
    </row>
    <row r="18" spans="1:20" x14ac:dyDescent="0.2">
      <c r="A18">
        <v>16</v>
      </c>
      <c r="B18" t="s">
        <v>17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2346.0762918327141</v>
      </c>
      <c r="J18" s="1">
        <v>956.90487856919754</v>
      </c>
      <c r="K18" s="1">
        <v>1942.1044593664155</v>
      </c>
      <c r="L18" s="1">
        <v>0</v>
      </c>
      <c r="M18" s="1">
        <v>0</v>
      </c>
      <c r="N18" s="1">
        <v>0</v>
      </c>
      <c r="O18" s="1">
        <v>439.61896333206761</v>
      </c>
      <c r="P18" s="1">
        <v>865.48957289690566</v>
      </c>
      <c r="Q18" s="1">
        <v>115.15970804781857</v>
      </c>
      <c r="R18" s="1">
        <v>3945.5817033556509</v>
      </c>
      <c r="S18" s="1">
        <v>110974.03914512151</v>
      </c>
      <c r="T18" s="1">
        <v>114821.47688063837</v>
      </c>
    </row>
    <row r="20" spans="1:20" x14ac:dyDescent="0.2">
      <c r="B20" t="s">
        <v>18</v>
      </c>
      <c r="C20" s="1">
        <v>305918.94656820467</v>
      </c>
      <c r="D20" s="1">
        <v>9490.7947319271116</v>
      </c>
      <c r="E20" s="1">
        <v>392482.23173215106</v>
      </c>
      <c r="F20" s="1">
        <v>35566.802059864669</v>
      </c>
      <c r="G20" s="1">
        <v>139612.33002532052</v>
      </c>
      <c r="H20" s="1">
        <v>286223.3144553196</v>
      </c>
      <c r="I20" s="1">
        <v>72349.202727690412</v>
      </c>
      <c r="J20" s="1">
        <v>40398.240327643936</v>
      </c>
      <c r="K20" s="1">
        <v>61249.554602726239</v>
      </c>
      <c r="L20" s="1">
        <v>59387.375037910359</v>
      </c>
      <c r="M20" s="1">
        <v>18132.629403787952</v>
      </c>
      <c r="N20" s="1">
        <v>91307.235275244777</v>
      </c>
      <c r="O20" s="1">
        <v>240005.23646238877</v>
      </c>
      <c r="P20" s="1">
        <v>223390.85272136284</v>
      </c>
      <c r="Q20" s="1">
        <v>51349.803005741516</v>
      </c>
      <c r="R20" s="1">
        <v>34574.561233716013</v>
      </c>
    </row>
    <row r="21" spans="1:20" x14ac:dyDescent="0.2">
      <c r="B21" t="s">
        <v>19</v>
      </c>
      <c r="C21" s="1">
        <v>62538.355161508072</v>
      </c>
      <c r="D21" s="1">
        <v>7705.2415200772612</v>
      </c>
      <c r="E21" s="1">
        <v>139939.3606575203</v>
      </c>
      <c r="F21" s="1">
        <v>47892.403518322018</v>
      </c>
      <c r="G21" s="1">
        <v>41381.771156379698</v>
      </c>
      <c r="H21" s="1">
        <v>100630.25338220035</v>
      </c>
      <c r="I21" s="1">
        <v>91168.733376842836</v>
      </c>
      <c r="J21" s="1">
        <v>14987.194347067312</v>
      </c>
      <c r="K21" s="1">
        <v>85314.990977300477</v>
      </c>
      <c r="L21" s="1">
        <v>30440.79260337149</v>
      </c>
      <c r="M21" s="1">
        <v>13363.637691727803</v>
      </c>
      <c r="N21" s="1">
        <v>15663.53575958245</v>
      </c>
      <c r="O21" s="1">
        <v>18947.423322898951</v>
      </c>
      <c r="P21" s="1">
        <v>20510.703632485071</v>
      </c>
      <c r="Q21" s="1">
        <v>16253.529170167278</v>
      </c>
      <c r="R21" s="1">
        <v>14292.824845864805</v>
      </c>
    </row>
    <row r="22" spans="1:20" x14ac:dyDescent="0.2">
      <c r="B22" t="s">
        <v>20</v>
      </c>
      <c r="C22" s="1">
        <v>36664.523469591273</v>
      </c>
      <c r="D22" s="1">
        <v>13818.42676565094</v>
      </c>
      <c r="E22" s="1">
        <v>152960.82582011193</v>
      </c>
      <c r="F22" s="1">
        <v>23744.803861259748</v>
      </c>
      <c r="G22" s="1">
        <v>23425.987617219413</v>
      </c>
      <c r="H22" s="1">
        <v>51285.13179325861</v>
      </c>
      <c r="I22" s="1">
        <v>18245.83427925453</v>
      </c>
      <c r="J22" s="1">
        <v>12017.260805199954</v>
      </c>
      <c r="K22" s="1">
        <v>24556.61755733304</v>
      </c>
      <c r="L22" s="1">
        <v>34332.790924768065</v>
      </c>
      <c r="M22" s="1">
        <v>18653.859499856535</v>
      </c>
      <c r="N22" s="1">
        <v>16085.878452443894</v>
      </c>
      <c r="O22" s="1">
        <v>1264.7117633543378</v>
      </c>
      <c r="P22" s="1">
        <v>2032.1502418959235</v>
      </c>
      <c r="Q22" s="1">
        <v>1781.1748876919291</v>
      </c>
      <c r="R22" s="1">
        <v>12276.913600849588</v>
      </c>
    </row>
    <row r="23" spans="1:20" x14ac:dyDescent="0.2">
      <c r="B23" t="s">
        <v>21</v>
      </c>
      <c r="C23" s="1">
        <v>370565.52385507373</v>
      </c>
      <c r="D23" s="1">
        <v>45533.822583637666</v>
      </c>
      <c r="E23" s="1">
        <v>795939.2851189872</v>
      </c>
      <c r="F23" s="1">
        <v>129751.32322045385</v>
      </c>
      <c r="G23" s="1">
        <v>103792.16832584835</v>
      </c>
      <c r="H23" s="1">
        <v>615062.96797264344</v>
      </c>
      <c r="I23" s="1">
        <v>68724.476991356147</v>
      </c>
      <c r="J23" s="1">
        <v>30977.362045555761</v>
      </c>
      <c r="K23" s="1">
        <v>79684.462696279705</v>
      </c>
      <c r="L23" s="1">
        <v>272704.79090995219</v>
      </c>
      <c r="M23" s="1">
        <v>366839.06856817019</v>
      </c>
      <c r="N23" s="1">
        <v>91002.57803266299</v>
      </c>
      <c r="O23" s="1">
        <v>0</v>
      </c>
      <c r="P23" s="1">
        <v>19510.934566881187</v>
      </c>
      <c r="Q23" s="1">
        <v>20062.110254023715</v>
      </c>
      <c r="R23" s="1">
        <v>35389.164992883532</v>
      </c>
    </row>
    <row r="25" spans="1:20" x14ac:dyDescent="0.2">
      <c r="B25" t="s">
        <v>22</v>
      </c>
      <c r="C25" s="1">
        <v>1139546.2884160934</v>
      </c>
      <c r="D25" s="1">
        <v>111294.85548908367</v>
      </c>
      <c r="E25" s="1">
        <v>5380998.2588454643</v>
      </c>
      <c r="F25" s="1">
        <v>349041.16833421192</v>
      </c>
      <c r="G25" s="1">
        <v>549999.1712457242</v>
      </c>
      <c r="H25" s="1">
        <v>1557553.2101357805</v>
      </c>
      <c r="I25" s="1">
        <v>514836.91878433537</v>
      </c>
      <c r="J25" s="1">
        <v>262142.3344735236</v>
      </c>
      <c r="K25" s="1">
        <v>406594.20548696106</v>
      </c>
      <c r="L25" s="1">
        <v>572762.68472649297</v>
      </c>
      <c r="M25" s="1">
        <v>508739.05150103103</v>
      </c>
      <c r="N25" s="1">
        <v>344158.25014111702</v>
      </c>
      <c r="O25" s="1">
        <v>384046.23205208901</v>
      </c>
      <c r="P25" s="1">
        <v>326303.13190552045</v>
      </c>
      <c r="Q25" s="1">
        <v>177025.48487257533</v>
      </c>
      <c r="R25" s="1">
        <v>156313.24167722158</v>
      </c>
    </row>
    <row r="27" spans="1:20" x14ac:dyDescent="0.2">
      <c r="C27" s="6">
        <f>SUM(C3:C18)</f>
        <v>363858.9393617161</v>
      </c>
      <c r="D27" s="6">
        <f t="shared" ref="D27:R27" si="0">SUM(D3:D18)</f>
        <v>34746.569887790676</v>
      </c>
      <c r="E27" s="6">
        <f t="shared" si="0"/>
        <v>3899676.5555166956</v>
      </c>
      <c r="F27" s="6">
        <f t="shared" si="0"/>
        <v>112085.83567431165</v>
      </c>
      <c r="G27" s="6">
        <f t="shared" si="0"/>
        <v>241786.91412095615</v>
      </c>
      <c r="H27" s="6">
        <f t="shared" si="0"/>
        <v>504351.54253235855</v>
      </c>
      <c r="I27" s="6">
        <f t="shared" si="0"/>
        <v>264348.67140919145</v>
      </c>
      <c r="J27" s="6">
        <f t="shared" si="0"/>
        <v>163762.27694805656</v>
      </c>
      <c r="K27" s="6">
        <f t="shared" si="0"/>
        <v>155788.57965332162</v>
      </c>
      <c r="L27" s="6">
        <f t="shared" si="0"/>
        <v>175896.93525049087</v>
      </c>
      <c r="M27" s="6">
        <f t="shared" si="0"/>
        <v>91749.856337488542</v>
      </c>
      <c r="N27" s="6">
        <f t="shared" si="0"/>
        <v>130099.02262118293</v>
      </c>
      <c r="O27" s="6">
        <f t="shared" si="0"/>
        <v>123828.86050344692</v>
      </c>
      <c r="P27" s="6">
        <f t="shared" si="0"/>
        <v>60858.490742895417</v>
      </c>
      <c r="Q27" s="6">
        <f t="shared" si="0"/>
        <v>87578.867554950921</v>
      </c>
      <c r="R27" s="6">
        <f t="shared" si="0"/>
        <v>59779.777003907649</v>
      </c>
    </row>
    <row r="28" spans="1:20" x14ac:dyDescent="0.2">
      <c r="C28" s="2">
        <f>SUM(C3:C23)</f>
        <v>1139546.2884160937</v>
      </c>
      <c r="D28" s="2">
        <f t="shared" ref="D28:R28" si="1">SUM(D3:D23)</f>
        <v>111294.85548908365</v>
      </c>
      <c r="E28" s="2">
        <f t="shared" si="1"/>
        <v>5380998.2588454662</v>
      </c>
      <c r="F28" s="2">
        <f t="shared" si="1"/>
        <v>349041.16833421192</v>
      </c>
      <c r="G28" s="2">
        <f t="shared" si="1"/>
        <v>549999.1712457242</v>
      </c>
      <c r="H28" s="2">
        <f t="shared" si="1"/>
        <v>1557553.2101357807</v>
      </c>
      <c r="I28" s="2">
        <f t="shared" si="1"/>
        <v>514836.91878433537</v>
      </c>
      <c r="J28" s="2">
        <f t="shared" si="1"/>
        <v>262142.33447352349</v>
      </c>
      <c r="K28" s="2">
        <f t="shared" si="1"/>
        <v>406594.20548696106</v>
      </c>
      <c r="L28" s="2">
        <f t="shared" si="1"/>
        <v>572762.68472649297</v>
      </c>
      <c r="M28" s="2">
        <f t="shared" si="1"/>
        <v>508739.05150103103</v>
      </c>
      <c r="N28" s="2">
        <f t="shared" si="1"/>
        <v>344158.25014111702</v>
      </c>
      <c r="O28" s="2">
        <f t="shared" si="1"/>
        <v>384046.23205208895</v>
      </c>
      <c r="P28" s="2">
        <f t="shared" si="1"/>
        <v>326303.13190552045</v>
      </c>
      <c r="Q28" s="2">
        <f t="shared" si="1"/>
        <v>177025.48487257535</v>
      </c>
      <c r="R28" s="2">
        <f t="shared" si="1"/>
        <v>156313.24167722158</v>
      </c>
    </row>
    <row r="30" spans="1:20" x14ac:dyDescent="0.2"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</row>
    <row r="31" spans="1:20" x14ac:dyDescent="0.2">
      <c r="B31" s="3" t="s">
        <v>24</v>
      </c>
      <c r="C31" s="3" t="s">
        <v>2</v>
      </c>
      <c r="D31" s="3" t="s">
        <v>3</v>
      </c>
      <c r="E31" s="3" t="s">
        <v>4</v>
      </c>
      <c r="F31" s="3" t="s">
        <v>5</v>
      </c>
      <c r="G31" s="3" t="s">
        <v>6</v>
      </c>
      <c r="H31" s="3" t="s">
        <v>7</v>
      </c>
      <c r="I31" s="3" t="s">
        <v>8</v>
      </c>
      <c r="J31" s="3" t="s">
        <v>9</v>
      </c>
      <c r="K31" s="3" t="s">
        <v>10</v>
      </c>
      <c r="L31" s="3" t="s">
        <v>11</v>
      </c>
      <c r="M31" s="3" t="s">
        <v>12</v>
      </c>
      <c r="N31" s="3" t="s">
        <v>13</v>
      </c>
      <c r="O31" s="3" t="s">
        <v>14</v>
      </c>
      <c r="P31" s="3" t="s">
        <v>15</v>
      </c>
      <c r="Q31" s="3" t="s">
        <v>16</v>
      </c>
      <c r="R31" s="3" t="s">
        <v>17</v>
      </c>
    </row>
    <row r="32" spans="1:20" x14ac:dyDescent="0.2">
      <c r="B32" t="s">
        <v>2</v>
      </c>
      <c r="C32" s="4">
        <f>C3/$C$27</f>
        <v>0.30976110162599912</v>
      </c>
      <c r="D32" s="4">
        <f>D3/$D$27</f>
        <v>7.8782206532093473E-4</v>
      </c>
      <c r="E32" s="4">
        <f>E3/$E$27</f>
        <v>0.16057050283642305</v>
      </c>
      <c r="F32" s="4">
        <f>F3/$F$27</f>
        <v>2.4812097349416044E-5</v>
      </c>
      <c r="G32" s="4">
        <f>G3/$G$27</f>
        <v>5.7885507350506644E-3</v>
      </c>
      <c r="H32" s="4">
        <f>H3/$H$27</f>
        <v>5.1452359913003919E-2</v>
      </c>
      <c r="I32" s="4">
        <f>I3/$I$27</f>
        <v>4.6454895249632679E-5</v>
      </c>
      <c r="J32" s="4">
        <f>J3/$J$27</f>
        <v>0.10035822144617962</v>
      </c>
      <c r="K32" s="4">
        <f>K3/$K$27</f>
        <v>0</v>
      </c>
      <c r="L32" s="4">
        <f>L3/$L$27</f>
        <v>0</v>
      </c>
      <c r="M32" s="4">
        <f>M3/$M$27</f>
        <v>0</v>
      </c>
      <c r="N32" s="4">
        <f>N3/$N$27</f>
        <v>0</v>
      </c>
      <c r="O32" s="4">
        <f>O3/$O$27</f>
        <v>4.8818864093477918E-4</v>
      </c>
      <c r="P32" s="4">
        <f>P3/$P$27</f>
        <v>9.7558004364687555E-3</v>
      </c>
      <c r="Q32" s="4">
        <f>Q3/$Q$27</f>
        <v>2.9479253244742636E-2</v>
      </c>
      <c r="R32" s="4">
        <f>R3/$R$27</f>
        <v>0</v>
      </c>
    </row>
    <row r="33" spans="2:18" x14ac:dyDescent="0.2">
      <c r="B33" t="s">
        <v>3</v>
      </c>
      <c r="C33" s="4">
        <f t="shared" ref="C33:C47" si="2">C4/$C$27</f>
        <v>5.6869959406810786E-5</v>
      </c>
      <c r="D33" s="4">
        <f t="shared" ref="D33:D47" si="3">D4/$D$27</f>
        <v>8.6339457669867617E-7</v>
      </c>
      <c r="E33" s="4">
        <f t="shared" ref="E33:E47" si="4">E4/$E$27</f>
        <v>8.2639664542835639E-2</v>
      </c>
      <c r="F33" s="4">
        <f t="shared" ref="F33:F47" si="5">F4/$F$27</f>
        <v>8.7868934969159804E-2</v>
      </c>
      <c r="G33" s="4">
        <f t="shared" ref="G33:G47" si="6">G4/$G$27</f>
        <v>3.1583551182916267E-2</v>
      </c>
      <c r="H33" s="4">
        <f t="shared" ref="H33:H47" si="7">H4/$H$27</f>
        <v>3.9313696697417549E-2</v>
      </c>
      <c r="I33" s="4">
        <f t="shared" ref="I33:I47" si="8">I4/$I$27</f>
        <v>1.1675337164201297E-4</v>
      </c>
      <c r="J33" s="4">
        <f t="shared" ref="J33:J47" si="9">J4/$J$27</f>
        <v>1.6566953381185749E-5</v>
      </c>
      <c r="K33" s="4">
        <f t="shared" ref="K33:K47" si="10">K4/$K$27</f>
        <v>0</v>
      </c>
      <c r="L33" s="4">
        <f t="shared" ref="L33:L47" si="11">L4/$L$27</f>
        <v>0</v>
      </c>
      <c r="M33" s="4">
        <f t="shared" ref="M33:M47" si="12">M4/$M$27</f>
        <v>2.2785678714732959E-3</v>
      </c>
      <c r="N33" s="4">
        <f t="shared" ref="N33:N47" si="13">N4/$N$27</f>
        <v>3.390601931212188E-4</v>
      </c>
      <c r="O33" s="4">
        <f t="shared" ref="O33:O47" si="14">O4/$O$27</f>
        <v>0</v>
      </c>
      <c r="P33" s="4">
        <f t="shared" ref="P33:P47" si="15">P4/$P$27</f>
        <v>5.2326212209684944E-5</v>
      </c>
      <c r="Q33" s="4">
        <f t="shared" ref="Q33:Q47" si="16">Q4/$Q$27</f>
        <v>0</v>
      </c>
      <c r="R33" s="4">
        <f t="shared" ref="R33:R47" si="17">R4/$R$27</f>
        <v>0</v>
      </c>
    </row>
    <row r="34" spans="2:18" x14ac:dyDescent="0.2">
      <c r="B34" t="s">
        <v>4</v>
      </c>
      <c r="C34" s="4">
        <f t="shared" si="2"/>
        <v>0.45568417452930216</v>
      </c>
      <c r="D34" s="4">
        <f t="shared" si="3"/>
        <v>0.59685379878664624</v>
      </c>
      <c r="E34" s="4">
        <f t="shared" si="4"/>
        <v>0.56477770743475564</v>
      </c>
      <c r="F34" s="4">
        <f t="shared" si="5"/>
        <v>0.26173025161686669</v>
      </c>
      <c r="G34" s="4">
        <f t="shared" si="6"/>
        <v>0.80669807310302843</v>
      </c>
      <c r="H34" s="4">
        <f t="shared" si="7"/>
        <v>0.14613659409703608</v>
      </c>
      <c r="I34" s="4">
        <f t="shared" si="8"/>
        <v>0.5860179266247616</v>
      </c>
      <c r="J34" s="4">
        <f t="shared" si="9"/>
        <v>0.73299731628884279</v>
      </c>
      <c r="K34" s="4">
        <f t="shared" si="10"/>
        <v>0.34992002271789635</v>
      </c>
      <c r="L34" s="4">
        <f t="shared" si="11"/>
        <v>0.11633220780242963</v>
      </c>
      <c r="M34" s="4">
        <f t="shared" si="12"/>
        <v>0.21571567611306006</v>
      </c>
      <c r="N34" s="4">
        <f t="shared" si="13"/>
        <v>0.14393549632933664</v>
      </c>
      <c r="O34" s="4">
        <f t="shared" si="14"/>
        <v>8.1045023214119702E-2</v>
      </c>
      <c r="P34" s="4">
        <f t="shared" si="15"/>
        <v>0.40590196245996252</v>
      </c>
      <c r="Q34" s="4">
        <f t="shared" si="16"/>
        <v>0.39153023063534631</v>
      </c>
      <c r="R34" s="4">
        <f t="shared" si="17"/>
        <v>0.39134585517578829</v>
      </c>
    </row>
    <row r="35" spans="2:18" x14ac:dyDescent="0.2">
      <c r="B35" t="s">
        <v>5</v>
      </c>
      <c r="C35" s="4">
        <f t="shared" si="2"/>
        <v>1.9146563218312439E-2</v>
      </c>
      <c r="D35" s="4">
        <f t="shared" si="3"/>
        <v>0.10825758226191273</v>
      </c>
      <c r="E35" s="4">
        <f t="shared" si="4"/>
        <v>2.4641187504803881E-2</v>
      </c>
      <c r="F35" s="4">
        <f t="shared" si="5"/>
        <v>0.53181389329203332</v>
      </c>
      <c r="G35" s="4">
        <f t="shared" si="6"/>
        <v>1.327835155416777E-2</v>
      </c>
      <c r="H35" s="4">
        <f t="shared" si="7"/>
        <v>1.0571084335583257E-2</v>
      </c>
      <c r="I35" s="4">
        <f t="shared" si="8"/>
        <v>1.4877957991001793E-2</v>
      </c>
      <c r="J35" s="4">
        <f t="shared" si="9"/>
        <v>7.2114980207889021E-2</v>
      </c>
      <c r="K35" s="4">
        <f t="shared" si="10"/>
        <v>5.5511402704020711E-2</v>
      </c>
      <c r="L35" s="4">
        <f t="shared" si="11"/>
        <v>3.663642942235134E-2</v>
      </c>
      <c r="M35" s="4">
        <f t="shared" si="12"/>
        <v>2.1739045942601107E-2</v>
      </c>
      <c r="N35" s="4">
        <f t="shared" si="13"/>
        <v>0.10282085002656713</v>
      </c>
      <c r="O35" s="4">
        <f t="shared" si="14"/>
        <v>1.8866449835269222E-2</v>
      </c>
      <c r="P35" s="4">
        <f t="shared" si="15"/>
        <v>0.12200737736797125</v>
      </c>
      <c r="Q35" s="4">
        <f t="shared" si="16"/>
        <v>0.12575366890262649</v>
      </c>
      <c r="R35" s="4">
        <f t="shared" si="17"/>
        <v>0.1134527720114752</v>
      </c>
    </row>
    <row r="36" spans="2:18" x14ac:dyDescent="0.2">
      <c r="B36" t="s">
        <v>6</v>
      </c>
      <c r="C36" s="4">
        <f t="shared" si="2"/>
        <v>0</v>
      </c>
      <c r="D36" s="4">
        <f t="shared" si="3"/>
        <v>0</v>
      </c>
      <c r="E36" s="4">
        <f t="shared" si="4"/>
        <v>0</v>
      </c>
      <c r="F36" s="4">
        <f t="shared" si="5"/>
        <v>0</v>
      </c>
      <c r="G36" s="4">
        <f t="shared" si="6"/>
        <v>0</v>
      </c>
      <c r="H36" s="4">
        <f t="shared" si="7"/>
        <v>0</v>
      </c>
      <c r="I36" s="4">
        <f t="shared" si="8"/>
        <v>0</v>
      </c>
      <c r="J36" s="4">
        <f t="shared" si="9"/>
        <v>0</v>
      </c>
      <c r="K36" s="4">
        <f t="shared" si="10"/>
        <v>0</v>
      </c>
      <c r="L36" s="4">
        <f t="shared" si="11"/>
        <v>0</v>
      </c>
      <c r="M36" s="4">
        <f t="shared" si="12"/>
        <v>0</v>
      </c>
      <c r="N36" s="4">
        <f t="shared" si="13"/>
        <v>0</v>
      </c>
      <c r="O36" s="4">
        <f t="shared" si="14"/>
        <v>0</v>
      </c>
      <c r="P36" s="4">
        <f t="shared" si="15"/>
        <v>0</v>
      </c>
      <c r="Q36" s="4">
        <f t="shared" si="16"/>
        <v>0</v>
      </c>
      <c r="R36" s="4">
        <f t="shared" si="17"/>
        <v>0</v>
      </c>
    </row>
    <row r="37" spans="2:18" x14ac:dyDescent="0.2">
      <c r="B37" t="s">
        <v>7</v>
      </c>
      <c r="C37" s="4">
        <f t="shared" si="2"/>
        <v>7.5402459598572752E-2</v>
      </c>
      <c r="D37" s="4">
        <f t="shared" si="3"/>
        <v>6.0933466993585032E-2</v>
      </c>
      <c r="E37" s="4">
        <f t="shared" si="4"/>
        <v>0.12942369449750896</v>
      </c>
      <c r="F37" s="4">
        <f t="shared" si="5"/>
        <v>1.0955027561298273E-2</v>
      </c>
      <c r="G37" s="4">
        <f t="shared" si="6"/>
        <v>6.6876010504336017E-2</v>
      </c>
      <c r="H37" s="4">
        <f t="shared" si="7"/>
        <v>0.59114892219082793</v>
      </c>
      <c r="I37" s="4">
        <f t="shared" si="8"/>
        <v>0.12655860776400535</v>
      </c>
      <c r="J37" s="4">
        <f t="shared" si="9"/>
        <v>7.0475642305812408E-3</v>
      </c>
      <c r="K37" s="4">
        <f t="shared" si="10"/>
        <v>7.4482751994175922E-2</v>
      </c>
      <c r="L37" s="4">
        <f t="shared" si="11"/>
        <v>2.9417667347540833E-3</v>
      </c>
      <c r="M37" s="4">
        <f t="shared" si="12"/>
        <v>9.8850694556353869E-3</v>
      </c>
      <c r="N37" s="4">
        <f t="shared" si="13"/>
        <v>4.4421765813873811E-2</v>
      </c>
      <c r="O37" s="4">
        <f t="shared" si="14"/>
        <v>5.1015752999103568E-2</v>
      </c>
      <c r="P37" s="4">
        <f t="shared" si="15"/>
        <v>2.6064851382038769E-2</v>
      </c>
      <c r="Q37" s="4">
        <f t="shared" si="16"/>
        <v>0.13617446763534349</v>
      </c>
      <c r="R37" s="4">
        <f t="shared" si="17"/>
        <v>7.7818541900695176E-2</v>
      </c>
    </row>
    <row r="38" spans="2:18" x14ac:dyDescent="0.2">
      <c r="B38" t="s">
        <v>8</v>
      </c>
      <c r="C38" s="4">
        <f t="shared" si="2"/>
        <v>4.0982845612766723E-2</v>
      </c>
      <c r="D38" s="4">
        <f t="shared" si="3"/>
        <v>7.8427931227706485E-2</v>
      </c>
      <c r="E38" s="4">
        <f t="shared" si="4"/>
        <v>1.1574387392286764E-2</v>
      </c>
      <c r="F38" s="4">
        <f t="shared" si="5"/>
        <v>1.5606109826496463E-2</v>
      </c>
      <c r="G38" s="4">
        <f t="shared" si="6"/>
        <v>2.8819435343539347E-2</v>
      </c>
      <c r="H38" s="4">
        <f t="shared" si="7"/>
        <v>7.7479412464771066E-2</v>
      </c>
      <c r="I38" s="4">
        <f t="shared" si="8"/>
        <v>7.3036508458024577E-2</v>
      </c>
      <c r="J38" s="4">
        <f t="shared" si="9"/>
        <v>2.1535373359198254E-3</v>
      </c>
      <c r="K38" s="4">
        <f t="shared" si="10"/>
        <v>3.6993047826733287E-2</v>
      </c>
      <c r="L38" s="4">
        <f t="shared" si="11"/>
        <v>4.4347229757136959E-2</v>
      </c>
      <c r="M38" s="4">
        <f t="shared" si="12"/>
        <v>3.1200078608351708E-2</v>
      </c>
      <c r="N38" s="4">
        <f t="shared" si="13"/>
        <v>6.6650945839005188E-2</v>
      </c>
      <c r="O38" s="4">
        <f t="shared" si="14"/>
        <v>1.1586213083294713E-2</v>
      </c>
      <c r="P38" s="4">
        <f t="shared" si="15"/>
        <v>6.2210835421834171E-2</v>
      </c>
      <c r="Q38" s="4">
        <f t="shared" si="16"/>
        <v>2.641907221438727E-2</v>
      </c>
      <c r="R38" s="4">
        <f t="shared" si="17"/>
        <v>2.7010288350043602E-2</v>
      </c>
    </row>
    <row r="39" spans="2:18" x14ac:dyDescent="0.2">
      <c r="B39" t="s">
        <v>9</v>
      </c>
      <c r="C39" s="4">
        <f t="shared" si="2"/>
        <v>1.594024324419348E-4</v>
      </c>
      <c r="D39" s="4">
        <f t="shared" si="3"/>
        <v>4.9736623332046059E-6</v>
      </c>
      <c r="E39" s="4">
        <f t="shared" si="4"/>
        <v>5.4149074224014017E-4</v>
      </c>
      <c r="F39" s="4">
        <f t="shared" si="5"/>
        <v>2.409926270274589E-5</v>
      </c>
      <c r="G39" s="4">
        <f t="shared" si="6"/>
        <v>2.9537994414533409E-3</v>
      </c>
      <c r="H39" s="4">
        <f t="shared" si="7"/>
        <v>8.9539975094707287E-5</v>
      </c>
      <c r="I39" s="4">
        <f t="shared" si="8"/>
        <v>1.2631238982144888E-3</v>
      </c>
      <c r="J39" s="4">
        <f t="shared" si="9"/>
        <v>4.8449543142308156E-2</v>
      </c>
      <c r="K39" s="4">
        <f t="shared" si="10"/>
        <v>3.2435993216267701E-2</v>
      </c>
      <c r="L39" s="4">
        <f t="shared" si="11"/>
        <v>3.15788767161755E-2</v>
      </c>
      <c r="M39" s="4">
        <f t="shared" si="12"/>
        <v>2.2496705442399158E-2</v>
      </c>
      <c r="N39" s="4">
        <f t="shared" si="13"/>
        <v>2.9893506478483468E-2</v>
      </c>
      <c r="O39" s="4">
        <f t="shared" si="14"/>
        <v>4.1351183597117785E-2</v>
      </c>
      <c r="P39" s="4">
        <f t="shared" si="15"/>
        <v>5.4401186164246246E-2</v>
      </c>
      <c r="Q39" s="4">
        <f t="shared" si="16"/>
        <v>4.359799290368188E-3</v>
      </c>
      <c r="R39" s="4">
        <f t="shared" si="17"/>
        <v>5.2315025097694492E-2</v>
      </c>
    </row>
    <row r="40" spans="2:18" x14ac:dyDescent="0.2">
      <c r="B40" t="s">
        <v>10</v>
      </c>
      <c r="C40" s="4">
        <f t="shared" si="2"/>
        <v>8.678690351493476E-3</v>
      </c>
      <c r="D40" s="4">
        <f t="shared" si="3"/>
        <v>3.3594830959132724E-2</v>
      </c>
      <c r="E40" s="4">
        <f t="shared" si="4"/>
        <v>1.1220957443990912E-2</v>
      </c>
      <c r="F40" s="4">
        <f t="shared" si="5"/>
        <v>1.9982404475560489E-2</v>
      </c>
      <c r="G40" s="4">
        <f t="shared" si="6"/>
        <v>4.1142418406693851E-3</v>
      </c>
      <c r="H40" s="4">
        <f t="shared" si="7"/>
        <v>4.4557158938620819E-2</v>
      </c>
      <c r="I40" s="4">
        <f t="shared" si="8"/>
        <v>1.0063601341663567E-2</v>
      </c>
      <c r="J40" s="4">
        <f t="shared" si="9"/>
        <v>1.9951421717590585E-3</v>
      </c>
      <c r="K40" s="4">
        <f t="shared" si="10"/>
        <v>0.15494791222161894</v>
      </c>
      <c r="L40" s="4">
        <f t="shared" si="11"/>
        <v>4.5216089637773973E-2</v>
      </c>
      <c r="M40" s="4">
        <f t="shared" si="12"/>
        <v>1.774491517486115E-2</v>
      </c>
      <c r="N40" s="4">
        <f t="shared" si="13"/>
        <v>0.14697849052700052</v>
      </c>
      <c r="O40" s="4">
        <f t="shared" si="14"/>
        <v>0.15098702400075897</v>
      </c>
      <c r="P40" s="4">
        <f t="shared" si="15"/>
        <v>3.1734109310077217E-2</v>
      </c>
      <c r="Q40" s="4">
        <f t="shared" si="16"/>
        <v>6.6729462543133984E-3</v>
      </c>
      <c r="R40" s="4">
        <f t="shared" si="17"/>
        <v>0.10625568703048673</v>
      </c>
    </row>
    <row r="41" spans="2:18" x14ac:dyDescent="0.2">
      <c r="B41" t="s">
        <v>11</v>
      </c>
      <c r="C41" s="4">
        <f t="shared" si="2"/>
        <v>5.393736957458236E-2</v>
      </c>
      <c r="D41" s="4">
        <f t="shared" si="3"/>
        <v>2.5233239305545014E-2</v>
      </c>
      <c r="E41" s="4">
        <f t="shared" si="4"/>
        <v>5.731258849218766E-3</v>
      </c>
      <c r="F41" s="4">
        <f t="shared" si="5"/>
        <v>1.694970259200073E-2</v>
      </c>
      <c r="G41" s="4">
        <f t="shared" si="6"/>
        <v>6.9404691979364488E-3</v>
      </c>
      <c r="H41" s="4">
        <f t="shared" si="7"/>
        <v>2.9242681284470572E-2</v>
      </c>
      <c r="I41" s="4">
        <f t="shared" si="8"/>
        <v>5.2674326555227802E-2</v>
      </c>
      <c r="J41" s="4">
        <f t="shared" si="9"/>
        <v>1.0139203264309659E-2</v>
      </c>
      <c r="K41" s="4">
        <f t="shared" si="10"/>
        <v>5.4441026334301208E-2</v>
      </c>
      <c r="L41" s="4">
        <f t="shared" si="11"/>
        <v>0.23881504443663909</v>
      </c>
      <c r="M41" s="4">
        <f t="shared" si="12"/>
        <v>0.44536970870325954</v>
      </c>
      <c r="N41" s="4">
        <f t="shared" si="13"/>
        <v>0.16502179582524582</v>
      </c>
      <c r="O41" s="4">
        <f t="shared" si="14"/>
        <v>0.25046710808969957</v>
      </c>
      <c r="P41" s="4">
        <f t="shared" si="15"/>
        <v>0.2089287799265806</v>
      </c>
      <c r="Q41" s="4">
        <f t="shared" si="16"/>
        <v>9.2056618334427978E-2</v>
      </c>
      <c r="R41" s="4">
        <f t="shared" si="17"/>
        <v>5.8412503833117774E-2</v>
      </c>
    </row>
    <row r="42" spans="2:18" x14ac:dyDescent="0.2">
      <c r="B42" t="s">
        <v>12</v>
      </c>
      <c r="C42" s="4">
        <f t="shared" si="2"/>
        <v>5.5298315170577601E-3</v>
      </c>
      <c r="D42" s="4">
        <f t="shared" si="3"/>
        <v>2.6583359406112243E-3</v>
      </c>
      <c r="E42" s="4">
        <f t="shared" si="4"/>
        <v>3.3342672817794593E-3</v>
      </c>
      <c r="F42" s="4">
        <f t="shared" si="5"/>
        <v>1.7951403031057672E-2</v>
      </c>
      <c r="G42" s="4">
        <f t="shared" si="6"/>
        <v>8.2780134685519063E-3</v>
      </c>
      <c r="H42" s="4">
        <f t="shared" si="7"/>
        <v>7.0651618423672518E-3</v>
      </c>
      <c r="I42" s="4">
        <f t="shared" si="8"/>
        <v>7.9254407152456324E-2</v>
      </c>
      <c r="J42" s="4">
        <f t="shared" si="9"/>
        <v>9.9315527592600504E-3</v>
      </c>
      <c r="K42" s="4">
        <f t="shared" si="10"/>
        <v>0.11620749195944551</v>
      </c>
      <c r="L42" s="4">
        <f t="shared" si="11"/>
        <v>0.24930958457480046</v>
      </c>
      <c r="M42" s="4">
        <f t="shared" si="12"/>
        <v>5.5275691103331408E-2</v>
      </c>
      <c r="N42" s="4">
        <f t="shared" si="13"/>
        <v>0.19040837208533407</v>
      </c>
      <c r="O42" s="4">
        <f t="shared" si="14"/>
        <v>3.7577048856079841E-2</v>
      </c>
      <c r="P42" s="4">
        <f t="shared" si="15"/>
        <v>2.2905754610659093E-2</v>
      </c>
      <c r="Q42" s="4">
        <f t="shared" si="16"/>
        <v>1.2654963707858406E-2</v>
      </c>
      <c r="R42" s="4">
        <f t="shared" si="17"/>
        <v>4.3401467925907843E-2</v>
      </c>
    </row>
    <row r="43" spans="2:18" x14ac:dyDescent="0.2">
      <c r="B43" t="s">
        <v>13</v>
      </c>
      <c r="C43" s="4">
        <f t="shared" si="2"/>
        <v>2.4858992702738197E-2</v>
      </c>
      <c r="D43" s="4">
        <f t="shared" si="3"/>
        <v>9.2809569003215311E-2</v>
      </c>
      <c r="E43" s="4">
        <f t="shared" si="4"/>
        <v>5.5408416562807263E-3</v>
      </c>
      <c r="F43" s="4">
        <f t="shared" si="5"/>
        <v>3.7093361275474371E-2</v>
      </c>
      <c r="G43" s="4">
        <f t="shared" si="6"/>
        <v>2.4669503628350395E-2</v>
      </c>
      <c r="H43" s="4">
        <f t="shared" si="7"/>
        <v>2.9433882608069918E-3</v>
      </c>
      <c r="I43" s="4">
        <f t="shared" si="8"/>
        <v>4.6510779493645939E-2</v>
      </c>
      <c r="J43" s="4">
        <f t="shared" si="9"/>
        <v>8.9531163753191791E-3</v>
      </c>
      <c r="K43" s="4">
        <f t="shared" si="10"/>
        <v>0.11248743935676371</v>
      </c>
      <c r="L43" s="4">
        <f t="shared" si="11"/>
        <v>0.23482277091793899</v>
      </c>
      <c r="M43" s="4">
        <f t="shared" si="12"/>
        <v>0.17782031760551814</v>
      </c>
      <c r="N43" s="4">
        <f t="shared" si="13"/>
        <v>0.10780187963741372</v>
      </c>
      <c r="O43" s="4">
        <f t="shared" si="14"/>
        <v>6.95720647814837E-2</v>
      </c>
      <c r="P43" s="4">
        <f t="shared" si="15"/>
        <v>1.0368269836708697E-2</v>
      </c>
      <c r="Q43" s="4">
        <f t="shared" si="16"/>
        <v>4.6941978546804784E-2</v>
      </c>
      <c r="R43" s="4">
        <f t="shared" si="17"/>
        <v>6.35447427593092E-2</v>
      </c>
    </row>
    <row r="44" spans="2:18" x14ac:dyDescent="0.2">
      <c r="B44" t="s">
        <v>14</v>
      </c>
      <c r="C44" s="4">
        <f t="shared" si="2"/>
        <v>0</v>
      </c>
      <c r="D44" s="4">
        <f t="shared" si="3"/>
        <v>0</v>
      </c>
      <c r="E44" s="4">
        <f t="shared" si="4"/>
        <v>0</v>
      </c>
      <c r="F44" s="4">
        <f t="shared" si="5"/>
        <v>0</v>
      </c>
      <c r="G44" s="4">
        <f t="shared" si="6"/>
        <v>0</v>
      </c>
      <c r="H44" s="4">
        <f t="shared" si="7"/>
        <v>0</v>
      </c>
      <c r="I44" s="4">
        <f t="shared" si="8"/>
        <v>0</v>
      </c>
      <c r="J44" s="4">
        <f t="shared" si="9"/>
        <v>0</v>
      </c>
      <c r="K44" s="4">
        <f t="shared" si="10"/>
        <v>0</v>
      </c>
      <c r="L44" s="4">
        <f t="shared" si="11"/>
        <v>0</v>
      </c>
      <c r="M44" s="4">
        <f t="shared" si="12"/>
        <v>0</v>
      </c>
      <c r="N44" s="4">
        <f t="shared" si="13"/>
        <v>0</v>
      </c>
      <c r="O44" s="4">
        <f t="shared" si="14"/>
        <v>0.26225711734701801</v>
      </c>
      <c r="P44" s="4">
        <f t="shared" si="15"/>
        <v>0</v>
      </c>
      <c r="Q44" s="4">
        <f t="shared" si="16"/>
        <v>0</v>
      </c>
      <c r="R44" s="4">
        <f t="shared" si="17"/>
        <v>0</v>
      </c>
    </row>
    <row r="45" spans="2:18" x14ac:dyDescent="0.2">
      <c r="B45" t="s">
        <v>15</v>
      </c>
      <c r="C45" s="4">
        <f t="shared" si="2"/>
        <v>0</v>
      </c>
      <c r="D45" s="4">
        <f t="shared" si="3"/>
        <v>0</v>
      </c>
      <c r="E45" s="4">
        <f t="shared" si="4"/>
        <v>0</v>
      </c>
      <c r="F45" s="4">
        <f t="shared" si="5"/>
        <v>0</v>
      </c>
      <c r="G45" s="4">
        <f t="shared" si="6"/>
        <v>0</v>
      </c>
      <c r="H45" s="4">
        <f t="shared" si="7"/>
        <v>0</v>
      </c>
      <c r="I45" s="4">
        <f t="shared" si="8"/>
        <v>0</v>
      </c>
      <c r="J45" s="4">
        <f t="shared" si="9"/>
        <v>0</v>
      </c>
      <c r="K45" s="4">
        <f t="shared" si="10"/>
        <v>1.0662907162983509E-4</v>
      </c>
      <c r="L45" s="4">
        <f t="shared" si="11"/>
        <v>0</v>
      </c>
      <c r="M45" s="4">
        <f t="shared" si="12"/>
        <v>4.7422397950895736E-4</v>
      </c>
      <c r="N45" s="4">
        <f t="shared" si="13"/>
        <v>1.7278372446185772E-3</v>
      </c>
      <c r="O45" s="4">
        <f t="shared" si="14"/>
        <v>0</v>
      </c>
      <c r="P45" s="4">
        <f t="shared" si="15"/>
        <v>3.1245772194211489E-2</v>
      </c>
      <c r="Q45" s="4">
        <f t="shared" si="16"/>
        <v>4.157684929982617E-2</v>
      </c>
      <c r="R45" s="4">
        <f t="shared" si="17"/>
        <v>4.4116841578227463E-4</v>
      </c>
    </row>
    <row r="46" spans="2:18" x14ac:dyDescent="0.2">
      <c r="B46" t="s">
        <v>16</v>
      </c>
      <c r="C46" s="4">
        <f t="shared" si="2"/>
        <v>5.801698877326282E-3</v>
      </c>
      <c r="D46" s="4">
        <f t="shared" si="3"/>
        <v>4.3758639941450484E-4</v>
      </c>
      <c r="E46" s="4">
        <f t="shared" si="4"/>
        <v>4.0398178760319296E-6</v>
      </c>
      <c r="F46" s="4">
        <f t="shared" si="5"/>
        <v>0</v>
      </c>
      <c r="G46" s="4">
        <f t="shared" si="6"/>
        <v>0</v>
      </c>
      <c r="H46" s="4">
        <f t="shared" si="7"/>
        <v>0</v>
      </c>
      <c r="I46" s="4">
        <f t="shared" si="8"/>
        <v>7.0462117744786684E-4</v>
      </c>
      <c r="J46" s="4">
        <f t="shared" si="9"/>
        <v>0</v>
      </c>
      <c r="K46" s="4">
        <f t="shared" si="10"/>
        <v>0</v>
      </c>
      <c r="L46" s="4">
        <f t="shared" si="11"/>
        <v>0</v>
      </c>
      <c r="M46" s="4">
        <f t="shared" si="12"/>
        <v>0</v>
      </c>
      <c r="N46" s="4">
        <f t="shared" si="13"/>
        <v>0</v>
      </c>
      <c r="O46" s="4">
        <f t="shared" si="14"/>
        <v>2.1236611481077042E-2</v>
      </c>
      <c r="P46" s="4">
        <f t="shared" si="15"/>
        <v>2.0163000791589947E-4</v>
      </c>
      <c r="Q46" s="4">
        <f t="shared" si="16"/>
        <v>8.5065226184594486E-2</v>
      </c>
      <c r="R46" s="4">
        <f t="shared" si="17"/>
        <v>0</v>
      </c>
    </row>
    <row r="47" spans="2:18" x14ac:dyDescent="0.2">
      <c r="B47" t="s">
        <v>17</v>
      </c>
      <c r="C47" s="4">
        <f t="shared" si="2"/>
        <v>0</v>
      </c>
      <c r="D47" s="4">
        <f t="shared" si="3"/>
        <v>0</v>
      </c>
      <c r="E47" s="4">
        <f t="shared" si="4"/>
        <v>0</v>
      </c>
      <c r="F47" s="4">
        <f t="shared" si="5"/>
        <v>0</v>
      </c>
      <c r="G47" s="4">
        <f t="shared" si="6"/>
        <v>0</v>
      </c>
      <c r="H47" s="4">
        <f t="shared" si="7"/>
        <v>0</v>
      </c>
      <c r="I47" s="4">
        <f t="shared" si="8"/>
        <v>8.8749312766591062E-3</v>
      </c>
      <c r="J47" s="4">
        <f t="shared" si="9"/>
        <v>5.8432558242501494E-3</v>
      </c>
      <c r="K47" s="4">
        <f t="shared" si="10"/>
        <v>1.2466282597146763E-2</v>
      </c>
      <c r="L47" s="4">
        <f t="shared" si="11"/>
        <v>0</v>
      </c>
      <c r="M47" s="4">
        <f t="shared" si="12"/>
        <v>0</v>
      </c>
      <c r="N47" s="4">
        <f t="shared" si="13"/>
        <v>0</v>
      </c>
      <c r="O47" s="4">
        <f t="shared" si="14"/>
        <v>3.5502140740431855E-3</v>
      </c>
      <c r="P47" s="4">
        <f t="shared" si="15"/>
        <v>1.4221344669115744E-2</v>
      </c>
      <c r="Q47" s="4">
        <f t="shared" si="16"/>
        <v>1.3149257493602802E-3</v>
      </c>
      <c r="R47" s="4">
        <f t="shared" si="17"/>
        <v>6.6001947499699412E-2</v>
      </c>
    </row>
    <row r="48" spans="2:18" x14ac:dyDescent="0.2">
      <c r="C48" s="5">
        <f>SUM(C32:C47)</f>
        <v>1</v>
      </c>
      <c r="D48" s="5">
        <f t="shared" ref="D48:R48" si="18">SUM(D32:D47)</f>
        <v>1.0000000000000002</v>
      </c>
      <c r="E48" s="5">
        <f t="shared" si="18"/>
        <v>1.0000000000000002</v>
      </c>
      <c r="F48" s="5">
        <f t="shared" si="18"/>
        <v>0.99999999999999989</v>
      </c>
      <c r="G48" s="5">
        <f t="shared" si="18"/>
        <v>1</v>
      </c>
      <c r="H48" s="5">
        <f t="shared" si="18"/>
        <v>1.0000000000000002</v>
      </c>
      <c r="I48" s="5">
        <f t="shared" si="18"/>
        <v>1</v>
      </c>
      <c r="J48" s="5">
        <f t="shared" si="18"/>
        <v>1</v>
      </c>
      <c r="K48" s="5">
        <f t="shared" si="18"/>
        <v>1</v>
      </c>
      <c r="L48" s="5">
        <f t="shared" si="18"/>
        <v>1</v>
      </c>
      <c r="M48" s="5">
        <f t="shared" si="18"/>
        <v>0.99999999999999989</v>
      </c>
      <c r="N48" s="5">
        <f t="shared" si="18"/>
        <v>1.0000000000000002</v>
      </c>
      <c r="O48" s="5">
        <f t="shared" si="18"/>
        <v>1.0000000000000002</v>
      </c>
      <c r="P48" s="5">
        <f t="shared" si="18"/>
        <v>1.0000000000000002</v>
      </c>
      <c r="Q48" s="5">
        <f t="shared" si="18"/>
        <v>1</v>
      </c>
      <c r="R48" s="5">
        <f t="shared" si="18"/>
        <v>1</v>
      </c>
    </row>
  </sheetData>
  <mergeCells count="2">
    <mergeCell ref="S1:S2"/>
    <mergeCell ref="T1:T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D8B3F-B339-FF48-B383-836769296640}">
  <dimension ref="A1:T48"/>
  <sheetViews>
    <sheetView workbookViewId="0">
      <selection activeCell="I43" sqref="I43"/>
    </sheetView>
  </sheetViews>
  <sheetFormatPr defaultColWidth="11.42578125" defaultRowHeight="12.75" x14ac:dyDescent="0.2"/>
  <cols>
    <col min="2" max="2" width="54.42578125" bestFit="1" customWidth="1"/>
    <col min="3" max="3" width="16.42578125" customWidth="1"/>
    <col min="5" max="5" width="13.140625" customWidth="1"/>
    <col min="7" max="7" width="12.28515625" customWidth="1"/>
    <col min="8" max="8" width="12.7109375" customWidth="1"/>
    <col min="10" max="10" width="13.140625" customWidth="1"/>
    <col min="12" max="12" width="12.7109375" customWidth="1"/>
    <col min="17" max="17" width="10.85546875" customWidth="1"/>
    <col min="18" max="18" width="12.42578125" customWidth="1"/>
    <col min="19" max="19" width="14" customWidth="1"/>
    <col min="20" max="20" width="13.7109375" customWidth="1"/>
  </cols>
  <sheetData>
    <row r="1" spans="1:20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 s="10" t="s">
        <v>0</v>
      </c>
      <c r="T1" s="10" t="s">
        <v>1</v>
      </c>
    </row>
    <row r="2" spans="1:20" x14ac:dyDescent="0.2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s="10"/>
      <c r="T2" s="10"/>
    </row>
    <row r="3" spans="1:20" x14ac:dyDescent="0.2">
      <c r="A3">
        <v>1</v>
      </c>
      <c r="B3" t="s">
        <v>2</v>
      </c>
      <c r="C3" s="1">
        <v>264256.36448462959</v>
      </c>
      <c r="D3" s="1">
        <v>1314.8167274665595</v>
      </c>
      <c r="E3" s="1">
        <v>750262.03023801534</v>
      </c>
      <c r="F3" s="1">
        <v>3785.0506141528404</v>
      </c>
      <c r="G3" s="1">
        <v>33212.393317351751</v>
      </c>
      <c r="H3" s="1">
        <v>50023.052702334702</v>
      </c>
      <c r="I3" s="1">
        <v>6056.1354503405919</v>
      </c>
      <c r="J3" s="1">
        <v>80306.30126807357</v>
      </c>
      <c r="K3" s="1">
        <v>2986.1912772230271</v>
      </c>
      <c r="L3" s="1">
        <v>6217.2259326592657</v>
      </c>
      <c r="M3" s="1">
        <v>11686.542998052972</v>
      </c>
      <c r="N3" s="1">
        <v>6648.0919345529819</v>
      </c>
      <c r="O3" s="1">
        <v>2748.5266452787182</v>
      </c>
      <c r="P3" s="1">
        <v>2608.310977313804</v>
      </c>
      <c r="Q3" s="1">
        <v>1325.6700915094195</v>
      </c>
      <c r="R3" s="1">
        <v>13552.204283264931</v>
      </c>
      <c r="S3" s="1">
        <v>236057.16234319782</v>
      </c>
      <c r="T3" s="1">
        <v>686744.89976436028</v>
      </c>
    </row>
    <row r="4" spans="1:20" x14ac:dyDescent="0.2">
      <c r="A4">
        <v>2</v>
      </c>
      <c r="B4" t="s">
        <v>3</v>
      </c>
      <c r="C4" s="1">
        <v>73.872208936885045</v>
      </c>
      <c r="D4" s="1">
        <v>301.45971580035939</v>
      </c>
      <c r="E4" s="1">
        <v>310676.08616815339</v>
      </c>
      <c r="F4" s="1">
        <v>14235.501059438688</v>
      </c>
      <c r="G4" s="1">
        <v>49078.614717547571</v>
      </c>
      <c r="H4" s="1">
        <v>4253.6686585370389</v>
      </c>
      <c r="I4" s="1">
        <v>102.13273153891964</v>
      </c>
      <c r="J4" s="1">
        <v>256.08746465597949</v>
      </c>
      <c r="K4" s="1">
        <v>86.815174720121519</v>
      </c>
      <c r="L4" s="1">
        <v>44.581530561766456</v>
      </c>
      <c r="M4" s="1">
        <v>1420.4633771300639</v>
      </c>
      <c r="N4" s="1">
        <v>157.17162862221028</v>
      </c>
      <c r="O4" s="1">
        <v>16.748828924469606</v>
      </c>
      <c r="P4" s="1">
        <v>81.664447321387087</v>
      </c>
      <c r="Q4" s="1">
        <v>52.784236467850391</v>
      </c>
      <c r="R4" s="1">
        <v>769.41004763490287</v>
      </c>
      <c r="S4" s="1">
        <v>-151599.6107568538</v>
      </c>
      <c r="T4" s="1">
        <v>37787.603866008758</v>
      </c>
    </row>
    <row r="5" spans="1:20" x14ac:dyDescent="0.2">
      <c r="A5">
        <v>3</v>
      </c>
      <c r="B5" t="s">
        <v>4</v>
      </c>
      <c r="C5" s="1">
        <v>130410.14874105323</v>
      </c>
      <c r="D5" s="1">
        <v>8334.4074231032264</v>
      </c>
      <c r="E5" s="1">
        <v>1803375.8042711047</v>
      </c>
      <c r="F5" s="1">
        <v>81126.761818364932</v>
      </c>
      <c r="G5" s="1">
        <v>317366.03407640243</v>
      </c>
      <c r="H5" s="1">
        <v>438051.55922195944</v>
      </c>
      <c r="I5" s="1">
        <v>189411.74768015221</v>
      </c>
      <c r="J5" s="1">
        <v>178672.26296576083</v>
      </c>
      <c r="K5" s="1">
        <v>53000.043141017464</v>
      </c>
      <c r="L5" s="1">
        <v>40455.469233034164</v>
      </c>
      <c r="M5" s="1">
        <v>31138.668876678854</v>
      </c>
      <c r="N5" s="1">
        <v>54152.035961083187</v>
      </c>
      <c r="O5" s="1">
        <v>15753.399875051768</v>
      </c>
      <c r="P5" s="1">
        <v>9647.0857575715381</v>
      </c>
      <c r="Q5" s="1">
        <v>15015.213647227913</v>
      </c>
      <c r="R5" s="1">
        <v>192264.53415250964</v>
      </c>
      <c r="S5" s="1">
        <v>1501119.5438957238</v>
      </c>
      <c r="T5" s="1">
        <v>3299139.1384280445</v>
      </c>
    </row>
    <row r="6" spans="1:20" x14ac:dyDescent="0.2">
      <c r="A6">
        <v>4</v>
      </c>
      <c r="B6" t="s">
        <v>5</v>
      </c>
      <c r="C6" s="1">
        <v>4362.8625057895024</v>
      </c>
      <c r="D6" s="1">
        <v>1459.1649692104811</v>
      </c>
      <c r="E6" s="1">
        <v>110616.82502355787</v>
      </c>
      <c r="F6" s="1">
        <v>85371.755513118318</v>
      </c>
      <c r="G6" s="1">
        <v>5265.7978972385226</v>
      </c>
      <c r="H6" s="1">
        <v>98902.785749684626</v>
      </c>
      <c r="I6" s="1">
        <v>19299.499977476349</v>
      </c>
      <c r="J6" s="1">
        <v>43630.983927421992</v>
      </c>
      <c r="K6" s="1">
        <v>17043.268061376639</v>
      </c>
      <c r="L6" s="1">
        <v>7556.7342151692474</v>
      </c>
      <c r="M6" s="1">
        <v>8277.1367998788792</v>
      </c>
      <c r="N6" s="1">
        <v>12355.966599365807</v>
      </c>
      <c r="O6" s="1">
        <v>3122.6625872473624</v>
      </c>
      <c r="P6" s="1">
        <v>15990.779385187672</v>
      </c>
      <c r="Q6" s="1">
        <v>13868.989696675761</v>
      </c>
      <c r="R6" s="1">
        <v>37350.344984471034</v>
      </c>
      <c r="S6" s="1">
        <v>68886.397553659728</v>
      </c>
      <c r="T6" s="1">
        <v>198085.72463049158</v>
      </c>
    </row>
    <row r="7" spans="1:20" x14ac:dyDescent="0.2">
      <c r="A7">
        <v>5</v>
      </c>
      <c r="B7" t="s">
        <v>6</v>
      </c>
      <c r="C7" s="1">
        <v>238.41579628029632</v>
      </c>
      <c r="D7" s="1">
        <v>4672.0766616588007</v>
      </c>
      <c r="E7" s="1">
        <v>54447.332775857147</v>
      </c>
      <c r="F7" s="1">
        <v>8542.1233803849791</v>
      </c>
      <c r="G7" s="1">
        <v>2609.8380257329009</v>
      </c>
      <c r="H7" s="1">
        <v>26526.666611157729</v>
      </c>
      <c r="I7" s="1">
        <v>12130.599118356533</v>
      </c>
      <c r="J7" s="1">
        <v>7757.5902683141894</v>
      </c>
      <c r="K7" s="1">
        <v>6890.6404376856681</v>
      </c>
      <c r="L7" s="1">
        <v>5729.3458201488102</v>
      </c>
      <c r="M7" s="1">
        <v>9506.2625747128423</v>
      </c>
      <c r="N7" s="1">
        <v>7572.3256061188376</v>
      </c>
      <c r="O7" s="1">
        <v>195.27840575381225</v>
      </c>
      <c r="P7" s="1">
        <v>4491.68458088445</v>
      </c>
      <c r="Q7" s="1">
        <v>2054.7966204483332</v>
      </c>
      <c r="R7" s="1">
        <v>11003.949884844224</v>
      </c>
      <c r="S7" s="1">
        <v>269486.29909999995</v>
      </c>
      <c r="T7" s="1">
        <v>289360.12478996505</v>
      </c>
    </row>
    <row r="8" spans="1:20" x14ac:dyDescent="0.2">
      <c r="A8">
        <v>6</v>
      </c>
      <c r="B8" t="s">
        <v>7</v>
      </c>
      <c r="C8" s="1">
        <v>158873.89828207824</v>
      </c>
      <c r="D8" s="1">
        <v>15571.097274360611</v>
      </c>
      <c r="E8" s="1">
        <v>683355.09767198935</v>
      </c>
      <c r="F8" s="1">
        <v>50834.142295481455</v>
      </c>
      <c r="G8" s="1">
        <v>113548.38873824786</v>
      </c>
      <c r="H8" s="1">
        <v>468050.23954958754</v>
      </c>
      <c r="I8" s="1">
        <v>100083.53690767509</v>
      </c>
      <c r="J8" s="1">
        <v>110506.87612499797</v>
      </c>
      <c r="K8" s="1">
        <v>57944.29739983016</v>
      </c>
      <c r="L8" s="1">
        <v>121692.80701573615</v>
      </c>
      <c r="M8" s="1">
        <v>78903.283011903812</v>
      </c>
      <c r="N8" s="1">
        <v>99331.574175921211</v>
      </c>
      <c r="O8" s="1">
        <v>26845.941280886294</v>
      </c>
      <c r="P8" s="1">
        <v>39736.165332567216</v>
      </c>
      <c r="Q8" s="1">
        <v>23111.744081944042</v>
      </c>
      <c r="R8" s="1">
        <v>180168.99101517414</v>
      </c>
      <c r="S8" s="1">
        <v>511748.12332332705</v>
      </c>
      <c r="T8" s="1">
        <v>803518.5995084123</v>
      </c>
    </row>
    <row r="9" spans="1:20" x14ac:dyDescent="0.2">
      <c r="A9">
        <v>7</v>
      </c>
      <c r="B9" t="s">
        <v>8</v>
      </c>
      <c r="C9" s="1">
        <v>12908.113795976893</v>
      </c>
      <c r="D9" s="1">
        <v>1118.2383084303628</v>
      </c>
      <c r="E9" s="1">
        <v>166282.32176124581</v>
      </c>
      <c r="F9" s="1">
        <v>1093.884785961151</v>
      </c>
      <c r="G9" s="1">
        <v>3907.9318825060514</v>
      </c>
      <c r="H9" s="1">
        <v>83399.755779950283</v>
      </c>
      <c r="I9" s="1">
        <v>84267.708822186309</v>
      </c>
      <c r="J9" s="1">
        <v>10283.238709400457</v>
      </c>
      <c r="K9" s="1">
        <v>7644.0635455871043</v>
      </c>
      <c r="L9" s="1">
        <v>14959.694031196295</v>
      </c>
      <c r="M9" s="1">
        <v>4000.6559071451088</v>
      </c>
      <c r="N9" s="1">
        <v>19783.365099709925</v>
      </c>
      <c r="O9" s="1">
        <v>10577.100831975818</v>
      </c>
      <c r="P9" s="1">
        <v>1501.518351504578</v>
      </c>
      <c r="Q9" s="1">
        <v>3127.0152456813489</v>
      </c>
      <c r="R9" s="1">
        <v>17964.74276312915</v>
      </c>
      <c r="S9" s="1">
        <v>222962.74513670767</v>
      </c>
      <c r="T9" s="1">
        <v>365207.01543866907</v>
      </c>
    </row>
    <row r="10" spans="1:20" x14ac:dyDescent="0.2">
      <c r="A10">
        <v>8</v>
      </c>
      <c r="B10" t="s">
        <v>9</v>
      </c>
      <c r="C10" s="1">
        <v>24468.292518139286</v>
      </c>
      <c r="D10" s="1">
        <v>16.476304178932608</v>
      </c>
      <c r="E10" s="1">
        <v>108841.23407698178</v>
      </c>
      <c r="F10" s="1">
        <v>28.497176418606383</v>
      </c>
      <c r="G10" s="1">
        <v>89.919339535810195</v>
      </c>
      <c r="H10" s="1">
        <v>26354.273702181817</v>
      </c>
      <c r="I10" s="1">
        <v>372.07345234200506</v>
      </c>
      <c r="J10" s="1">
        <v>97776.055022142129</v>
      </c>
      <c r="K10" s="1">
        <v>267.56912878864455</v>
      </c>
      <c r="L10" s="1">
        <v>869.27858682216095</v>
      </c>
      <c r="M10" s="1">
        <v>664.57841729963286</v>
      </c>
      <c r="N10" s="1">
        <v>1523.3372741775499</v>
      </c>
      <c r="O10" s="1">
        <v>29586.737622458924</v>
      </c>
      <c r="P10" s="1">
        <v>209.13536351406972</v>
      </c>
      <c r="Q10" s="1">
        <v>367.22531281207188</v>
      </c>
      <c r="R10" s="1">
        <v>6964.1970638883176</v>
      </c>
      <c r="S10" s="1">
        <v>156906.41153845884</v>
      </c>
      <c r="T10" s="1">
        <v>188369.39385387339</v>
      </c>
    </row>
    <row r="11" spans="1:20" x14ac:dyDescent="0.2">
      <c r="A11">
        <v>9</v>
      </c>
      <c r="B11" t="s">
        <v>10</v>
      </c>
      <c r="C11" s="1">
        <v>2634.7919120167962</v>
      </c>
      <c r="D11" s="1">
        <v>245.16266637406306</v>
      </c>
      <c r="E11" s="1">
        <v>9263.6219423878119</v>
      </c>
      <c r="F11" s="1">
        <v>692.37460077532967</v>
      </c>
      <c r="G11" s="1">
        <v>3140.5732126891826</v>
      </c>
      <c r="H11" s="1">
        <v>34958.216963535393</v>
      </c>
      <c r="I11" s="1">
        <v>5375.1451988158369</v>
      </c>
      <c r="J11" s="1">
        <v>5900.3017164836183</v>
      </c>
      <c r="K11" s="1">
        <v>15959.690326828932</v>
      </c>
      <c r="L11" s="1">
        <v>10866.892605949512</v>
      </c>
      <c r="M11" s="1">
        <v>1322.7637219961548</v>
      </c>
      <c r="N11" s="1">
        <v>10269.838267725725</v>
      </c>
      <c r="O11" s="1">
        <v>24111.353714217104</v>
      </c>
      <c r="P11" s="1">
        <v>2992.0870642472682</v>
      </c>
      <c r="Q11" s="1">
        <v>4949.8783293478546</v>
      </c>
      <c r="R11" s="1">
        <v>11345.993565302648</v>
      </c>
      <c r="S11" s="1">
        <v>99356.773029187621</v>
      </c>
      <c r="T11" s="1">
        <v>172436.92701370685</v>
      </c>
    </row>
    <row r="12" spans="1:20" x14ac:dyDescent="0.2">
      <c r="A12">
        <v>10</v>
      </c>
      <c r="B12" t="s">
        <v>11</v>
      </c>
      <c r="C12" s="1">
        <v>15839.566366418567</v>
      </c>
      <c r="D12" s="1">
        <v>1051.6854761811733</v>
      </c>
      <c r="E12" s="1">
        <v>103000.99858431124</v>
      </c>
      <c r="F12" s="1">
        <v>9620.0105758532918</v>
      </c>
      <c r="G12" s="1">
        <v>22689.415773037952</v>
      </c>
      <c r="H12" s="1">
        <v>196718.49176552653</v>
      </c>
      <c r="I12" s="1">
        <v>60241.869048932887</v>
      </c>
      <c r="J12" s="1">
        <v>49931.53924747149</v>
      </c>
      <c r="K12" s="1">
        <v>25136.60725927939</v>
      </c>
      <c r="L12" s="1">
        <v>306646.25149208494</v>
      </c>
      <c r="M12" s="1">
        <v>14994.724222151666</v>
      </c>
      <c r="N12" s="1">
        <v>42216.553551669182</v>
      </c>
      <c r="O12" s="1">
        <v>29852.682081595056</v>
      </c>
      <c r="P12" s="1">
        <v>5118.9856232533766</v>
      </c>
      <c r="Q12" s="1">
        <v>6267.5484056360392</v>
      </c>
      <c r="R12" s="1">
        <v>52550.085241652079</v>
      </c>
      <c r="S12" s="1">
        <v>185135.29888335222</v>
      </c>
      <c r="T12" s="1">
        <v>300570.34400178696</v>
      </c>
    </row>
    <row r="13" spans="1:20" x14ac:dyDescent="0.2">
      <c r="A13">
        <v>11</v>
      </c>
      <c r="B13" t="s">
        <v>12</v>
      </c>
      <c r="C13" s="1">
        <v>27.117151500236638</v>
      </c>
      <c r="D13" s="1">
        <v>1679.1249147703713</v>
      </c>
      <c r="E13" s="1">
        <v>17946.614771293716</v>
      </c>
      <c r="F13" s="1">
        <v>1596.924540676202</v>
      </c>
      <c r="G13" s="1">
        <v>883.93914937079512</v>
      </c>
      <c r="H13" s="1">
        <v>8084.4165861051306</v>
      </c>
      <c r="I13" s="1">
        <v>4144.6472949232957</v>
      </c>
      <c r="J13" s="1">
        <v>2232.8235639853524</v>
      </c>
      <c r="K13" s="1">
        <v>2211.1490743214517</v>
      </c>
      <c r="L13" s="1">
        <v>2103.9125058614381</v>
      </c>
      <c r="M13" s="1">
        <v>3348.4576514822402</v>
      </c>
      <c r="N13" s="1">
        <v>2614.3348498480609</v>
      </c>
      <c r="O13" s="1">
        <v>43.945368469905596</v>
      </c>
      <c r="P13" s="1">
        <v>1324.2235914304786</v>
      </c>
      <c r="Q13" s="1">
        <v>543.53977841823212</v>
      </c>
      <c r="R13" s="1">
        <v>3506.3232795574286</v>
      </c>
      <c r="S13" s="1">
        <v>256105.1870938233</v>
      </c>
      <c r="T13" s="1">
        <v>290760.4783461417</v>
      </c>
    </row>
    <row r="14" spans="1:20" x14ac:dyDescent="0.2">
      <c r="A14">
        <v>12</v>
      </c>
      <c r="B14" t="s">
        <v>13</v>
      </c>
      <c r="C14" s="1">
        <v>22141.01811685977</v>
      </c>
      <c r="D14" s="1">
        <v>1477.687338543341</v>
      </c>
      <c r="E14" s="1">
        <v>32689.888226184914</v>
      </c>
      <c r="F14" s="1">
        <v>1778.1549715564233</v>
      </c>
      <c r="G14" s="1">
        <v>23547.010545888581</v>
      </c>
      <c r="H14" s="1">
        <v>21986.538016251619</v>
      </c>
      <c r="I14" s="1">
        <v>14973.524309326445</v>
      </c>
      <c r="J14" s="1">
        <v>12338.878833978855</v>
      </c>
      <c r="K14" s="1">
        <v>18908.820959063622</v>
      </c>
      <c r="L14" s="1">
        <v>32968.845473066089</v>
      </c>
      <c r="M14" s="1">
        <v>4355.9213002750521</v>
      </c>
      <c r="N14" s="1">
        <v>11886.446460444808</v>
      </c>
      <c r="O14" s="1">
        <v>5989.9764180895036</v>
      </c>
      <c r="P14" s="1">
        <v>975.99990015317985</v>
      </c>
      <c r="Q14" s="1">
        <v>2934.0310327548086</v>
      </c>
      <c r="R14" s="1">
        <v>22876.77859021812</v>
      </c>
      <c r="S14" s="1">
        <v>2713.7709419344619</v>
      </c>
      <c r="T14" s="1">
        <v>175149.10985983844</v>
      </c>
    </row>
    <row r="15" spans="1:20" x14ac:dyDescent="0.2">
      <c r="A15">
        <v>13</v>
      </c>
      <c r="B15" t="s">
        <v>14</v>
      </c>
      <c r="C15" s="1">
        <v>0.42982974772391119</v>
      </c>
      <c r="D15" s="1">
        <v>62.092087471033771</v>
      </c>
      <c r="E15" s="1">
        <v>3079.1033520101282</v>
      </c>
      <c r="F15" s="1">
        <v>69.36949247866319</v>
      </c>
      <c r="G15" s="1">
        <v>306.78459577604343</v>
      </c>
      <c r="H15" s="1">
        <v>21994.203515395675</v>
      </c>
      <c r="I15" s="1">
        <v>1322.3711147463262</v>
      </c>
      <c r="J15" s="1">
        <v>3972.1243005887741</v>
      </c>
      <c r="K15" s="1">
        <v>2281.4471003445415</v>
      </c>
      <c r="L15" s="1">
        <v>5001.5373057352917</v>
      </c>
      <c r="M15" s="1">
        <v>1225.4149470575467</v>
      </c>
      <c r="N15" s="1">
        <v>2624.6158351188069</v>
      </c>
      <c r="O15" s="1">
        <v>60330.06513393038</v>
      </c>
      <c r="P15" s="1">
        <v>784.72683111524475</v>
      </c>
      <c r="Q15" s="1">
        <v>743.10238450894951</v>
      </c>
      <c r="R15" s="1">
        <v>9290.4994981957225</v>
      </c>
      <c r="S15" s="1">
        <v>300982.83506857086</v>
      </c>
      <c r="T15" s="1">
        <v>300982.83506857086</v>
      </c>
    </row>
    <row r="16" spans="1:20" x14ac:dyDescent="0.2">
      <c r="A16">
        <v>14</v>
      </c>
      <c r="B16" t="s">
        <v>15</v>
      </c>
      <c r="C16" s="1">
        <v>5478.8294544932505</v>
      </c>
      <c r="D16" s="1">
        <v>93.231951461762691</v>
      </c>
      <c r="E16" s="1">
        <v>27559.859050986834</v>
      </c>
      <c r="F16" s="1">
        <v>672.46577950697417</v>
      </c>
      <c r="G16" s="1">
        <v>10672.815736044189</v>
      </c>
      <c r="H16" s="1">
        <v>8767.7023148938788</v>
      </c>
      <c r="I16" s="1">
        <v>3127.2427348559218</v>
      </c>
      <c r="J16" s="1">
        <v>13562.232971354702</v>
      </c>
      <c r="K16" s="1">
        <v>4620.4001955425947</v>
      </c>
      <c r="L16" s="1">
        <v>21207.736350990745</v>
      </c>
      <c r="M16" s="1">
        <v>4967.499366776422</v>
      </c>
      <c r="N16" s="1">
        <v>12523.945464788725</v>
      </c>
      <c r="O16" s="1">
        <v>1589.6086511725009</v>
      </c>
      <c r="P16" s="1">
        <v>1604.0995630574855</v>
      </c>
      <c r="Q16" s="1">
        <v>944.66580970917391</v>
      </c>
      <c r="R16" s="1">
        <v>25302.407377994426</v>
      </c>
      <c r="S16" s="1">
        <v>203447.34528613545</v>
      </c>
      <c r="T16" s="1">
        <v>203812.08674137591</v>
      </c>
    </row>
    <row r="17" spans="1:20" x14ac:dyDescent="0.2">
      <c r="A17">
        <v>15</v>
      </c>
      <c r="B17" t="s">
        <v>16</v>
      </c>
      <c r="C17" s="1">
        <v>1164.1923211177882</v>
      </c>
      <c r="D17" s="1">
        <v>20.292562730583022</v>
      </c>
      <c r="E17" s="1">
        <v>5868.4237806224382</v>
      </c>
      <c r="F17" s="1">
        <v>145.04258007397343</v>
      </c>
      <c r="G17" s="1">
        <v>2310.9402931597019</v>
      </c>
      <c r="H17" s="1">
        <v>1858.6265884880931</v>
      </c>
      <c r="I17" s="1">
        <v>686.20957889322847</v>
      </c>
      <c r="J17" s="1">
        <v>2724.4022565583018</v>
      </c>
      <c r="K17" s="1">
        <v>1033.5375196209252</v>
      </c>
      <c r="L17" s="1">
        <v>5627.1332866280973</v>
      </c>
      <c r="M17" s="1">
        <v>1040.6708203013475</v>
      </c>
      <c r="N17" s="1">
        <v>2627.6994803030261</v>
      </c>
      <c r="O17" s="1">
        <v>5170.4171517162667</v>
      </c>
      <c r="P17" s="1">
        <v>178.13255847633394</v>
      </c>
      <c r="Q17" s="1">
        <v>1064.6743910041407</v>
      </c>
      <c r="R17" s="1">
        <v>4129.2814128972259</v>
      </c>
      <c r="S17" s="1">
        <v>87488.819856848932</v>
      </c>
      <c r="T17" s="1">
        <v>93866.765133574314</v>
      </c>
    </row>
    <row r="18" spans="1:20" x14ac:dyDescent="0.2">
      <c r="A18">
        <v>16</v>
      </c>
      <c r="B18" t="s">
        <v>17</v>
      </c>
      <c r="C18" s="1">
        <v>8948.1563282143889</v>
      </c>
      <c r="D18" s="1">
        <v>5183.7811963447793</v>
      </c>
      <c r="E18" s="1">
        <v>72006.4374711196</v>
      </c>
      <c r="F18" s="1">
        <v>5262.3055276433442</v>
      </c>
      <c r="G18" s="1">
        <v>11154.825218113681</v>
      </c>
      <c r="H18" s="1">
        <v>42432.880809463961</v>
      </c>
      <c r="I18" s="1">
        <v>16171.196531742244</v>
      </c>
      <c r="J18" s="1">
        <v>100529.63937422301</v>
      </c>
      <c r="K18" s="1">
        <v>12161.572715819682</v>
      </c>
      <c r="L18" s="1">
        <v>20755.327581268779</v>
      </c>
      <c r="M18" s="1">
        <v>12931.598480397817</v>
      </c>
      <c r="N18" s="1">
        <v>15541.222097825643</v>
      </c>
      <c r="O18" s="1">
        <v>26070.934953804051</v>
      </c>
      <c r="P18" s="1">
        <v>4570.2109013079489</v>
      </c>
      <c r="Q18" s="1">
        <v>14949.712760218348</v>
      </c>
      <c r="R18" s="1">
        <v>77687.083500538225</v>
      </c>
      <c r="S18" s="1">
        <v>110974.03914512151</v>
      </c>
      <c r="T18" s="1">
        <v>114821.47688063837</v>
      </c>
    </row>
    <row r="20" spans="1:20" x14ac:dyDescent="0.2">
      <c r="B20" t="s">
        <v>18</v>
      </c>
      <c r="C20" s="1">
        <v>632710.88589656388</v>
      </c>
      <c r="D20" s="1">
        <v>12508.852275869023</v>
      </c>
      <c r="E20" s="1">
        <v>541767.26599337207</v>
      </c>
      <c r="F20" s="1">
        <v>71074.78633523942</v>
      </c>
      <c r="G20" s="1">
        <v>137421.12779024543</v>
      </c>
      <c r="H20" s="1">
        <v>593931.86060541763</v>
      </c>
      <c r="I20" s="1">
        <v>108817.10559188754</v>
      </c>
      <c r="J20" s="1">
        <v>150894.80556273978</v>
      </c>
      <c r="K20" s="1">
        <v>91545.229263881032</v>
      </c>
      <c r="L20" s="1">
        <v>223146.31752157595</v>
      </c>
      <c r="M20" s="1">
        <v>25918.018242021826</v>
      </c>
      <c r="N20" s="1">
        <v>252220.51149774154</v>
      </c>
      <c r="O20" s="1">
        <v>410663.14913632133</v>
      </c>
      <c r="P20" s="1">
        <v>256390.75064876134</v>
      </c>
      <c r="Q20" s="1">
        <v>60206.853633489998</v>
      </c>
      <c r="R20" s="1">
        <v>189364.25127737602</v>
      </c>
    </row>
    <row r="21" spans="1:20" x14ac:dyDescent="0.2">
      <c r="B21" t="s">
        <v>19</v>
      </c>
      <c r="C21" s="1">
        <v>114082.29888420406</v>
      </c>
      <c r="D21" s="1">
        <v>32861.658870595922</v>
      </c>
      <c r="E21" s="1">
        <v>201870.45845511919</v>
      </c>
      <c r="F21" s="1">
        <v>51880.522988172284</v>
      </c>
      <c r="G21" s="1">
        <v>22744.135174313033</v>
      </c>
      <c r="H21" s="1">
        <v>104237.02594559078</v>
      </c>
      <c r="I21" s="1">
        <v>139621.34057368623</v>
      </c>
      <c r="J21" s="1">
        <v>38755.459344735427</v>
      </c>
      <c r="K21" s="1">
        <v>53469.978303356882</v>
      </c>
      <c r="L21" s="1">
        <v>39269.70660603149</v>
      </c>
      <c r="M21" s="1">
        <v>18580.542416744447</v>
      </c>
      <c r="N21" s="1">
        <v>22469.375494253414</v>
      </c>
      <c r="O21" s="1">
        <v>13405.918245810994</v>
      </c>
      <c r="P21" s="1">
        <v>37220.122819665165</v>
      </c>
      <c r="Q21" s="1">
        <v>16381.828658017745</v>
      </c>
      <c r="R21" s="1">
        <v>36178.393885003497</v>
      </c>
    </row>
    <row r="22" spans="1:20" x14ac:dyDescent="0.2">
      <c r="B22" t="s">
        <v>20</v>
      </c>
      <c r="C22" s="1">
        <v>55834.63036259629</v>
      </c>
      <c r="D22" s="1">
        <v>2088.2059597530088</v>
      </c>
      <c r="E22" s="1">
        <v>66570.461039287839</v>
      </c>
      <c r="F22" s="1">
        <v>6271.7719338931856</v>
      </c>
      <c r="G22" s="1">
        <v>8971.3975410600688</v>
      </c>
      <c r="H22" s="1">
        <v>95739.828768914493</v>
      </c>
      <c r="I22" s="1">
        <v>25564.17276232006</v>
      </c>
      <c r="J22" s="1">
        <v>19554.520316883947</v>
      </c>
      <c r="K22" s="1">
        <v>10952.059150263105</v>
      </c>
      <c r="L22" s="1">
        <v>71092.16454657985</v>
      </c>
      <c r="M22" s="1">
        <v>24604.107366749384</v>
      </c>
      <c r="N22" s="1">
        <v>9221.5796959317631</v>
      </c>
      <c r="O22" s="1">
        <v>15563.636833123122</v>
      </c>
      <c r="P22" s="1">
        <v>819.79204929718264</v>
      </c>
      <c r="Q22" s="1">
        <v>2512.6663817916033</v>
      </c>
      <c r="R22" s="1">
        <v>9807.7438238089344</v>
      </c>
    </row>
    <row r="23" spans="1:20" x14ac:dyDescent="0.2">
      <c r="B23" t="s">
        <v>21</v>
      </c>
      <c r="C23" s="1">
        <v>690866.28249973734</v>
      </c>
      <c r="D23" s="1">
        <v>93115.65477931092</v>
      </c>
      <c r="E23" s="1">
        <v>1297817.0354385416</v>
      </c>
      <c r="F23" s="1">
        <v>426978.68692944088</v>
      </c>
      <c r="G23" s="1">
        <v>257183.61067589268</v>
      </c>
      <c r="H23" s="1">
        <v>839288.14011510985</v>
      </c>
      <c r="I23" s="1">
        <v>121472.92210944439</v>
      </c>
      <c r="J23" s="1">
        <v>178603.01383311069</v>
      </c>
      <c r="K23" s="1">
        <v>157372.36939259563</v>
      </c>
      <c r="L23" s="1">
        <v>517750.56236195297</v>
      </c>
      <c r="M23" s="1">
        <v>468158.46181154496</v>
      </c>
      <c r="N23" s="1">
        <v>114552.92933950058</v>
      </c>
      <c r="O23" s="1">
        <v>0</v>
      </c>
      <c r="P23" s="1">
        <v>106029.0431757523</v>
      </c>
      <c r="Q23" s="1">
        <v>32976.044522008109</v>
      </c>
      <c r="R23" s="1">
        <v>245868.57013099553</v>
      </c>
    </row>
    <row r="25" spans="1:20" x14ac:dyDescent="0.2">
      <c r="B25" t="s">
        <v>22</v>
      </c>
      <c r="C25" s="1">
        <v>2145320.1674563535</v>
      </c>
      <c r="D25" s="1">
        <v>183175.1674636153</v>
      </c>
      <c r="E25" s="1">
        <v>6367296.9000921436</v>
      </c>
      <c r="F25" s="1">
        <v>821060.13289863092</v>
      </c>
      <c r="G25" s="1">
        <v>1026105.4937001541</v>
      </c>
      <c r="H25" s="1">
        <v>3165559.9339700867</v>
      </c>
      <c r="I25" s="1">
        <v>913241.18098964263</v>
      </c>
      <c r="J25" s="1">
        <v>1108189.137072881</v>
      </c>
      <c r="K25" s="1">
        <v>541515.74942714663</v>
      </c>
      <c r="L25" s="1">
        <v>1453961.5240030531</v>
      </c>
      <c r="M25" s="1">
        <v>727045.77231030096</v>
      </c>
      <c r="N25" s="1">
        <v>700292.92031470302</v>
      </c>
      <c r="O25" s="1">
        <v>681638.08376582735</v>
      </c>
      <c r="P25" s="1">
        <v>492274.51892238203</v>
      </c>
      <c r="Q25" s="1">
        <v>203397.98501967173</v>
      </c>
      <c r="R25" s="1">
        <v>1147945.7857784561</v>
      </c>
    </row>
    <row r="27" spans="1:20" x14ac:dyDescent="0.2">
      <c r="C27" s="6">
        <f>SUM(C3:C18)</f>
        <v>651826.06981325231</v>
      </c>
      <c r="D27" s="6">
        <f t="shared" ref="D27:R27" si="0">SUM(D3:D18)</f>
        <v>42600.795578086443</v>
      </c>
      <c r="E27" s="6">
        <f t="shared" si="0"/>
        <v>4259271.6791658234</v>
      </c>
      <c r="F27" s="6">
        <f t="shared" si="0"/>
        <v>264854.36471188522</v>
      </c>
      <c r="G27" s="6">
        <f t="shared" si="0"/>
        <v>599785.22251864278</v>
      </c>
      <c r="H27" s="6">
        <f t="shared" si="0"/>
        <v>1532363.0785350536</v>
      </c>
      <c r="I27" s="6">
        <f t="shared" si="0"/>
        <v>517765.63995230419</v>
      </c>
      <c r="J27" s="6">
        <f t="shared" si="0"/>
        <v>720381.33801541128</v>
      </c>
      <c r="K27" s="6">
        <f t="shared" si="0"/>
        <v>228176.11331704998</v>
      </c>
      <c r="L27" s="6">
        <f t="shared" si="0"/>
        <v>602702.77296691271</v>
      </c>
      <c r="M27" s="6">
        <f t="shared" si="0"/>
        <v>189784.64247324044</v>
      </c>
      <c r="N27" s="6">
        <f t="shared" si="0"/>
        <v>301828.52428727568</v>
      </c>
      <c r="O27" s="6">
        <f t="shared" si="0"/>
        <v>242005.37955057196</v>
      </c>
      <c r="P27" s="6">
        <f t="shared" si="0"/>
        <v>91814.810228906048</v>
      </c>
      <c r="Q27" s="6">
        <f t="shared" si="0"/>
        <v>91320.591824364281</v>
      </c>
      <c r="R27" s="6">
        <f t="shared" si="0"/>
        <v>666726.82666127232</v>
      </c>
    </row>
    <row r="28" spans="1:20" x14ac:dyDescent="0.2">
      <c r="C28" s="2">
        <f>SUM(C3:C23)</f>
        <v>2145320.167456354</v>
      </c>
      <c r="D28" s="2">
        <f t="shared" ref="D28:R28" si="1">SUM(D3:D23)</f>
        <v>183175.1674636153</v>
      </c>
      <c r="E28" s="2">
        <f t="shared" si="1"/>
        <v>6367296.9000921436</v>
      </c>
      <c r="F28" s="2">
        <f t="shared" si="1"/>
        <v>821060.13289863104</v>
      </c>
      <c r="G28" s="2">
        <f t="shared" si="1"/>
        <v>1026105.493700154</v>
      </c>
      <c r="H28" s="2">
        <f t="shared" si="1"/>
        <v>3165559.9339700863</v>
      </c>
      <c r="I28" s="2">
        <f t="shared" si="1"/>
        <v>913241.18098964228</v>
      </c>
      <c r="J28" s="2">
        <f t="shared" si="1"/>
        <v>1108189.137072881</v>
      </c>
      <c r="K28" s="2">
        <f t="shared" si="1"/>
        <v>541515.74942714663</v>
      </c>
      <c r="L28" s="2">
        <f t="shared" si="1"/>
        <v>1453961.5240030531</v>
      </c>
      <c r="M28" s="2">
        <f t="shared" si="1"/>
        <v>727045.77231030108</v>
      </c>
      <c r="N28" s="2">
        <f t="shared" si="1"/>
        <v>700292.92031470302</v>
      </c>
      <c r="O28" s="2">
        <f t="shared" si="1"/>
        <v>681638.08376582747</v>
      </c>
      <c r="P28" s="2">
        <f t="shared" si="1"/>
        <v>492274.51892238203</v>
      </c>
      <c r="Q28" s="2">
        <f t="shared" si="1"/>
        <v>203397.98501967173</v>
      </c>
      <c r="R28" s="2">
        <f t="shared" si="1"/>
        <v>1147945.7857784564</v>
      </c>
    </row>
    <row r="30" spans="1:20" x14ac:dyDescent="0.2"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</row>
    <row r="31" spans="1:20" x14ac:dyDescent="0.2">
      <c r="B31" s="3" t="s">
        <v>24</v>
      </c>
      <c r="C31" s="3" t="s">
        <v>2</v>
      </c>
      <c r="D31" s="3" t="s">
        <v>3</v>
      </c>
      <c r="E31" s="3" t="s">
        <v>4</v>
      </c>
      <c r="F31" s="3" t="s">
        <v>5</v>
      </c>
      <c r="G31" s="3" t="s">
        <v>6</v>
      </c>
      <c r="H31" s="3" t="s">
        <v>7</v>
      </c>
      <c r="I31" s="3" t="s">
        <v>8</v>
      </c>
      <c r="J31" s="3" t="s">
        <v>9</v>
      </c>
      <c r="K31" s="3" t="s">
        <v>10</v>
      </c>
      <c r="L31" s="3" t="s">
        <v>11</v>
      </c>
      <c r="M31" s="3" t="s">
        <v>12</v>
      </c>
      <c r="N31" s="3" t="s">
        <v>13</v>
      </c>
      <c r="O31" s="3" t="s">
        <v>14</v>
      </c>
      <c r="P31" s="3" t="s">
        <v>15</v>
      </c>
      <c r="Q31" s="3" t="s">
        <v>16</v>
      </c>
      <c r="R31" s="3" t="s">
        <v>17</v>
      </c>
    </row>
    <row r="32" spans="1:20" x14ac:dyDescent="0.2">
      <c r="B32" t="s">
        <v>2</v>
      </c>
      <c r="C32" s="4">
        <f>C3/$C$27</f>
        <v>0.40540932117111983</v>
      </c>
      <c r="D32" s="4">
        <f>D3/$D$27</f>
        <v>3.0863666033103199E-2</v>
      </c>
      <c r="E32" s="4">
        <f>E3/$E$27</f>
        <v>0.17614796302098151</v>
      </c>
      <c r="F32" s="4">
        <f>F3/$F$27</f>
        <v>1.4291063763552875E-2</v>
      </c>
      <c r="G32" s="4">
        <f>G3/$G$27</f>
        <v>5.5373810608212226E-2</v>
      </c>
      <c r="H32" s="4">
        <f>H3/$H$27</f>
        <v>3.2644386570679439E-2</v>
      </c>
      <c r="I32" s="4">
        <f>I3/$I$27</f>
        <v>1.1696673133617894E-2</v>
      </c>
      <c r="J32" s="4">
        <f>J3/$J$27</f>
        <v>0.11147748703389587</v>
      </c>
      <c r="K32" s="4">
        <f>K3/$K$27</f>
        <v>1.3087221242451982E-2</v>
      </c>
      <c r="L32" s="4">
        <f>L3/$L$27</f>
        <v>1.0315575456960076E-2</v>
      </c>
      <c r="M32" s="4">
        <f>M3/$M$27</f>
        <v>6.1577917189483702E-2</v>
      </c>
      <c r="N32" s="4">
        <f>N3/$N$27</f>
        <v>2.2026055854898034E-2</v>
      </c>
      <c r="O32" s="4">
        <f>O3/$O$27</f>
        <v>1.1357295653439627E-2</v>
      </c>
      <c r="P32" s="4">
        <f>P3/$P$27</f>
        <v>2.84083904417049E-2</v>
      </c>
      <c r="Q32" s="4">
        <f>Q3/$Q$27</f>
        <v>1.4516661193557131E-2</v>
      </c>
      <c r="R32" s="4">
        <f>R3/$R$27</f>
        <v>2.0326472164213769E-2</v>
      </c>
    </row>
    <row r="33" spans="2:18" x14ac:dyDescent="0.2">
      <c r="B33" t="s">
        <v>3</v>
      </c>
      <c r="C33" s="4">
        <f t="shared" ref="C33:C47" si="2">C4/$C$27</f>
        <v>1.1333116663782622E-4</v>
      </c>
      <c r="D33" s="4">
        <f t="shared" ref="D33:D47" si="3">D4/$D$27</f>
        <v>7.0763869948811051E-3</v>
      </c>
      <c r="E33" s="4">
        <f t="shared" ref="E33:E47" si="4">E4/$E$27</f>
        <v>7.2941129275181427E-2</v>
      </c>
      <c r="F33" s="4">
        <f t="shared" ref="F33:F47" si="5">F4/$F$27</f>
        <v>5.3748410281719915E-2</v>
      </c>
      <c r="G33" s="4">
        <f t="shared" ref="G33:G47" si="6">G4/$G$27</f>
        <v>8.1826982184480354E-2</v>
      </c>
      <c r="H33" s="4">
        <f t="shared" ref="H33:H47" si="7">H4/$H$27</f>
        <v>2.7758882461482734E-3</v>
      </c>
      <c r="I33" s="4">
        <f t="shared" ref="I33:I47" si="8">I4/$I$27</f>
        <v>1.9725668074136392E-4</v>
      </c>
      <c r="J33" s="4">
        <f t="shared" ref="J33:J47" si="9">J4/$J$27</f>
        <v>3.5548875455530045E-4</v>
      </c>
      <c r="K33" s="4">
        <f t="shared" ref="K33:K47" si="10">K4/$K$27</f>
        <v>3.8047442152497405E-4</v>
      </c>
      <c r="L33" s="4">
        <f t="shared" ref="L33:L47" si="11">L4/$L$27</f>
        <v>7.3969347017114028E-5</v>
      </c>
      <c r="M33" s="4">
        <f t="shared" ref="M33:M47" si="12">M4/$M$27</f>
        <v>7.4846065446541529E-3</v>
      </c>
      <c r="N33" s="4">
        <f t="shared" ref="N33:N47" si="13">N4/$N$27</f>
        <v>5.2073152792085609E-4</v>
      </c>
      <c r="O33" s="4">
        <f t="shared" ref="O33:O47" si="14">O4/$O$27</f>
        <v>6.9208498404348885E-5</v>
      </c>
      <c r="P33" s="4">
        <f t="shared" ref="P33:P47" si="15">P4/$P$27</f>
        <v>8.8944743356531681E-4</v>
      </c>
      <c r="Q33" s="4">
        <f t="shared" ref="Q33:Q47" si="16">Q4/$Q$27</f>
        <v>5.7801023201174207E-4</v>
      </c>
      <c r="R33" s="4">
        <f t="shared" ref="R33:R47" si="17">R4/$R$27</f>
        <v>1.1540109335150515E-3</v>
      </c>
    </row>
    <row r="34" spans="2:18" x14ac:dyDescent="0.2">
      <c r="B34" t="s">
        <v>4</v>
      </c>
      <c r="C34" s="4">
        <f t="shared" si="2"/>
        <v>0.20006893676163587</v>
      </c>
      <c r="D34" s="4">
        <f t="shared" si="3"/>
        <v>0.19563971306184685</v>
      </c>
      <c r="E34" s="4">
        <f t="shared" si="4"/>
        <v>0.42340004116015795</v>
      </c>
      <c r="F34" s="4">
        <f t="shared" si="5"/>
        <v>0.30630706013327935</v>
      </c>
      <c r="G34" s="4">
        <f t="shared" si="6"/>
        <v>0.52913279981074879</v>
      </c>
      <c r="H34" s="4">
        <f t="shared" si="7"/>
        <v>0.28586668874894766</v>
      </c>
      <c r="I34" s="4">
        <f t="shared" si="8"/>
        <v>0.36582525580028941</v>
      </c>
      <c r="J34" s="4">
        <f t="shared" si="9"/>
        <v>0.24802455801810133</v>
      </c>
      <c r="K34" s="4">
        <f t="shared" si="10"/>
        <v>0.23227691264674175</v>
      </c>
      <c r="L34" s="4">
        <f t="shared" si="11"/>
        <v>6.7123416462620281E-2</v>
      </c>
      <c r="M34" s="4">
        <f t="shared" si="12"/>
        <v>0.16407370201764029</v>
      </c>
      <c r="N34" s="4">
        <f t="shared" si="13"/>
        <v>0.179413248263912</v>
      </c>
      <c r="O34" s="4">
        <f t="shared" si="14"/>
        <v>6.5095246660662659E-2</v>
      </c>
      <c r="P34" s="4">
        <f t="shared" si="15"/>
        <v>0.10507112886820896</v>
      </c>
      <c r="Q34" s="4">
        <f t="shared" si="16"/>
        <v>0.16442308735916297</v>
      </c>
      <c r="R34" s="4">
        <f t="shared" si="17"/>
        <v>0.28837077865203226</v>
      </c>
    </row>
    <row r="35" spans="2:18" x14ac:dyDescent="0.2">
      <c r="B35" t="s">
        <v>5</v>
      </c>
      <c r="C35" s="4">
        <f t="shared" si="2"/>
        <v>6.6932924407878611E-3</v>
      </c>
      <c r="D35" s="4">
        <f t="shared" si="3"/>
        <v>3.4252059131991086E-2</v>
      </c>
      <c r="E35" s="4">
        <f t="shared" si="4"/>
        <v>2.5970831014287901E-2</v>
      </c>
      <c r="F35" s="4">
        <f t="shared" si="5"/>
        <v>0.32233471253527468</v>
      </c>
      <c r="G35" s="4">
        <f t="shared" si="6"/>
        <v>8.7794725504009036E-3</v>
      </c>
      <c r="H35" s="4">
        <f t="shared" si="7"/>
        <v>6.4542657765048847E-2</v>
      </c>
      <c r="I35" s="4">
        <f t="shared" si="8"/>
        <v>3.7274586199374279E-2</v>
      </c>
      <c r="J35" s="4">
        <f t="shared" si="9"/>
        <v>6.0566510575664832E-2</v>
      </c>
      <c r="K35" s="4">
        <f t="shared" si="10"/>
        <v>7.4693480459521511E-2</v>
      </c>
      <c r="L35" s="4">
        <f t="shared" si="11"/>
        <v>1.2538077729375402E-2</v>
      </c>
      <c r="M35" s="4">
        <f t="shared" si="12"/>
        <v>4.3613311867665754E-2</v>
      </c>
      <c r="N35" s="4">
        <f t="shared" si="13"/>
        <v>4.0937040753661808E-2</v>
      </c>
      <c r="O35" s="4">
        <f t="shared" si="14"/>
        <v>1.2903277576087181E-2</v>
      </c>
      <c r="P35" s="4">
        <f t="shared" si="15"/>
        <v>0.17416339853364199</v>
      </c>
      <c r="Q35" s="4">
        <f t="shared" si="16"/>
        <v>0.15187143906546083</v>
      </c>
      <c r="R35" s="4">
        <f t="shared" si="17"/>
        <v>5.6020462190651758E-2</v>
      </c>
    </row>
    <row r="36" spans="2:18" x14ac:dyDescent="0.2">
      <c r="B36" t="s">
        <v>6</v>
      </c>
      <c r="C36" s="4">
        <f t="shared" si="2"/>
        <v>3.657659724297346E-4</v>
      </c>
      <c r="D36" s="4">
        <f t="shared" si="3"/>
        <v>0.10967111290433471</v>
      </c>
      <c r="E36" s="4">
        <f t="shared" si="4"/>
        <v>1.2783249549960766E-2</v>
      </c>
      <c r="F36" s="4">
        <f t="shared" si="5"/>
        <v>3.2252152573272866E-2</v>
      </c>
      <c r="G36" s="4">
        <f t="shared" si="6"/>
        <v>4.3512876405550002E-3</v>
      </c>
      <c r="H36" s="4">
        <f t="shared" si="7"/>
        <v>1.7310953900375455E-2</v>
      </c>
      <c r="I36" s="4">
        <f t="shared" si="8"/>
        <v>2.3428744942352656E-2</v>
      </c>
      <c r="J36" s="4">
        <f t="shared" si="9"/>
        <v>1.0768727421070741E-2</v>
      </c>
      <c r="K36" s="4">
        <f t="shared" si="10"/>
        <v>3.0198780834307336E-2</v>
      </c>
      <c r="L36" s="4">
        <f t="shared" si="11"/>
        <v>9.5060883691393608E-3</v>
      </c>
      <c r="M36" s="4">
        <f t="shared" si="12"/>
        <v>5.0089735664745484E-2</v>
      </c>
      <c r="N36" s="4">
        <f t="shared" si="13"/>
        <v>2.5088170920888896E-2</v>
      </c>
      <c r="O36" s="4">
        <f t="shared" si="14"/>
        <v>8.069176235522684E-4</v>
      </c>
      <c r="P36" s="4">
        <f t="shared" si="15"/>
        <v>4.8921133417213485E-2</v>
      </c>
      <c r="Q36" s="4">
        <f t="shared" si="16"/>
        <v>2.2500912219231967E-2</v>
      </c>
      <c r="R36" s="4">
        <f t="shared" si="17"/>
        <v>1.6504435467143325E-2</v>
      </c>
    </row>
    <row r="37" spans="2:18" x14ac:dyDescent="0.2">
      <c r="B37" t="s">
        <v>7</v>
      </c>
      <c r="C37" s="4">
        <f t="shared" si="2"/>
        <v>0.24373664331590097</v>
      </c>
      <c r="D37" s="4">
        <f t="shared" si="3"/>
        <v>0.36551188922796257</v>
      </c>
      <c r="E37" s="4">
        <f t="shared" si="4"/>
        <v>0.16043942465905911</v>
      </c>
      <c r="F37" s="4">
        <f t="shared" si="5"/>
        <v>0.191932431813159</v>
      </c>
      <c r="G37" s="4">
        <f t="shared" si="6"/>
        <v>0.18931508225799695</v>
      </c>
      <c r="H37" s="4">
        <f t="shared" si="7"/>
        <v>0.30544343315622419</v>
      </c>
      <c r="I37" s="4">
        <f t="shared" si="8"/>
        <v>0.1932989159282463</v>
      </c>
      <c r="J37" s="4">
        <f t="shared" si="9"/>
        <v>0.15340052593454867</v>
      </c>
      <c r="K37" s="4">
        <f t="shared" si="10"/>
        <v>0.25394550094433743</v>
      </c>
      <c r="L37" s="4">
        <f t="shared" si="11"/>
        <v>0.20191180872900491</v>
      </c>
      <c r="M37" s="4">
        <f t="shared" si="12"/>
        <v>0.41575167507575933</v>
      </c>
      <c r="N37" s="4">
        <f t="shared" si="13"/>
        <v>0.32909936001071577</v>
      </c>
      <c r="O37" s="4">
        <f t="shared" si="14"/>
        <v>0.11093117570668005</v>
      </c>
      <c r="P37" s="4">
        <f t="shared" si="15"/>
        <v>0.43278600950652601</v>
      </c>
      <c r="Q37" s="4">
        <f t="shared" si="16"/>
        <v>0.25308359944046971</v>
      </c>
      <c r="R37" s="4">
        <f t="shared" si="17"/>
        <v>0.27022910105086895</v>
      </c>
    </row>
    <row r="38" spans="2:18" x14ac:dyDescent="0.2">
      <c r="B38" t="s">
        <v>8</v>
      </c>
      <c r="C38" s="4">
        <f t="shared" si="2"/>
        <v>1.980300327612711E-2</v>
      </c>
      <c r="D38" s="4">
        <f t="shared" si="3"/>
        <v>2.624923533131332E-2</v>
      </c>
      <c r="E38" s="4">
        <f t="shared" si="4"/>
        <v>3.9040083443048212E-2</v>
      </c>
      <c r="F38" s="4">
        <f t="shared" si="5"/>
        <v>4.1301369042987248E-3</v>
      </c>
      <c r="G38" s="4">
        <f t="shared" si="6"/>
        <v>6.5155521273026753E-3</v>
      </c>
      <c r="H38" s="4">
        <f t="shared" si="7"/>
        <v>5.4425584215772704E-2</v>
      </c>
      <c r="I38" s="4">
        <f t="shared" si="8"/>
        <v>0.1627526091340262</v>
      </c>
      <c r="J38" s="4">
        <f t="shared" si="9"/>
        <v>1.4274715580125793E-2</v>
      </c>
      <c r="K38" s="4">
        <f t="shared" si="10"/>
        <v>3.3500717645083659E-2</v>
      </c>
      <c r="L38" s="4">
        <f t="shared" si="11"/>
        <v>2.4821014108752999E-2</v>
      </c>
      <c r="M38" s="4">
        <f t="shared" si="12"/>
        <v>2.1079977046663298E-2</v>
      </c>
      <c r="N38" s="4">
        <f t="shared" si="13"/>
        <v>6.5545047958689373E-2</v>
      </c>
      <c r="O38" s="4">
        <f t="shared" si="14"/>
        <v>4.3706056665428455E-2</v>
      </c>
      <c r="P38" s="4">
        <f t="shared" si="15"/>
        <v>1.6353770679927358E-2</v>
      </c>
      <c r="Q38" s="4">
        <f t="shared" si="16"/>
        <v>3.4242170174449776E-2</v>
      </c>
      <c r="R38" s="4">
        <f t="shared" si="17"/>
        <v>2.6944682656748802E-2</v>
      </c>
    </row>
    <row r="39" spans="2:18" x14ac:dyDescent="0.2">
      <c r="B39" t="s">
        <v>9</v>
      </c>
      <c r="C39" s="4">
        <f t="shared" si="2"/>
        <v>3.7538069818455456E-2</v>
      </c>
      <c r="D39" s="4">
        <f t="shared" si="3"/>
        <v>3.8676048076923491E-4</v>
      </c>
      <c r="E39" s="4">
        <f t="shared" si="4"/>
        <v>2.5553954355477575E-2</v>
      </c>
      <c r="F39" s="4">
        <f t="shared" si="5"/>
        <v>1.0759564581692387E-4</v>
      </c>
      <c r="G39" s="4">
        <f t="shared" si="6"/>
        <v>1.4991923135121137E-4</v>
      </c>
      <c r="H39" s="4">
        <f t="shared" si="7"/>
        <v>1.719845255432324E-2</v>
      </c>
      <c r="I39" s="4">
        <f t="shared" si="8"/>
        <v>7.1861364221905474E-4</v>
      </c>
      <c r="J39" s="4">
        <f t="shared" si="9"/>
        <v>0.13572818986608781</v>
      </c>
      <c r="K39" s="4">
        <f t="shared" si="10"/>
        <v>1.1726430295394598E-3</v>
      </c>
      <c r="L39" s="4">
        <f t="shared" si="11"/>
        <v>1.4423006261328132E-3</v>
      </c>
      <c r="M39" s="4">
        <f t="shared" si="12"/>
        <v>3.5017502398453455E-3</v>
      </c>
      <c r="N39" s="4">
        <f t="shared" si="13"/>
        <v>5.0470288644013685E-3</v>
      </c>
      <c r="O39" s="4">
        <f t="shared" si="14"/>
        <v>0.12225652866644715</v>
      </c>
      <c r="P39" s="4">
        <f t="shared" si="15"/>
        <v>2.2777955211437952E-3</v>
      </c>
      <c r="Q39" s="4">
        <f t="shared" si="16"/>
        <v>4.0212760942061306E-3</v>
      </c>
      <c r="R39" s="4">
        <f t="shared" si="17"/>
        <v>1.0445353007261619E-2</v>
      </c>
    </row>
    <row r="40" spans="2:18" x14ac:dyDescent="0.2">
      <c r="B40" t="s">
        <v>10</v>
      </c>
      <c r="C40" s="4">
        <f t="shared" si="2"/>
        <v>4.0421701954505476E-3</v>
      </c>
      <c r="D40" s="4">
        <f t="shared" si="3"/>
        <v>5.7548846928148229E-3</v>
      </c>
      <c r="E40" s="4">
        <f t="shared" si="4"/>
        <v>2.1749309835530587E-3</v>
      </c>
      <c r="F40" s="4">
        <f t="shared" si="5"/>
        <v>2.6141710049917845E-3</v>
      </c>
      <c r="G40" s="4">
        <f t="shared" si="6"/>
        <v>5.2361630376639798E-3</v>
      </c>
      <c r="H40" s="4">
        <f t="shared" si="7"/>
        <v>2.2813272815836578E-2</v>
      </c>
      <c r="I40" s="4">
        <f t="shared" si="8"/>
        <v>1.0381425077397928E-2</v>
      </c>
      <c r="J40" s="4">
        <f t="shared" si="9"/>
        <v>8.1905254968687047E-3</v>
      </c>
      <c r="K40" s="4">
        <f t="shared" si="10"/>
        <v>6.9944614687397155E-2</v>
      </c>
      <c r="L40" s="4">
        <f t="shared" si="11"/>
        <v>1.803026814105281E-2</v>
      </c>
      <c r="M40" s="4">
        <f t="shared" si="12"/>
        <v>6.9698143367035821E-3</v>
      </c>
      <c r="N40" s="4">
        <f t="shared" si="13"/>
        <v>3.4025406617802144E-2</v>
      </c>
      <c r="O40" s="4">
        <f t="shared" si="14"/>
        <v>9.9631478271244564E-2</v>
      </c>
      <c r="P40" s="4">
        <f t="shared" si="15"/>
        <v>3.2588283489206296E-2</v>
      </c>
      <c r="Q40" s="4">
        <f t="shared" si="16"/>
        <v>5.420330979531858E-2</v>
      </c>
      <c r="R40" s="4">
        <f t="shared" si="17"/>
        <v>1.7017454692980175E-2</v>
      </c>
    </row>
    <row r="41" spans="2:18" x14ac:dyDescent="0.2">
      <c r="B41" t="s">
        <v>11</v>
      </c>
      <c r="C41" s="4">
        <f t="shared" si="2"/>
        <v>2.4300295891750066E-2</v>
      </c>
      <c r="D41" s="4">
        <f t="shared" si="3"/>
        <v>2.4686991449571732E-2</v>
      </c>
      <c r="E41" s="4">
        <f t="shared" si="4"/>
        <v>2.4182772629447281E-2</v>
      </c>
      <c r="F41" s="4">
        <f t="shared" si="5"/>
        <v>3.6321888016903794E-2</v>
      </c>
      <c r="G41" s="4">
        <f t="shared" si="6"/>
        <v>3.7829234401207189E-2</v>
      </c>
      <c r="H41" s="4">
        <f t="shared" si="7"/>
        <v>0.12837590158697268</v>
      </c>
      <c r="I41" s="4">
        <f t="shared" si="8"/>
        <v>0.11634968487766449</v>
      </c>
      <c r="J41" s="4">
        <f t="shared" si="9"/>
        <v>6.9312649582273456E-2</v>
      </c>
      <c r="K41" s="4">
        <f t="shared" si="10"/>
        <v>0.11016318445372129</v>
      </c>
      <c r="L41" s="4">
        <f t="shared" si="11"/>
        <v>0.50878520100805846</v>
      </c>
      <c r="M41" s="4">
        <f t="shared" si="12"/>
        <v>7.9009154938687501E-2</v>
      </c>
      <c r="N41" s="4">
        <f t="shared" si="13"/>
        <v>0.13986933028068654</v>
      </c>
      <c r="O41" s="4">
        <f t="shared" si="14"/>
        <v>0.12335544828397804</v>
      </c>
      <c r="P41" s="4">
        <f t="shared" si="15"/>
        <v>5.5753375849616107E-2</v>
      </c>
      <c r="Q41" s="4">
        <f t="shared" si="16"/>
        <v>6.8632367360149549E-2</v>
      </c>
      <c r="R41" s="4">
        <f t="shared" si="17"/>
        <v>7.881801532541291E-2</v>
      </c>
    </row>
    <row r="42" spans="2:18" x14ac:dyDescent="0.2">
      <c r="B42" t="s">
        <v>12</v>
      </c>
      <c r="C42" s="4">
        <f t="shared" si="2"/>
        <v>4.1601821031806354E-5</v>
      </c>
      <c r="D42" s="4">
        <f t="shared" si="3"/>
        <v>3.9415341708644087E-2</v>
      </c>
      <c r="E42" s="4">
        <f t="shared" si="4"/>
        <v>4.2135407466678794E-3</v>
      </c>
      <c r="F42" s="4">
        <f t="shared" si="5"/>
        <v>6.0294439263380607E-3</v>
      </c>
      <c r="G42" s="4">
        <f t="shared" si="6"/>
        <v>1.4737594661951181E-3</v>
      </c>
      <c r="H42" s="4">
        <f t="shared" si="7"/>
        <v>5.2757839831496537E-3</v>
      </c>
      <c r="I42" s="4">
        <f t="shared" si="8"/>
        <v>8.0048712682152766E-3</v>
      </c>
      <c r="J42" s="4">
        <f t="shared" si="9"/>
        <v>3.0995022304944621E-3</v>
      </c>
      <c r="K42" s="4">
        <f t="shared" si="10"/>
        <v>9.6905370250086921E-3</v>
      </c>
      <c r="L42" s="4">
        <f t="shared" si="11"/>
        <v>3.4907961274253819E-3</v>
      </c>
      <c r="M42" s="4">
        <f t="shared" si="12"/>
        <v>1.764345949095629E-2</v>
      </c>
      <c r="N42" s="4">
        <f t="shared" si="13"/>
        <v>8.6616560049168102E-3</v>
      </c>
      <c r="O42" s="4">
        <f t="shared" si="14"/>
        <v>1.8158839506591347E-4</v>
      </c>
      <c r="P42" s="4">
        <f t="shared" si="15"/>
        <v>1.4422766742413561E-2</v>
      </c>
      <c r="Q42" s="4">
        <f t="shared" si="16"/>
        <v>5.9519957937155636E-3</v>
      </c>
      <c r="R42" s="4">
        <f t="shared" si="17"/>
        <v>5.2590103462850472E-3</v>
      </c>
    </row>
    <row r="43" spans="2:18" x14ac:dyDescent="0.2">
      <c r="B43" t="s">
        <v>13</v>
      </c>
      <c r="C43" s="4">
        <f t="shared" si="2"/>
        <v>3.3967678100391342E-2</v>
      </c>
      <c r="D43" s="4">
        <f t="shared" si="3"/>
        <v>3.4686848414245415E-2</v>
      </c>
      <c r="E43" s="4">
        <f t="shared" si="4"/>
        <v>7.6749948555963482E-3</v>
      </c>
      <c r="F43" s="4">
        <f t="shared" si="5"/>
        <v>6.7137083940102026E-3</v>
      </c>
      <c r="G43" s="4">
        <f t="shared" si="6"/>
        <v>3.925907085041043E-2</v>
      </c>
      <c r="H43" s="4">
        <f t="shared" si="7"/>
        <v>1.4348125665668513E-2</v>
      </c>
      <c r="I43" s="4">
        <f t="shared" si="8"/>
        <v>2.8919501708737923E-2</v>
      </c>
      <c r="J43" s="4">
        <f t="shared" si="9"/>
        <v>1.7128259968493084E-2</v>
      </c>
      <c r="K43" s="4">
        <f t="shared" si="10"/>
        <v>8.2869414699819496E-2</v>
      </c>
      <c r="L43" s="4">
        <f t="shared" si="11"/>
        <v>5.4701665483918423E-2</v>
      </c>
      <c r="M43" s="4">
        <f t="shared" si="12"/>
        <v>2.2951916675182163E-2</v>
      </c>
      <c r="N43" s="4">
        <f t="shared" si="13"/>
        <v>3.9381455044757381E-2</v>
      </c>
      <c r="O43" s="4">
        <f t="shared" si="14"/>
        <v>2.4751418456951186E-2</v>
      </c>
      <c r="P43" s="4">
        <f t="shared" si="15"/>
        <v>1.0630092222811194E-2</v>
      </c>
      <c r="Q43" s="4">
        <f t="shared" si="16"/>
        <v>3.2128909527850989E-2</v>
      </c>
      <c r="R43" s="4">
        <f t="shared" si="17"/>
        <v>3.4312071564266855E-2</v>
      </c>
    </row>
    <row r="44" spans="2:18" x14ac:dyDescent="0.2">
      <c r="B44" t="s">
        <v>14</v>
      </c>
      <c r="C44" s="4">
        <f t="shared" si="2"/>
        <v>6.5942398997182957E-7</v>
      </c>
      <c r="D44" s="4">
        <f t="shared" si="3"/>
        <v>1.457533518528314E-3</v>
      </c>
      <c r="E44" s="4">
        <f t="shared" si="4"/>
        <v>7.2291780941599138E-4</v>
      </c>
      <c r="F44" s="4">
        <f t="shared" si="5"/>
        <v>2.6191560993954146E-4</v>
      </c>
      <c r="G44" s="4">
        <f t="shared" si="6"/>
        <v>5.1149075411991807E-4</v>
      </c>
      <c r="H44" s="4">
        <f t="shared" si="7"/>
        <v>1.4353128069636236E-2</v>
      </c>
      <c r="I44" s="4">
        <f t="shared" si="8"/>
        <v>2.5539955004896444E-3</v>
      </c>
      <c r="J44" s="4">
        <f t="shared" si="9"/>
        <v>5.5139189356732026E-3</v>
      </c>
      <c r="K44" s="4">
        <f t="shared" si="10"/>
        <v>9.9986237261149146E-3</v>
      </c>
      <c r="L44" s="4">
        <f t="shared" si="11"/>
        <v>8.2985138447502493E-3</v>
      </c>
      <c r="M44" s="4">
        <f t="shared" si="12"/>
        <v>6.4568709622030125E-3</v>
      </c>
      <c r="N44" s="4">
        <f t="shared" si="13"/>
        <v>8.6957183431104028E-3</v>
      </c>
      <c r="O44" s="4">
        <f t="shared" si="14"/>
        <v>0.24929224815567863</v>
      </c>
      <c r="P44" s="4">
        <f t="shared" si="15"/>
        <v>8.5468436863161898E-3</v>
      </c>
      <c r="Q44" s="4">
        <f t="shared" si="16"/>
        <v>8.1372926923004262E-3</v>
      </c>
      <c r="R44" s="4">
        <f t="shared" si="17"/>
        <v>1.3934491798866406E-2</v>
      </c>
    </row>
    <row r="45" spans="2:18" x14ac:dyDescent="0.2">
      <c r="B45" t="s">
        <v>15</v>
      </c>
      <c r="C45" s="4">
        <f t="shared" si="2"/>
        <v>8.4053549071195187E-3</v>
      </c>
      <c r="D45" s="4">
        <f t="shared" si="3"/>
        <v>2.1885025900718288E-3</v>
      </c>
      <c r="E45" s="4">
        <f t="shared" si="4"/>
        <v>6.470556735273675E-3</v>
      </c>
      <c r="F45" s="4">
        <f t="shared" si="5"/>
        <v>2.5390020671869924E-3</v>
      </c>
      <c r="G45" s="4">
        <f t="shared" si="6"/>
        <v>1.7794395952648621E-2</v>
      </c>
      <c r="H45" s="4">
        <f t="shared" si="7"/>
        <v>5.7216872670123606E-3</v>
      </c>
      <c r="I45" s="4">
        <f t="shared" si="8"/>
        <v>6.0398807752943956E-3</v>
      </c>
      <c r="J45" s="4">
        <f t="shared" si="9"/>
        <v>1.8826463507116229E-2</v>
      </c>
      <c r="K45" s="4">
        <f t="shared" si="10"/>
        <v>2.0249272057336534E-2</v>
      </c>
      <c r="L45" s="4">
        <f t="shared" si="11"/>
        <v>3.5187719888182777E-2</v>
      </c>
      <c r="M45" s="4">
        <f t="shared" si="12"/>
        <v>2.6174401163554829E-2</v>
      </c>
      <c r="N45" s="4">
        <f t="shared" si="13"/>
        <v>4.1493578164496572E-2</v>
      </c>
      <c r="O45" s="4">
        <f t="shared" si="14"/>
        <v>6.568484775522603E-3</v>
      </c>
      <c r="P45" s="4">
        <f t="shared" si="15"/>
        <v>1.7471032822027954E-2</v>
      </c>
      <c r="Q45" s="4">
        <f t="shared" si="16"/>
        <v>1.0344499426000627E-2</v>
      </c>
      <c r="R45" s="4">
        <f t="shared" si="17"/>
        <v>3.7950186442474144E-2</v>
      </c>
    </row>
    <row r="46" spans="2:18" x14ac:dyDescent="0.2">
      <c r="B46" t="s">
        <v>16</v>
      </c>
      <c r="C46" s="4">
        <f t="shared" si="2"/>
        <v>1.7860474979948691E-3</v>
      </c>
      <c r="D46" s="4">
        <f t="shared" si="3"/>
        <v>4.7634234185573229E-4</v>
      </c>
      <c r="E46" s="4">
        <f t="shared" si="4"/>
        <v>1.3777998265120685E-3</v>
      </c>
      <c r="F46" s="4">
        <f t="shared" si="5"/>
        <v>5.4763145108729526E-4</v>
      </c>
      <c r="G46" s="4">
        <f t="shared" si="6"/>
        <v>3.8529463654597999E-3</v>
      </c>
      <c r="H46" s="4">
        <f t="shared" si="7"/>
        <v>1.2129152774060237E-3</v>
      </c>
      <c r="I46" s="4">
        <f t="shared" si="8"/>
        <v>1.3253285385187805E-3</v>
      </c>
      <c r="J46" s="4">
        <f t="shared" si="9"/>
        <v>3.7818889979351713E-3</v>
      </c>
      <c r="K46" s="4">
        <f t="shared" si="10"/>
        <v>4.5295605424956475E-3</v>
      </c>
      <c r="L46" s="4">
        <f t="shared" si="11"/>
        <v>9.3364980866564168E-3</v>
      </c>
      <c r="M46" s="4">
        <f t="shared" si="12"/>
        <v>5.4834300960262452E-3</v>
      </c>
      <c r="N46" s="4">
        <f t="shared" si="13"/>
        <v>8.705934889712488E-3</v>
      </c>
      <c r="O46" s="4">
        <f t="shared" si="14"/>
        <v>2.1364885199321788E-2</v>
      </c>
      <c r="P46" s="4">
        <f t="shared" si="15"/>
        <v>1.9401288096356866E-3</v>
      </c>
      <c r="Q46" s="4">
        <f t="shared" si="16"/>
        <v>1.1658645325599896E-2</v>
      </c>
      <c r="R46" s="4">
        <f t="shared" si="17"/>
        <v>6.1933632302980501E-3</v>
      </c>
    </row>
    <row r="47" spans="2:18" x14ac:dyDescent="0.2">
      <c r="B47" t="s">
        <v>17</v>
      </c>
      <c r="C47" s="4">
        <f t="shared" si="2"/>
        <v>1.3727828239177406E-2</v>
      </c>
      <c r="D47" s="4">
        <f t="shared" si="3"/>
        <v>0.12168273211806591</v>
      </c>
      <c r="E47" s="4">
        <f t="shared" si="4"/>
        <v>1.6905809935378911E-2</v>
      </c>
      <c r="F47" s="4">
        <f t="shared" si="5"/>
        <v>1.9868675879167796E-2</v>
      </c>
      <c r="G47" s="4">
        <f t="shared" si="6"/>
        <v>1.8598032761247236E-2</v>
      </c>
      <c r="H47" s="4">
        <f t="shared" si="7"/>
        <v>2.7691140176798044E-2</v>
      </c>
      <c r="I47" s="4">
        <f t="shared" si="8"/>
        <v>3.123265679281443E-2</v>
      </c>
      <c r="J47" s="4">
        <f t="shared" si="9"/>
        <v>0.13955058809709525</v>
      </c>
      <c r="K47" s="4">
        <f t="shared" si="10"/>
        <v>5.3299061584598101E-2</v>
      </c>
      <c r="L47" s="4">
        <f t="shared" si="11"/>
        <v>3.4437086590952536E-2</v>
      </c>
      <c r="M47" s="4">
        <f t="shared" si="12"/>
        <v>6.8138276690228858E-2</v>
      </c>
      <c r="N47" s="4">
        <f t="shared" si="13"/>
        <v>5.1490236499429555E-2</v>
      </c>
      <c r="O47" s="4">
        <f t="shared" si="14"/>
        <v>0.10772874141153543</v>
      </c>
      <c r="P47" s="4">
        <f t="shared" si="15"/>
        <v>4.9776401976041003E-2</v>
      </c>
      <c r="Q47" s="4">
        <f t="shared" si="16"/>
        <v>0.16370582430051414</v>
      </c>
      <c r="R47" s="4">
        <f t="shared" si="17"/>
        <v>0.11652011047698071</v>
      </c>
    </row>
    <row r="48" spans="2:18" x14ac:dyDescent="0.2">
      <c r="C48" s="5">
        <f>SUM(C32:C47)</f>
        <v>1.0000000000000002</v>
      </c>
      <c r="D48" s="5">
        <f t="shared" ref="D48:R48" si="18">SUM(D32:D47)</f>
        <v>1</v>
      </c>
      <c r="E48" s="5">
        <f t="shared" si="18"/>
        <v>0.99999999999999967</v>
      </c>
      <c r="F48" s="5">
        <f t="shared" si="18"/>
        <v>1</v>
      </c>
      <c r="G48" s="5">
        <f t="shared" si="18"/>
        <v>1.0000000000000007</v>
      </c>
      <c r="H48" s="5">
        <f t="shared" si="18"/>
        <v>1</v>
      </c>
      <c r="I48" s="5">
        <f t="shared" si="18"/>
        <v>0.99999999999999989</v>
      </c>
      <c r="J48" s="5">
        <f t="shared" si="18"/>
        <v>1</v>
      </c>
      <c r="K48" s="5">
        <f t="shared" si="18"/>
        <v>0.99999999999999989</v>
      </c>
      <c r="L48" s="5">
        <f t="shared" si="18"/>
        <v>1</v>
      </c>
      <c r="M48" s="5">
        <f t="shared" si="18"/>
        <v>0.99999999999999989</v>
      </c>
      <c r="N48" s="5">
        <f t="shared" si="18"/>
        <v>1.0000000000000002</v>
      </c>
      <c r="O48" s="5">
        <f t="shared" si="18"/>
        <v>0.99999999999999989</v>
      </c>
      <c r="P48" s="5">
        <f t="shared" si="18"/>
        <v>1</v>
      </c>
      <c r="Q48" s="5">
        <f t="shared" si="18"/>
        <v>1</v>
      </c>
      <c r="R48" s="5">
        <f t="shared" si="18"/>
        <v>0.99999999999999989</v>
      </c>
    </row>
  </sheetData>
  <mergeCells count="2">
    <mergeCell ref="S1:S2"/>
    <mergeCell ref="T1:T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6053A-97B6-1546-A456-F7ADEB2119F9}">
  <dimension ref="A1:T48"/>
  <sheetViews>
    <sheetView workbookViewId="0">
      <selection activeCell="J44" sqref="J44"/>
    </sheetView>
  </sheetViews>
  <sheetFormatPr defaultColWidth="11.42578125" defaultRowHeight="12.75" x14ac:dyDescent="0.2"/>
  <cols>
    <col min="2" max="2" width="54.42578125" bestFit="1" customWidth="1"/>
    <col min="3" max="3" width="16.42578125" customWidth="1"/>
    <col min="5" max="5" width="15.28515625" customWidth="1"/>
    <col min="7" max="7" width="12.85546875" customWidth="1"/>
    <col min="8" max="8" width="12.7109375" customWidth="1"/>
    <col min="9" max="9" width="14" customWidth="1"/>
    <col min="10" max="10" width="12.7109375" customWidth="1"/>
    <col min="11" max="11" width="12.42578125" customWidth="1"/>
    <col min="12" max="13" width="13" customWidth="1"/>
    <col min="14" max="14" width="13.28515625" customWidth="1"/>
    <col min="15" max="15" width="13.85546875" customWidth="1"/>
    <col min="17" max="17" width="10.85546875" customWidth="1"/>
    <col min="19" max="19" width="14" customWidth="1"/>
    <col min="20" max="20" width="13.7109375" customWidth="1"/>
  </cols>
  <sheetData>
    <row r="1" spans="1:20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 s="10" t="s">
        <v>0</v>
      </c>
      <c r="T1" s="10" t="s">
        <v>1</v>
      </c>
    </row>
    <row r="2" spans="1:20" x14ac:dyDescent="0.2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s="10"/>
      <c r="T2" s="10"/>
    </row>
    <row r="3" spans="1:20" x14ac:dyDescent="0.2">
      <c r="A3">
        <v>1</v>
      </c>
      <c r="B3" t="s">
        <v>2</v>
      </c>
      <c r="C3" s="1">
        <v>996184.05049484887</v>
      </c>
      <c r="D3" s="1">
        <v>976.82862704966169</v>
      </c>
      <c r="E3" s="1">
        <v>1335493.4505392271</v>
      </c>
      <c r="F3" s="1">
        <v>2112.539597468874</v>
      </c>
      <c r="G3" s="1">
        <v>3120.1238523536376</v>
      </c>
      <c r="H3" s="1">
        <v>13906.413785218885</v>
      </c>
      <c r="I3" s="1">
        <v>790.37131581620361</v>
      </c>
      <c r="J3" s="1">
        <v>8004.6108602407494</v>
      </c>
      <c r="K3" s="1">
        <v>567.31641229692013</v>
      </c>
      <c r="L3" s="1">
        <v>831.6523942152977</v>
      </c>
      <c r="M3" s="1">
        <v>994.41428831188512</v>
      </c>
      <c r="N3" s="1">
        <v>2668.3483602380893</v>
      </c>
      <c r="O3" s="1">
        <v>2408.7445164568721</v>
      </c>
      <c r="P3" s="1">
        <v>887.22254175528542</v>
      </c>
      <c r="Q3" s="1">
        <v>769.13154173986186</v>
      </c>
      <c r="R3" s="1">
        <v>841.31756296239178</v>
      </c>
      <c r="S3" s="1">
        <v>236057.16234319782</v>
      </c>
      <c r="T3" s="1">
        <v>686744.89976436028</v>
      </c>
    </row>
    <row r="4" spans="1:20" x14ac:dyDescent="0.2">
      <c r="A4">
        <v>2</v>
      </c>
      <c r="B4" t="s">
        <v>3</v>
      </c>
      <c r="C4" s="1">
        <v>43.994045066023894</v>
      </c>
      <c r="D4" s="1">
        <v>24092.798833375826</v>
      </c>
      <c r="E4" s="1">
        <v>386766.20719665085</v>
      </c>
      <c r="F4" s="1">
        <v>25400.938144868713</v>
      </c>
      <c r="G4" s="1">
        <v>30205.134652540844</v>
      </c>
      <c r="H4" s="1">
        <v>554.71384726704252</v>
      </c>
      <c r="I4" s="1">
        <v>60.332591085599084</v>
      </c>
      <c r="J4" s="1">
        <v>121.38835336388865</v>
      </c>
      <c r="K4" s="1">
        <v>44.762672298171154</v>
      </c>
      <c r="L4" s="1">
        <v>87.473599409530649</v>
      </c>
      <c r="M4" s="1">
        <v>619.76767120456225</v>
      </c>
      <c r="N4" s="1">
        <v>110.11120861829897</v>
      </c>
      <c r="O4" s="1">
        <v>75.574094619210157</v>
      </c>
      <c r="P4" s="1">
        <v>40.989784344037986</v>
      </c>
      <c r="Q4" s="1">
        <v>17.209571896163613</v>
      </c>
      <c r="R4" s="1">
        <v>28.858837315229174</v>
      </c>
      <c r="S4" s="1">
        <v>-151599.6107568538</v>
      </c>
      <c r="T4" s="1">
        <v>37787.603866008758</v>
      </c>
    </row>
    <row r="5" spans="1:20" x14ac:dyDescent="0.2">
      <c r="A5">
        <v>3</v>
      </c>
      <c r="B5" t="s">
        <v>4</v>
      </c>
      <c r="C5" s="1">
        <v>562317.18139149842</v>
      </c>
      <c r="D5" s="1">
        <v>32889.505580416306</v>
      </c>
      <c r="E5" s="1">
        <v>3536384.5553944446</v>
      </c>
      <c r="F5" s="1">
        <v>169840.36282703528</v>
      </c>
      <c r="G5" s="1">
        <v>1185357.6605528716</v>
      </c>
      <c r="H5" s="1">
        <v>159824.36942673757</v>
      </c>
      <c r="I5" s="1">
        <v>421376.24511610926</v>
      </c>
      <c r="J5" s="1">
        <v>232131.56960179299</v>
      </c>
      <c r="K5" s="1">
        <v>128836.39522061239</v>
      </c>
      <c r="L5" s="1">
        <v>94652.763971872686</v>
      </c>
      <c r="M5" s="1">
        <v>43047.18661193399</v>
      </c>
      <c r="N5" s="1">
        <v>127914.36688981329</v>
      </c>
      <c r="O5" s="1">
        <v>25993.781647563927</v>
      </c>
      <c r="P5" s="1">
        <v>38145.221260868711</v>
      </c>
      <c r="Q5" s="1">
        <v>32035.355723291064</v>
      </c>
      <c r="R5" s="1">
        <v>53452.783096091174</v>
      </c>
      <c r="S5" s="1">
        <v>1501119.5438957238</v>
      </c>
      <c r="T5" s="1">
        <v>3299139.1384280445</v>
      </c>
    </row>
    <row r="6" spans="1:20" x14ac:dyDescent="0.2">
      <c r="A6">
        <v>4</v>
      </c>
      <c r="B6" t="s">
        <v>5</v>
      </c>
      <c r="C6" s="1">
        <v>23680.124500864942</v>
      </c>
      <c r="D6" s="1">
        <v>4258.1210922612736</v>
      </c>
      <c r="E6" s="1">
        <v>251159.6278232176</v>
      </c>
      <c r="F6" s="1">
        <v>38201.89914724839</v>
      </c>
      <c r="G6" s="1">
        <v>41069.584957582279</v>
      </c>
      <c r="H6" s="1">
        <v>68364.546474273622</v>
      </c>
      <c r="I6" s="1">
        <v>29101.756324941791</v>
      </c>
      <c r="J6" s="1">
        <v>14559.03440803147</v>
      </c>
      <c r="K6" s="1">
        <v>23427.483321843592</v>
      </c>
      <c r="L6" s="1">
        <v>46150.931331095017</v>
      </c>
      <c r="M6" s="1">
        <v>21759.37696278335</v>
      </c>
      <c r="N6" s="1">
        <v>46542.624258841053</v>
      </c>
      <c r="O6" s="1">
        <v>7503.2997674651788</v>
      </c>
      <c r="P6" s="1">
        <v>7286.1745022107052</v>
      </c>
      <c r="Q6" s="1">
        <v>7097.3414161099781</v>
      </c>
      <c r="R6" s="1">
        <v>7416.8975392973853</v>
      </c>
      <c r="S6" s="1">
        <v>68886.397553659728</v>
      </c>
      <c r="T6" s="1">
        <v>198085.72463049158</v>
      </c>
    </row>
    <row r="7" spans="1:20" x14ac:dyDescent="0.2">
      <c r="A7">
        <v>5</v>
      </c>
      <c r="B7" t="s">
        <v>6</v>
      </c>
      <c r="C7" s="1">
        <v>224.72728286150007</v>
      </c>
      <c r="D7" s="1">
        <v>173.81538798295009</v>
      </c>
      <c r="E7" s="1">
        <v>4996.5128346950769</v>
      </c>
      <c r="F7" s="1">
        <v>276.62357124976836</v>
      </c>
      <c r="G7" s="1">
        <v>1232.2454354164415</v>
      </c>
      <c r="H7" s="1">
        <v>5856.068227410703</v>
      </c>
      <c r="I7" s="1">
        <v>2040.773234874782</v>
      </c>
      <c r="J7" s="1">
        <v>1134.6785518306474</v>
      </c>
      <c r="K7" s="1">
        <v>4263.5356550623774</v>
      </c>
      <c r="L7" s="1">
        <v>2782.8080243533368</v>
      </c>
      <c r="M7" s="1">
        <v>316.99833913502817</v>
      </c>
      <c r="N7" s="1">
        <v>14455.75492983291</v>
      </c>
      <c r="O7" s="1">
        <v>206.9246343398124</v>
      </c>
      <c r="P7" s="1">
        <v>130.97678889957157</v>
      </c>
      <c r="Q7" s="1">
        <v>912.08919165910413</v>
      </c>
      <c r="R7" s="1">
        <v>338.63275475274997</v>
      </c>
      <c r="S7" s="1">
        <v>269486.29909999995</v>
      </c>
      <c r="T7" s="1">
        <v>289360.12478996505</v>
      </c>
    </row>
    <row r="8" spans="1:20" x14ac:dyDescent="0.2">
      <c r="A8">
        <v>6</v>
      </c>
      <c r="B8" t="s">
        <v>7</v>
      </c>
      <c r="C8" s="1">
        <v>36797.355838400901</v>
      </c>
      <c r="D8" s="1">
        <v>5431.7898074060176</v>
      </c>
      <c r="E8" s="1">
        <v>1083840.3316240429</v>
      </c>
      <c r="F8" s="1">
        <v>36567.366739265563</v>
      </c>
      <c r="G8" s="1">
        <v>176115.72389932675</v>
      </c>
      <c r="H8" s="1">
        <v>629355.36534590123</v>
      </c>
      <c r="I8" s="1">
        <v>50782.208176138505</v>
      </c>
      <c r="J8" s="1">
        <v>180339.36731517885</v>
      </c>
      <c r="K8" s="1">
        <v>40468.48989345161</v>
      </c>
      <c r="L8" s="1">
        <v>79355.150293334038</v>
      </c>
      <c r="M8" s="1">
        <v>45911.625105337713</v>
      </c>
      <c r="N8" s="1">
        <v>104995.59314345845</v>
      </c>
      <c r="O8" s="1">
        <v>43593.482917375099</v>
      </c>
      <c r="P8" s="1">
        <v>24589.969817400241</v>
      </c>
      <c r="Q8" s="1">
        <v>22665.762198022057</v>
      </c>
      <c r="R8" s="1">
        <v>40428.241163612693</v>
      </c>
      <c r="S8" s="1">
        <v>511748.12332332705</v>
      </c>
      <c r="T8" s="1">
        <v>803518.5995084123</v>
      </c>
    </row>
    <row r="9" spans="1:20" x14ac:dyDescent="0.2">
      <c r="A9">
        <v>7</v>
      </c>
      <c r="B9" t="s">
        <v>8</v>
      </c>
      <c r="C9" s="1">
        <v>17531.409228538429</v>
      </c>
      <c r="D9" s="1">
        <v>3349.3045439583079</v>
      </c>
      <c r="E9" s="1">
        <v>195974.67349525625</v>
      </c>
      <c r="F9" s="1">
        <v>2724.2474647855515</v>
      </c>
      <c r="G9" s="1">
        <v>18679.525576792494</v>
      </c>
      <c r="H9" s="1">
        <v>118620.51564914774</v>
      </c>
      <c r="I9" s="1">
        <v>273817.95120934647</v>
      </c>
      <c r="J9" s="1">
        <v>9177.5809686091688</v>
      </c>
      <c r="K9" s="1">
        <v>33246.43879831057</v>
      </c>
      <c r="L9" s="1">
        <v>5642.1413617119952</v>
      </c>
      <c r="M9" s="1">
        <v>14363.30388731421</v>
      </c>
      <c r="N9" s="1">
        <v>25390.477865411118</v>
      </c>
      <c r="O9" s="1">
        <v>22661.605053086016</v>
      </c>
      <c r="P9" s="1">
        <v>4451.9609260714569</v>
      </c>
      <c r="Q9" s="1">
        <v>1068.9491658034444</v>
      </c>
      <c r="R9" s="1">
        <v>887.93215459857436</v>
      </c>
      <c r="S9" s="1">
        <v>222962.74513670767</v>
      </c>
      <c r="T9" s="1">
        <v>365207.01543866907</v>
      </c>
    </row>
    <row r="10" spans="1:20" x14ac:dyDescent="0.2">
      <c r="A10">
        <v>8</v>
      </c>
      <c r="B10" t="s">
        <v>9</v>
      </c>
      <c r="C10" s="1">
        <v>190.54855938429532</v>
      </c>
      <c r="D10" s="1">
        <v>31.688245151945207</v>
      </c>
      <c r="E10" s="1">
        <v>4123.1922525207337</v>
      </c>
      <c r="F10" s="1">
        <v>170.52583157140495</v>
      </c>
      <c r="G10" s="1">
        <v>657.50770357403906</v>
      </c>
      <c r="H10" s="1">
        <v>2161.2217747280101</v>
      </c>
      <c r="I10" s="1">
        <v>1554.1400678310924</v>
      </c>
      <c r="J10" s="1">
        <v>129651.14645992141</v>
      </c>
      <c r="K10" s="1">
        <v>863.73312256855183</v>
      </c>
      <c r="L10" s="1">
        <v>3906.2370285141255</v>
      </c>
      <c r="M10" s="1">
        <v>233.75068479805088</v>
      </c>
      <c r="N10" s="1">
        <v>2384.908631432158</v>
      </c>
      <c r="O10" s="1">
        <v>14131.623721386419</v>
      </c>
      <c r="P10" s="1">
        <v>141.22608528389267</v>
      </c>
      <c r="Q10" s="1">
        <v>454.22464994802601</v>
      </c>
      <c r="R10" s="1">
        <v>2015.03857679833</v>
      </c>
      <c r="S10" s="1">
        <v>156906.41153845884</v>
      </c>
      <c r="T10" s="1">
        <v>188369.39385387339</v>
      </c>
    </row>
    <row r="11" spans="1:20" x14ac:dyDescent="0.2">
      <c r="A11">
        <v>9</v>
      </c>
      <c r="B11" t="s">
        <v>10</v>
      </c>
      <c r="C11" s="1">
        <v>10089.989644009203</v>
      </c>
      <c r="D11" s="1">
        <v>1033.7630836617768</v>
      </c>
      <c r="E11" s="1">
        <v>87400.57085120806</v>
      </c>
      <c r="F11" s="1">
        <v>6409.9487123354829</v>
      </c>
      <c r="G11" s="1">
        <v>16821.848521220665</v>
      </c>
      <c r="H11" s="1">
        <v>33324.550594232656</v>
      </c>
      <c r="I11" s="1">
        <v>16030.922418275175</v>
      </c>
      <c r="J11" s="1">
        <v>8767.8798751387949</v>
      </c>
      <c r="K11" s="1">
        <v>52028.206050162771</v>
      </c>
      <c r="L11" s="1">
        <v>35141.4421327932</v>
      </c>
      <c r="M11" s="1">
        <v>22237.908062690258</v>
      </c>
      <c r="N11" s="1">
        <v>23949.544763261107</v>
      </c>
      <c r="O11" s="1">
        <v>37082.795377825343</v>
      </c>
      <c r="P11" s="1">
        <v>4070.3947103079272</v>
      </c>
      <c r="Q11" s="1">
        <v>4276.69932878695</v>
      </c>
      <c r="R11" s="1">
        <v>4302.9182613081648</v>
      </c>
      <c r="S11" s="1">
        <v>99356.773029187621</v>
      </c>
      <c r="T11" s="1">
        <v>172436.92701370685</v>
      </c>
    </row>
    <row r="12" spans="1:20" x14ac:dyDescent="0.2">
      <c r="A12">
        <v>10</v>
      </c>
      <c r="B12" t="s">
        <v>11</v>
      </c>
      <c r="C12" s="1">
        <v>29965.697278629104</v>
      </c>
      <c r="D12" s="1">
        <v>3375.0753607059219</v>
      </c>
      <c r="E12" s="1">
        <v>280657.78043346899</v>
      </c>
      <c r="F12" s="1">
        <v>31702.759582781207</v>
      </c>
      <c r="G12" s="1">
        <v>87687.132676217094</v>
      </c>
      <c r="H12" s="1">
        <v>108470.3227140286</v>
      </c>
      <c r="I12" s="1">
        <v>54041.789966259632</v>
      </c>
      <c r="J12" s="1">
        <v>10616.88118288948</v>
      </c>
      <c r="K12" s="1">
        <v>39079.324210157167</v>
      </c>
      <c r="L12" s="1">
        <v>544109.01877718011</v>
      </c>
      <c r="M12" s="1">
        <v>63852.75474085637</v>
      </c>
      <c r="N12" s="1">
        <v>74920.821071450206</v>
      </c>
      <c r="O12" s="1">
        <v>117868.74634968539</v>
      </c>
      <c r="P12" s="1">
        <v>14279.812086829486</v>
      </c>
      <c r="Q12" s="1">
        <v>15635.813316608877</v>
      </c>
      <c r="R12" s="1">
        <v>10995.11004725444</v>
      </c>
      <c r="S12" s="1">
        <v>185135.29888335222</v>
      </c>
      <c r="T12" s="1">
        <v>300570.34400178696</v>
      </c>
    </row>
    <row r="13" spans="1:20" x14ac:dyDescent="0.2">
      <c r="A13">
        <v>11</v>
      </c>
      <c r="B13" t="s">
        <v>12</v>
      </c>
      <c r="C13" s="1">
        <v>9387.5626233359308</v>
      </c>
      <c r="D13" s="1">
        <v>4251.7611911201284</v>
      </c>
      <c r="E13" s="1">
        <v>131850.0203817157</v>
      </c>
      <c r="F13" s="1">
        <v>7026.4024709846335</v>
      </c>
      <c r="G13" s="1">
        <v>2414.3656927386182</v>
      </c>
      <c r="H13" s="1">
        <v>212606.61367428806</v>
      </c>
      <c r="I13" s="1">
        <v>36242.204511893062</v>
      </c>
      <c r="J13" s="1">
        <v>23664.456403799701</v>
      </c>
      <c r="K13" s="1">
        <v>82034.163245748088</v>
      </c>
      <c r="L13" s="1">
        <v>148991.19486805063</v>
      </c>
      <c r="M13" s="1">
        <v>63319.505328395098</v>
      </c>
      <c r="N13" s="1">
        <v>109936.00502477093</v>
      </c>
      <c r="O13" s="1">
        <v>9056.5299861201274</v>
      </c>
      <c r="P13" s="1">
        <v>20009.952003068032</v>
      </c>
      <c r="Q13" s="1">
        <v>16409.316511519668</v>
      </c>
      <c r="R13" s="1">
        <v>16860.768590746338</v>
      </c>
      <c r="S13" s="1">
        <v>256105.1870938233</v>
      </c>
      <c r="T13" s="1">
        <v>290760.4783461417</v>
      </c>
    </row>
    <row r="14" spans="1:20" x14ac:dyDescent="0.2">
      <c r="A14">
        <v>12</v>
      </c>
      <c r="B14" t="s">
        <v>13</v>
      </c>
      <c r="C14" s="1">
        <v>7671.7256552472327</v>
      </c>
      <c r="D14" s="1">
        <v>1198.4995819189971</v>
      </c>
      <c r="E14" s="1">
        <v>93942.001391929618</v>
      </c>
      <c r="F14" s="1">
        <v>13290.595234309512</v>
      </c>
      <c r="G14" s="1">
        <v>54723.088118722488</v>
      </c>
      <c r="H14" s="1">
        <v>41335.306326518141</v>
      </c>
      <c r="I14" s="1">
        <v>131563.29741699353</v>
      </c>
      <c r="J14" s="1">
        <v>41427.669180691344</v>
      </c>
      <c r="K14" s="1">
        <v>122915.76095292359</v>
      </c>
      <c r="L14" s="1">
        <v>265714.15672843537</v>
      </c>
      <c r="M14" s="1">
        <v>54806.726314062995</v>
      </c>
      <c r="N14" s="1">
        <v>280494.51094689971</v>
      </c>
      <c r="O14" s="1">
        <v>10593.216829836729</v>
      </c>
      <c r="P14" s="1">
        <v>5684.3940912991438</v>
      </c>
      <c r="Q14" s="1">
        <v>28859.094697638437</v>
      </c>
      <c r="R14" s="1">
        <v>10795.419067038431</v>
      </c>
      <c r="S14" s="1">
        <v>2713.7709419344619</v>
      </c>
      <c r="T14" s="1">
        <v>175149.10985983844</v>
      </c>
    </row>
    <row r="15" spans="1:20" x14ac:dyDescent="0.2">
      <c r="A15">
        <v>13</v>
      </c>
      <c r="B15" t="s">
        <v>14</v>
      </c>
      <c r="C15" s="1">
        <v>130.34307816681815</v>
      </c>
      <c r="D15" s="1">
        <v>59.172079459612874</v>
      </c>
      <c r="E15" s="1">
        <v>1833.370805769428</v>
      </c>
      <c r="F15" s="1">
        <v>285.67569737897122</v>
      </c>
      <c r="G15" s="1">
        <v>32.827416508792403</v>
      </c>
      <c r="H15" s="1">
        <v>2959.7663294147515</v>
      </c>
      <c r="I15" s="1">
        <v>504.28217520442934</v>
      </c>
      <c r="J15" s="1">
        <v>329.32626630062521</v>
      </c>
      <c r="K15" s="1">
        <v>1142.0654157615993</v>
      </c>
      <c r="L15" s="1">
        <v>2074.2324287199885</v>
      </c>
      <c r="M15" s="1">
        <v>881.48980554085165</v>
      </c>
      <c r="N15" s="1">
        <v>1530.1813508541713</v>
      </c>
      <c r="O15" s="1">
        <v>200553.44504871379</v>
      </c>
      <c r="P15" s="1">
        <v>278.57577514262852</v>
      </c>
      <c r="Q15" s="1">
        <v>228.40632105161339</v>
      </c>
      <c r="R15" s="1">
        <v>224.83752704731677</v>
      </c>
      <c r="S15" s="1">
        <v>300982.83506857086</v>
      </c>
      <c r="T15" s="1">
        <v>300982.83506857086</v>
      </c>
    </row>
    <row r="16" spans="1:20" x14ac:dyDescent="0.2">
      <c r="A16">
        <v>14</v>
      </c>
      <c r="B16" t="s">
        <v>15</v>
      </c>
      <c r="C16" s="1">
        <v>2778.3152507569389</v>
      </c>
      <c r="D16" s="1">
        <v>542.77580688479907</v>
      </c>
      <c r="E16" s="1">
        <v>37061.938369467382</v>
      </c>
      <c r="F16" s="1">
        <v>5019.468010577606</v>
      </c>
      <c r="G16" s="1">
        <v>11282.786865768154</v>
      </c>
      <c r="H16" s="1">
        <v>15112.709970756172</v>
      </c>
      <c r="I16" s="1">
        <v>18494.36720134626</v>
      </c>
      <c r="J16" s="1">
        <v>2317.1334813374256</v>
      </c>
      <c r="K16" s="1">
        <v>3727.7396618607195</v>
      </c>
      <c r="L16" s="1">
        <v>9138.766773565736</v>
      </c>
      <c r="M16" s="1">
        <v>6348.4137994602752</v>
      </c>
      <c r="N16" s="1">
        <v>26823.735662379328</v>
      </c>
      <c r="O16" s="1">
        <v>3771.4081819455714</v>
      </c>
      <c r="P16" s="1">
        <v>1655.9038695219365</v>
      </c>
      <c r="Q16" s="1">
        <v>7689.0516126215607</v>
      </c>
      <c r="R16" s="1">
        <v>2710.279428830022</v>
      </c>
      <c r="S16" s="1">
        <v>203447.34528613545</v>
      </c>
      <c r="T16" s="1">
        <v>203812.08674137591</v>
      </c>
    </row>
    <row r="17" spans="1:20" x14ac:dyDescent="0.2">
      <c r="A17">
        <v>15</v>
      </c>
      <c r="B17" t="s">
        <v>16</v>
      </c>
      <c r="C17" s="1">
        <v>325.82834971897432</v>
      </c>
      <c r="D17" s="1">
        <v>51.474943829449849</v>
      </c>
      <c r="E17" s="1">
        <v>6916.8565110363015</v>
      </c>
      <c r="F17" s="1">
        <v>369.23398624151702</v>
      </c>
      <c r="G17" s="1">
        <v>1775.2724726821803</v>
      </c>
      <c r="H17" s="1">
        <v>5928.0146013192571</v>
      </c>
      <c r="I17" s="1">
        <v>1031.3955971770536</v>
      </c>
      <c r="J17" s="1">
        <v>1608.5513079854709</v>
      </c>
      <c r="K17" s="1">
        <v>677.43275960806841</v>
      </c>
      <c r="L17" s="1">
        <v>1698.7151417182688</v>
      </c>
      <c r="M17" s="1">
        <v>645.51551243688425</v>
      </c>
      <c r="N17" s="1">
        <v>1645.5308897605323</v>
      </c>
      <c r="O17" s="1">
        <v>761.92806499881863</v>
      </c>
      <c r="P17" s="1">
        <v>537.72368170269169</v>
      </c>
      <c r="Q17" s="1">
        <v>11949.500268547117</v>
      </c>
      <c r="R17" s="1">
        <v>386.88479343727295</v>
      </c>
      <c r="S17" s="1">
        <v>87488.819856848932</v>
      </c>
      <c r="T17" s="1">
        <v>93866.765133574314</v>
      </c>
    </row>
    <row r="18" spans="1:20" x14ac:dyDescent="0.2">
      <c r="A18">
        <v>16</v>
      </c>
      <c r="B18" t="s">
        <v>17</v>
      </c>
      <c r="C18" s="1">
        <v>1046.295292655768</v>
      </c>
      <c r="D18" s="1">
        <v>130.18360010214306</v>
      </c>
      <c r="E18" s="1">
        <v>11809.099978076552</v>
      </c>
      <c r="F18" s="1">
        <v>825.77964767085393</v>
      </c>
      <c r="G18" s="1">
        <v>3297.7249541174242</v>
      </c>
      <c r="H18" s="1">
        <v>11905.563444310939</v>
      </c>
      <c r="I18" s="1">
        <v>2030.9756502403777</v>
      </c>
      <c r="J18" s="1">
        <v>7229.9994394922587</v>
      </c>
      <c r="K18" s="1">
        <v>1917.5488809124874</v>
      </c>
      <c r="L18" s="1">
        <v>5140.1487251327226</v>
      </c>
      <c r="M18" s="1">
        <v>1583.2330590045021</v>
      </c>
      <c r="N18" s="1">
        <v>5884.1087413030536</v>
      </c>
      <c r="O18" s="1">
        <v>1109.2718242749893</v>
      </c>
      <c r="P18" s="1">
        <v>3763.9411656593529</v>
      </c>
      <c r="Q18" s="1">
        <v>1794.7123586367472</v>
      </c>
      <c r="R18" s="1">
        <v>30230.983581706623</v>
      </c>
      <c r="S18" s="1">
        <v>110974.03914512151</v>
      </c>
      <c r="T18" s="1">
        <v>114821.47688063837</v>
      </c>
    </row>
    <row r="20" spans="1:20" x14ac:dyDescent="0.2">
      <c r="B20" t="s">
        <v>18</v>
      </c>
      <c r="C20" s="1">
        <v>580692</v>
      </c>
      <c r="D20" s="1">
        <v>23593</v>
      </c>
      <c r="E20" s="1">
        <v>959036.53</v>
      </c>
      <c r="F20" s="1">
        <v>92438</v>
      </c>
      <c r="G20" s="1">
        <v>576094</v>
      </c>
      <c r="H20" s="1">
        <v>975807</v>
      </c>
      <c r="I20" s="1">
        <v>241220</v>
      </c>
      <c r="J20" s="1">
        <v>127419</v>
      </c>
      <c r="K20" s="1">
        <v>156760</v>
      </c>
      <c r="L20" s="1">
        <v>427069</v>
      </c>
      <c r="M20" s="1">
        <v>56837</v>
      </c>
      <c r="N20" s="1">
        <v>725200</v>
      </c>
      <c r="O20" s="1">
        <v>612367</v>
      </c>
      <c r="P20" s="1">
        <v>559598</v>
      </c>
      <c r="Q20" s="1">
        <v>84287</v>
      </c>
      <c r="R20" s="1">
        <v>98666.469999999739</v>
      </c>
    </row>
    <row r="21" spans="1:20" x14ac:dyDescent="0.2">
      <c r="B21" t="s">
        <v>19</v>
      </c>
      <c r="C21" s="1">
        <v>1135500.4965786883</v>
      </c>
      <c r="D21" s="1">
        <v>131043.48858629609</v>
      </c>
      <c r="E21" s="1">
        <v>2283937.6510250298</v>
      </c>
      <c r="F21" s="1">
        <v>426893.20191720867</v>
      </c>
      <c r="G21" s="1">
        <v>744992.4177883761</v>
      </c>
      <c r="H21" s="1">
        <v>1787008.4991149958</v>
      </c>
      <c r="I21" s="1">
        <v>425529.11818996177</v>
      </c>
      <c r="J21" s="1">
        <v>224861.25806375197</v>
      </c>
      <c r="K21" s="1">
        <v>316229.84170850215</v>
      </c>
      <c r="L21" s="1">
        <v>917723.70761140715</v>
      </c>
      <c r="M21" s="1">
        <v>1029993.6460874509</v>
      </c>
      <c r="N21" s="1">
        <v>418612.98977803253</v>
      </c>
      <c r="O21" s="1">
        <v>99793.111023786711</v>
      </c>
      <c r="P21" s="1">
        <v>162559.26346336183</v>
      </c>
      <c r="Q21" s="1">
        <v>213874.04297224034</v>
      </c>
      <c r="R21" s="1">
        <v>265197.5242526537</v>
      </c>
    </row>
    <row r="22" spans="1:20" x14ac:dyDescent="0.2">
      <c r="B22" t="s">
        <v>20</v>
      </c>
      <c r="C22" s="1">
        <v>46424</v>
      </c>
      <c r="D22" s="1">
        <v>8686</v>
      </c>
      <c r="E22" s="1">
        <v>245357</v>
      </c>
      <c r="F22" s="1">
        <v>37699</v>
      </c>
      <c r="G22" s="1">
        <v>52755</v>
      </c>
      <c r="H22" s="1">
        <v>474489</v>
      </c>
      <c r="I22" s="1">
        <v>31090</v>
      </c>
      <c r="J22" s="1">
        <v>51009</v>
      </c>
      <c r="K22" s="1">
        <v>42935</v>
      </c>
      <c r="L22" s="1">
        <v>153354</v>
      </c>
      <c r="M22" s="1">
        <v>102842</v>
      </c>
      <c r="N22" s="1">
        <v>15452</v>
      </c>
      <c r="O22" s="1">
        <v>55546</v>
      </c>
      <c r="P22" s="1">
        <v>9450</v>
      </c>
      <c r="Q22" s="1">
        <v>10107</v>
      </c>
      <c r="R22" s="1">
        <v>47161</v>
      </c>
    </row>
    <row r="23" spans="1:20" x14ac:dyDescent="0.2">
      <c r="B23" t="s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5" spans="1:20" x14ac:dyDescent="0.2">
      <c r="B25" t="s">
        <v>22</v>
      </c>
      <c r="C25" s="1">
        <v>3460981.6450926717</v>
      </c>
      <c r="D25" s="1">
        <v>245169.04635158123</v>
      </c>
      <c r="E25" s="1">
        <v>10938541.370907756</v>
      </c>
      <c r="F25" s="1">
        <v>897254.56858298206</v>
      </c>
      <c r="G25" s="1">
        <v>3008313.9711368093</v>
      </c>
      <c r="H25" s="1">
        <v>4667590.5613005497</v>
      </c>
      <c r="I25" s="1">
        <v>1737302.1311634951</v>
      </c>
      <c r="J25" s="1">
        <v>1074370.5317203561</v>
      </c>
      <c r="K25" s="1">
        <v>1051165.2379820808</v>
      </c>
      <c r="L25" s="1">
        <v>2743563.541191509</v>
      </c>
      <c r="M25" s="1">
        <v>1530594.6162607169</v>
      </c>
      <c r="N25" s="1">
        <v>2008911.613516357</v>
      </c>
      <c r="O25" s="1">
        <v>1265078.48903948</v>
      </c>
      <c r="P25" s="1">
        <v>857561.70255372697</v>
      </c>
      <c r="Q25" s="1">
        <v>460130.70084612106</v>
      </c>
      <c r="R25" s="1">
        <v>592941.89723545057</v>
      </c>
    </row>
    <row r="27" spans="1:20" x14ac:dyDescent="0.2">
      <c r="C27" s="6">
        <f>SUM(C3:C18)</f>
        <v>1698365.1485139832</v>
      </c>
      <c r="D27" s="6">
        <f t="shared" ref="D27:R27" si="0">SUM(D3:D18)</f>
        <v>81846.557765285121</v>
      </c>
      <c r="E27" s="6">
        <f t="shared" si="0"/>
        <v>7450210.1898827255</v>
      </c>
      <c r="F27" s="6">
        <f t="shared" si="0"/>
        <v>340224.36666577338</v>
      </c>
      <c r="G27" s="6">
        <f t="shared" si="0"/>
        <v>1634472.5533484335</v>
      </c>
      <c r="H27" s="6">
        <f t="shared" si="0"/>
        <v>1430286.0621855534</v>
      </c>
      <c r="I27" s="6">
        <f t="shared" si="0"/>
        <v>1039463.0129735335</v>
      </c>
      <c r="J27" s="6">
        <f t="shared" si="0"/>
        <v>671081.27365660423</v>
      </c>
      <c r="K27" s="6">
        <f t="shared" si="0"/>
        <v>535240.39627357863</v>
      </c>
      <c r="L27" s="6">
        <f t="shared" si="0"/>
        <v>1245416.8335801021</v>
      </c>
      <c r="M27" s="6">
        <f t="shared" si="0"/>
        <v>340921.97017326602</v>
      </c>
      <c r="N27" s="6">
        <f t="shared" si="0"/>
        <v>849646.6237383245</v>
      </c>
      <c r="O27" s="6">
        <f t="shared" si="0"/>
        <v>497372.37801569322</v>
      </c>
      <c r="P27" s="6">
        <f t="shared" si="0"/>
        <v>125954.43909036508</v>
      </c>
      <c r="Q27" s="6">
        <f t="shared" si="0"/>
        <v>151862.6578738807</v>
      </c>
      <c r="R27" s="6">
        <f t="shared" si="0"/>
        <v>181916.9029827971</v>
      </c>
    </row>
    <row r="28" spans="1:20" x14ac:dyDescent="0.2">
      <c r="C28" s="2">
        <f>SUM(C3:C23)</f>
        <v>3460981.6450926713</v>
      </c>
      <c r="D28" s="2">
        <f t="shared" ref="D28:R28" si="1">SUM(D3:D23)</f>
        <v>245169.04635158123</v>
      </c>
      <c r="E28" s="2">
        <f t="shared" si="1"/>
        <v>10938541.370907754</v>
      </c>
      <c r="F28" s="2">
        <f t="shared" si="1"/>
        <v>897254.56858298206</v>
      </c>
      <c r="G28" s="2">
        <f t="shared" si="1"/>
        <v>3008313.9711368093</v>
      </c>
      <c r="H28" s="2">
        <f t="shared" si="1"/>
        <v>4667590.5613005497</v>
      </c>
      <c r="I28" s="2">
        <f t="shared" si="1"/>
        <v>1737302.1311634951</v>
      </c>
      <c r="J28" s="2">
        <f t="shared" si="1"/>
        <v>1074370.5317203561</v>
      </c>
      <c r="K28" s="2">
        <f t="shared" si="1"/>
        <v>1051165.2379820808</v>
      </c>
      <c r="L28" s="2">
        <f t="shared" si="1"/>
        <v>2743563.541191509</v>
      </c>
      <c r="M28" s="2">
        <f t="shared" si="1"/>
        <v>1530594.6162607169</v>
      </c>
      <c r="N28" s="2">
        <f t="shared" si="1"/>
        <v>2008911.613516357</v>
      </c>
      <c r="O28" s="2">
        <f t="shared" si="1"/>
        <v>1265078.48903948</v>
      </c>
      <c r="P28" s="2">
        <f t="shared" si="1"/>
        <v>857561.70255372697</v>
      </c>
      <c r="Q28" s="2">
        <f t="shared" si="1"/>
        <v>460130.70084612106</v>
      </c>
      <c r="R28" s="2">
        <f t="shared" si="1"/>
        <v>592941.89723545057</v>
      </c>
    </row>
    <row r="30" spans="1:20" x14ac:dyDescent="0.2"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</row>
    <row r="31" spans="1:20" x14ac:dyDescent="0.2">
      <c r="B31" s="3" t="s">
        <v>24</v>
      </c>
      <c r="C31" s="3" t="s">
        <v>2</v>
      </c>
      <c r="D31" s="3" t="s">
        <v>3</v>
      </c>
      <c r="E31" s="3" t="s">
        <v>4</v>
      </c>
      <c r="F31" s="3" t="s">
        <v>5</v>
      </c>
      <c r="G31" s="3" t="s">
        <v>6</v>
      </c>
      <c r="H31" s="3" t="s">
        <v>7</v>
      </c>
      <c r="I31" s="3" t="s">
        <v>8</v>
      </c>
      <c r="J31" s="3" t="s">
        <v>9</v>
      </c>
      <c r="K31" s="3" t="s">
        <v>10</v>
      </c>
      <c r="L31" s="3" t="s">
        <v>11</v>
      </c>
      <c r="M31" s="3" t="s">
        <v>12</v>
      </c>
      <c r="N31" s="3" t="s">
        <v>13</v>
      </c>
      <c r="O31" s="3" t="s">
        <v>14</v>
      </c>
      <c r="P31" s="3" t="s">
        <v>15</v>
      </c>
      <c r="Q31" s="3" t="s">
        <v>16</v>
      </c>
      <c r="R31" s="3" t="s">
        <v>17</v>
      </c>
    </row>
    <row r="32" spans="1:20" x14ac:dyDescent="0.2">
      <c r="B32" t="s">
        <v>2</v>
      </c>
      <c r="C32" s="4">
        <f>C3/$C$27</f>
        <v>0.58655469429909046</v>
      </c>
      <c r="D32" s="4">
        <f>D3/$D$27</f>
        <v>1.1934877332910628E-2</v>
      </c>
      <c r="E32" s="4">
        <f>E3/$E$27</f>
        <v>0.17925580842709746</v>
      </c>
      <c r="F32" s="4">
        <f>F3/$F$27</f>
        <v>6.2092542582177015E-3</v>
      </c>
      <c r="G32" s="4">
        <f>G3/$G$27</f>
        <v>1.9089484531028991E-3</v>
      </c>
      <c r="H32" s="4">
        <f>H3/$H$27</f>
        <v>9.722819897978411E-3</v>
      </c>
      <c r="I32" s="4">
        <f>I3/$I$27</f>
        <v>7.6036502112300541E-4</v>
      </c>
      <c r="J32" s="4">
        <f>J3/$J$27</f>
        <v>1.1927930601646843E-2</v>
      </c>
      <c r="K32" s="4">
        <f>K3/$K$27</f>
        <v>1.0599282420509725E-3</v>
      </c>
      <c r="L32" s="4">
        <f>L3/$L$27</f>
        <v>6.6777031736805082E-4</v>
      </c>
      <c r="M32" s="4">
        <f>M3/$M$27</f>
        <v>2.9168383833007186E-3</v>
      </c>
      <c r="N32" s="4">
        <f>N3/$N$27</f>
        <v>3.1405390025534799E-3</v>
      </c>
      <c r="O32" s="4">
        <f>O3/$O$27</f>
        <v>4.8429398634213475E-3</v>
      </c>
      <c r="P32" s="4">
        <f>P3/$P$27</f>
        <v>7.0439958143813748E-3</v>
      </c>
      <c r="Q32" s="4">
        <f>Q3/$Q$27</f>
        <v>5.0646521831496736E-3</v>
      </c>
      <c r="R32" s="4">
        <f>R3/$R$27</f>
        <v>4.6247355202718608E-3</v>
      </c>
    </row>
    <row r="33" spans="2:18" x14ac:dyDescent="0.2">
      <c r="B33" t="s">
        <v>3</v>
      </c>
      <c r="C33" s="4">
        <f t="shared" ref="C33:C47" si="2">C4/$C$27</f>
        <v>2.5903761099029452E-5</v>
      </c>
      <c r="D33" s="4">
        <f t="shared" ref="D33:D47" si="3">D4/$D$27</f>
        <v>0.29436545031579431</v>
      </c>
      <c r="E33" s="4">
        <f t="shared" ref="E33:E47" si="4">E4/$E$27</f>
        <v>5.1913462484840175E-2</v>
      </c>
      <c r="F33" s="4">
        <f t="shared" ref="F33:F47" si="5">F4/$F$27</f>
        <v>7.4659373735632112E-2</v>
      </c>
      <c r="G33" s="4">
        <f t="shared" ref="G33:G47" si="6">G4/$G$27</f>
        <v>1.8480050087510878E-2</v>
      </c>
      <c r="H33" s="4">
        <f t="shared" ref="H33:H47" si="7">H4/$H$27</f>
        <v>3.8783419760059061E-4</v>
      </c>
      <c r="I33" s="4">
        <f t="shared" ref="I33:I47" si="8">I4/$I$27</f>
        <v>5.8042075891675096E-5</v>
      </c>
      <c r="J33" s="4">
        <f t="shared" ref="J33:J47" si="9">J4/$J$27</f>
        <v>1.8088472757176607E-4</v>
      </c>
      <c r="K33" s="4">
        <f t="shared" ref="K33:K47" si="10">K4/$K$27</f>
        <v>8.3630967710612608E-5</v>
      </c>
      <c r="L33" s="4">
        <f t="shared" ref="L33:L47" si="11">L4/$L$27</f>
        <v>7.0236403628877537E-5</v>
      </c>
      <c r="M33" s="4">
        <f t="shared" ref="M33:M47" si="12">M4/$M$27</f>
        <v>1.8179164894816815E-3</v>
      </c>
      <c r="N33" s="4">
        <f t="shared" ref="N33:N47" si="13">N4/$N$27</f>
        <v>1.2959647639606368E-4</v>
      </c>
      <c r="O33" s="4">
        <f t="shared" ref="O33:O47" si="14">O4/$O$27</f>
        <v>1.5194670624999127E-4</v>
      </c>
      <c r="P33" s="4">
        <f t="shared" ref="P33:P47" si="15">P4/$P$27</f>
        <v>3.2543342370513969E-4</v>
      </c>
      <c r="Q33" s="4">
        <f t="shared" ref="Q33:Q47" si="16">Q4/$Q$27</f>
        <v>1.1332326285541415E-4</v>
      </c>
      <c r="R33" s="4">
        <f t="shared" ref="R33:R47" si="17">R4/$R$27</f>
        <v>1.586374704166891E-4</v>
      </c>
    </row>
    <row r="34" spans="2:18" x14ac:dyDescent="0.2">
      <c r="B34" t="s">
        <v>4</v>
      </c>
      <c r="C34" s="4">
        <f t="shared" si="2"/>
        <v>0.33109321742942527</v>
      </c>
      <c r="D34" s="4">
        <f t="shared" si="3"/>
        <v>0.40184347977999207</v>
      </c>
      <c r="E34" s="4">
        <f t="shared" si="4"/>
        <v>0.47466909862446593</v>
      </c>
      <c r="F34" s="4">
        <f t="shared" si="5"/>
        <v>0.4992010551492379</v>
      </c>
      <c r="G34" s="4">
        <f t="shared" si="6"/>
        <v>0.72522334995745841</v>
      </c>
      <c r="H34" s="4">
        <f t="shared" si="7"/>
        <v>0.11174293985814097</v>
      </c>
      <c r="I34" s="4">
        <f t="shared" si="8"/>
        <v>0.40537877717332327</v>
      </c>
      <c r="J34" s="4">
        <f t="shared" si="9"/>
        <v>0.34590679059922019</v>
      </c>
      <c r="K34" s="4">
        <f t="shared" si="10"/>
        <v>0.24070753276021409</v>
      </c>
      <c r="L34" s="4">
        <f t="shared" si="11"/>
        <v>7.6000870888971214E-2</v>
      </c>
      <c r="M34" s="4">
        <f t="shared" si="12"/>
        <v>0.12626697713279145</v>
      </c>
      <c r="N34" s="4">
        <f t="shared" si="13"/>
        <v>0.15055007966371742</v>
      </c>
      <c r="O34" s="4">
        <f t="shared" si="14"/>
        <v>5.2262213979932283E-2</v>
      </c>
      <c r="P34" s="4">
        <f t="shared" si="15"/>
        <v>0.30284935994595397</v>
      </c>
      <c r="Q34" s="4">
        <f t="shared" si="16"/>
        <v>0.21094952618237375</v>
      </c>
      <c r="R34" s="4">
        <f t="shared" si="17"/>
        <v>0.29383076679326448</v>
      </c>
    </row>
    <row r="35" spans="2:18" x14ac:dyDescent="0.2">
      <c r="B35" t="s">
        <v>5</v>
      </c>
      <c r="C35" s="4">
        <f t="shared" si="2"/>
        <v>1.3942893565370389E-2</v>
      </c>
      <c r="D35" s="4">
        <f t="shared" si="3"/>
        <v>5.2025658848994842E-2</v>
      </c>
      <c r="E35" s="4">
        <f t="shared" si="4"/>
        <v>3.3711750597894358E-2</v>
      </c>
      <c r="F35" s="4">
        <f t="shared" si="5"/>
        <v>0.11228443018831992</v>
      </c>
      <c r="G35" s="4">
        <f t="shared" si="6"/>
        <v>2.5127118147958982E-2</v>
      </c>
      <c r="H35" s="4">
        <f t="shared" si="7"/>
        <v>4.7797813515576701E-2</v>
      </c>
      <c r="I35" s="4">
        <f t="shared" si="8"/>
        <v>2.7996913754239346E-2</v>
      </c>
      <c r="J35" s="4">
        <f t="shared" si="9"/>
        <v>2.1694889992536735E-2</v>
      </c>
      <c r="K35" s="4">
        <f t="shared" si="10"/>
        <v>4.3770020882110419E-2</v>
      </c>
      <c r="L35" s="4">
        <f t="shared" si="11"/>
        <v>3.7056614369366241E-2</v>
      </c>
      <c r="M35" s="4">
        <f t="shared" si="12"/>
        <v>6.3825094498088902E-2</v>
      </c>
      <c r="N35" s="4">
        <f t="shared" si="13"/>
        <v>5.477880210252601E-2</v>
      </c>
      <c r="O35" s="4">
        <f t="shared" si="14"/>
        <v>1.5085879512248332E-2</v>
      </c>
      <c r="P35" s="4">
        <f t="shared" si="15"/>
        <v>5.7847699174645946E-2</v>
      </c>
      <c r="Q35" s="4">
        <f t="shared" si="16"/>
        <v>4.6735264056844028E-2</v>
      </c>
      <c r="R35" s="4">
        <f t="shared" si="17"/>
        <v>4.0770799291799519E-2</v>
      </c>
    </row>
    <row r="36" spans="2:18" x14ac:dyDescent="0.2">
      <c r="B36" t="s">
        <v>6</v>
      </c>
      <c r="C36" s="4">
        <f t="shared" si="2"/>
        <v>1.3231976825368177E-4</v>
      </c>
      <c r="D36" s="4">
        <f t="shared" si="3"/>
        <v>2.123673771124351E-3</v>
      </c>
      <c r="E36" s="4">
        <f t="shared" si="4"/>
        <v>6.7065394228477831E-4</v>
      </c>
      <c r="F36" s="4">
        <f t="shared" si="5"/>
        <v>8.1306219763358509E-4</v>
      </c>
      <c r="G36" s="4">
        <f t="shared" si="6"/>
        <v>7.5391014238325601E-4</v>
      </c>
      <c r="H36" s="4">
        <f t="shared" si="7"/>
        <v>4.0943335618207162E-3</v>
      </c>
      <c r="I36" s="4">
        <f t="shared" si="8"/>
        <v>1.9632956722883833E-3</v>
      </c>
      <c r="J36" s="4">
        <f t="shared" si="9"/>
        <v>1.6908213600537276E-3</v>
      </c>
      <c r="K36" s="4">
        <f t="shared" si="10"/>
        <v>7.9656462493222328E-3</v>
      </c>
      <c r="L36" s="4">
        <f t="shared" si="11"/>
        <v>2.2344390643523077E-3</v>
      </c>
      <c r="M36" s="4">
        <f t="shared" si="12"/>
        <v>9.2982666671180157E-4</v>
      </c>
      <c r="N36" s="4">
        <f t="shared" si="13"/>
        <v>1.7013843786290402E-2</v>
      </c>
      <c r="O36" s="4">
        <f t="shared" si="14"/>
        <v>4.160356374540837E-4</v>
      </c>
      <c r="P36" s="4">
        <f t="shared" si="15"/>
        <v>1.039874337462638E-3</v>
      </c>
      <c r="Q36" s="4">
        <f t="shared" si="16"/>
        <v>6.0060136206530664E-3</v>
      </c>
      <c r="R36" s="4">
        <f t="shared" si="17"/>
        <v>1.8614694357718517E-3</v>
      </c>
    </row>
    <row r="37" spans="2:18" x14ac:dyDescent="0.2">
      <c r="B37" t="s">
        <v>7</v>
      </c>
      <c r="C37" s="4">
        <f t="shared" si="2"/>
        <v>2.1666339462157149E-2</v>
      </c>
      <c r="D37" s="4">
        <f t="shared" si="3"/>
        <v>6.6365525389387711E-2</v>
      </c>
      <c r="E37" s="4">
        <f t="shared" si="4"/>
        <v>0.14547781928298908</v>
      </c>
      <c r="F37" s="4">
        <f t="shared" si="5"/>
        <v>0.10748015228194484</v>
      </c>
      <c r="G37" s="4">
        <f t="shared" si="6"/>
        <v>0.10775079920340686</v>
      </c>
      <c r="H37" s="4">
        <f t="shared" si="7"/>
        <v>0.44002062383535545</v>
      </c>
      <c r="I37" s="4">
        <f t="shared" si="8"/>
        <v>4.885427142892626E-2</v>
      </c>
      <c r="J37" s="4">
        <f t="shared" si="9"/>
        <v>0.26872954796151777</v>
      </c>
      <c r="K37" s="4">
        <f t="shared" si="10"/>
        <v>7.5608063545276313E-2</v>
      </c>
      <c r="L37" s="4">
        <f t="shared" si="11"/>
        <v>6.3717743452381334E-2</v>
      </c>
      <c r="M37" s="4">
        <f t="shared" si="12"/>
        <v>0.13466901262480721</v>
      </c>
      <c r="N37" s="4">
        <f t="shared" si="13"/>
        <v>0.12357560215033016</v>
      </c>
      <c r="O37" s="4">
        <f t="shared" si="14"/>
        <v>8.7647575225819285E-2</v>
      </c>
      <c r="P37" s="4">
        <f t="shared" si="15"/>
        <v>0.19522908438152267</v>
      </c>
      <c r="Q37" s="4">
        <f t="shared" si="16"/>
        <v>0.14925171543385984</v>
      </c>
      <c r="R37" s="4">
        <f t="shared" si="17"/>
        <v>0.22223466044513618</v>
      </c>
    </row>
    <row r="38" spans="2:18" x14ac:dyDescent="0.2">
      <c r="B38" t="s">
        <v>8</v>
      </c>
      <c r="C38" s="4">
        <f t="shared" si="2"/>
        <v>1.0322520598045637E-2</v>
      </c>
      <c r="D38" s="4">
        <f t="shared" si="3"/>
        <v>4.0921752061500886E-2</v>
      </c>
      <c r="E38" s="4">
        <f t="shared" si="4"/>
        <v>2.6304583159464004E-2</v>
      </c>
      <c r="F38" s="4">
        <f t="shared" si="5"/>
        <v>8.007208570871626E-3</v>
      </c>
      <c r="G38" s="4">
        <f t="shared" si="6"/>
        <v>1.1428473080520692E-2</v>
      </c>
      <c r="H38" s="4">
        <f t="shared" si="7"/>
        <v>8.2934818974526855E-2</v>
      </c>
      <c r="I38" s="4">
        <f t="shared" si="8"/>
        <v>0.26342250545890117</v>
      </c>
      <c r="J38" s="4">
        <f t="shared" si="9"/>
        <v>1.3675811453659165E-2</v>
      </c>
      <c r="K38" s="4">
        <f t="shared" si="10"/>
        <v>6.2114965592614278E-2</v>
      </c>
      <c r="L38" s="4">
        <f t="shared" si="11"/>
        <v>4.530323671226584E-3</v>
      </c>
      <c r="M38" s="4">
        <f t="shared" si="12"/>
        <v>4.2130766403861798E-2</v>
      </c>
      <c r="N38" s="4">
        <f t="shared" si="13"/>
        <v>2.9883574130732869E-2</v>
      </c>
      <c r="O38" s="4">
        <f t="shared" si="14"/>
        <v>4.556265296335172E-2</v>
      </c>
      <c r="P38" s="4">
        <f t="shared" si="15"/>
        <v>3.5345804071878963E-2</v>
      </c>
      <c r="Q38" s="4">
        <f t="shared" si="16"/>
        <v>7.0389204348786528E-3</v>
      </c>
      <c r="R38" s="4">
        <f t="shared" si="17"/>
        <v>4.8809766439490308E-3</v>
      </c>
    </row>
    <row r="39" spans="2:18" x14ac:dyDescent="0.2">
      <c r="B39" t="s">
        <v>9</v>
      </c>
      <c r="C39" s="4">
        <f t="shared" si="2"/>
        <v>1.1219528353547492E-4</v>
      </c>
      <c r="D39" s="4">
        <f t="shared" si="3"/>
        <v>3.871664981051365E-4</v>
      </c>
      <c r="E39" s="4">
        <f t="shared" si="4"/>
        <v>5.5343301026861862E-4</v>
      </c>
      <c r="F39" s="4">
        <f t="shared" si="5"/>
        <v>5.0121581015073096E-4</v>
      </c>
      <c r="G39" s="4">
        <f t="shared" si="6"/>
        <v>4.0227515734482506E-4</v>
      </c>
      <c r="H39" s="4">
        <f t="shared" si="7"/>
        <v>1.5110416243765586E-3</v>
      </c>
      <c r="I39" s="4">
        <f t="shared" si="8"/>
        <v>1.4951374396528561E-3</v>
      </c>
      <c r="J39" s="4">
        <f t="shared" si="9"/>
        <v>0.19319738390772706</v>
      </c>
      <c r="K39" s="4">
        <f t="shared" si="10"/>
        <v>1.6137293234628539E-3</v>
      </c>
      <c r="L39" s="4">
        <f t="shared" si="11"/>
        <v>3.1364896661025309E-3</v>
      </c>
      <c r="M39" s="4">
        <f t="shared" si="12"/>
        <v>6.8564277238938951E-4</v>
      </c>
      <c r="N39" s="4">
        <f t="shared" si="13"/>
        <v>2.806941809453557E-3</v>
      </c>
      <c r="O39" s="4">
        <f t="shared" si="14"/>
        <v>2.8412562389905242E-2</v>
      </c>
      <c r="P39" s="4">
        <f t="shared" si="15"/>
        <v>1.1212473836080606E-3</v>
      </c>
      <c r="Q39" s="4">
        <f t="shared" si="16"/>
        <v>2.9910226536746889E-3</v>
      </c>
      <c r="R39" s="4">
        <f t="shared" si="17"/>
        <v>1.1076697897549857E-2</v>
      </c>
    </row>
    <row r="40" spans="2:18" x14ac:dyDescent="0.2">
      <c r="B40" t="s">
        <v>10</v>
      </c>
      <c r="C40" s="4">
        <f t="shared" si="2"/>
        <v>5.9410013522931925E-3</v>
      </c>
      <c r="D40" s="4">
        <f t="shared" si="3"/>
        <v>1.2630501659292056E-2</v>
      </c>
      <c r="E40" s="4">
        <f t="shared" si="4"/>
        <v>1.1731289268844621E-2</v>
      </c>
      <c r="F40" s="4">
        <f t="shared" si="5"/>
        <v>1.8840357541564424E-2</v>
      </c>
      <c r="G40" s="4">
        <f t="shared" si="6"/>
        <v>1.0291912511322922E-2</v>
      </c>
      <c r="H40" s="4">
        <f t="shared" si="7"/>
        <v>2.3299220677093758E-2</v>
      </c>
      <c r="I40" s="4">
        <f t="shared" si="8"/>
        <v>1.5422311537970376E-2</v>
      </c>
      <c r="J40" s="4">
        <f t="shared" si="9"/>
        <v>1.3065302548772006E-2</v>
      </c>
      <c r="K40" s="4">
        <f t="shared" si="10"/>
        <v>9.7205305153330535E-2</v>
      </c>
      <c r="L40" s="4">
        <f t="shared" si="11"/>
        <v>2.8216610844880627E-2</v>
      </c>
      <c r="M40" s="4">
        <f t="shared" si="12"/>
        <v>6.5228732696189493E-2</v>
      </c>
      <c r="N40" s="4">
        <f t="shared" si="13"/>
        <v>2.8187653659925711E-2</v>
      </c>
      <c r="O40" s="4">
        <f t="shared" si="14"/>
        <v>7.4557408125015129E-2</v>
      </c>
      <c r="P40" s="4">
        <f t="shared" si="15"/>
        <v>3.2316405358191885E-2</v>
      </c>
      <c r="Q40" s="4">
        <f t="shared" si="16"/>
        <v>2.8161625699575695E-2</v>
      </c>
      <c r="R40" s="4">
        <f t="shared" si="17"/>
        <v>2.3653207540121044E-2</v>
      </c>
    </row>
    <row r="41" spans="2:18" x14ac:dyDescent="0.2">
      <c r="B41" t="s">
        <v>11</v>
      </c>
      <c r="C41" s="4">
        <f t="shared" si="2"/>
        <v>1.7643848441454512E-2</v>
      </c>
      <c r="D41" s="4">
        <f t="shared" si="3"/>
        <v>4.1236619509213451E-2</v>
      </c>
      <c r="E41" s="4">
        <f t="shared" si="4"/>
        <v>3.7671122462369998E-2</v>
      </c>
      <c r="F41" s="4">
        <f t="shared" si="5"/>
        <v>9.3181919606378713E-2</v>
      </c>
      <c r="G41" s="4">
        <f t="shared" si="6"/>
        <v>5.3648580697533518E-2</v>
      </c>
      <c r="H41" s="4">
        <f t="shared" si="7"/>
        <v>7.5838201589044474E-2</v>
      </c>
      <c r="I41" s="4">
        <f t="shared" si="8"/>
        <v>5.1990103824536595E-2</v>
      </c>
      <c r="J41" s="4">
        <f t="shared" si="9"/>
        <v>1.5820559445862577E-2</v>
      </c>
      <c r="K41" s="4">
        <f t="shared" si="10"/>
        <v>7.3012658390945631E-2</v>
      </c>
      <c r="L41" s="4">
        <f t="shared" si="11"/>
        <v>0.4368890833224669</v>
      </c>
      <c r="M41" s="4">
        <f t="shared" si="12"/>
        <v>0.18729433808095333</v>
      </c>
      <c r="N41" s="4">
        <f t="shared" si="13"/>
        <v>8.8178801607907573E-2</v>
      </c>
      <c r="O41" s="4">
        <f t="shared" si="14"/>
        <v>0.23698289563230704</v>
      </c>
      <c r="P41" s="4">
        <f t="shared" si="15"/>
        <v>0.1133728369556276</v>
      </c>
      <c r="Q41" s="4">
        <f t="shared" si="16"/>
        <v>0.10296022429420502</v>
      </c>
      <c r="R41" s="4">
        <f t="shared" si="17"/>
        <v>6.0440288213867564E-2</v>
      </c>
    </row>
    <row r="42" spans="2:18" x14ac:dyDescent="0.2">
      <c r="B42" t="s">
        <v>12</v>
      </c>
      <c r="C42" s="4">
        <f t="shared" si="2"/>
        <v>5.5274112469569673E-3</v>
      </c>
      <c r="D42" s="4">
        <f t="shared" si="3"/>
        <v>5.1947953673422483E-2</v>
      </c>
      <c r="E42" s="4">
        <f t="shared" si="4"/>
        <v>1.7697490006492175E-2</v>
      </c>
      <c r="F42" s="4">
        <f t="shared" si="5"/>
        <v>2.0652261152967828E-2</v>
      </c>
      <c r="G42" s="4">
        <f t="shared" si="6"/>
        <v>1.4771527902334429E-3</v>
      </c>
      <c r="H42" s="4">
        <f t="shared" si="7"/>
        <v>0.14864621791071209</v>
      </c>
      <c r="I42" s="4">
        <f t="shared" si="8"/>
        <v>3.4866276201802528E-2</v>
      </c>
      <c r="J42" s="4">
        <f t="shared" si="9"/>
        <v>3.5263175017321263E-2</v>
      </c>
      <c r="K42" s="4">
        <f t="shared" si="10"/>
        <v>0.15326601619922905</v>
      </c>
      <c r="L42" s="4">
        <f t="shared" si="11"/>
        <v>0.11963158907990454</v>
      </c>
      <c r="M42" s="4">
        <f t="shared" si="12"/>
        <v>0.18573019889628811</v>
      </c>
      <c r="N42" s="4">
        <f t="shared" si="13"/>
        <v>0.12939026879324031</v>
      </c>
      <c r="O42" s="4">
        <f t="shared" si="14"/>
        <v>1.8208751403228054E-2</v>
      </c>
      <c r="P42" s="4">
        <f t="shared" si="15"/>
        <v>0.15886658816933036</v>
      </c>
      <c r="Q42" s="4">
        <f t="shared" si="16"/>
        <v>0.10805366336434939</v>
      </c>
      <c r="R42" s="4">
        <f t="shared" si="17"/>
        <v>9.268390300345411E-2</v>
      </c>
    </row>
    <row r="43" spans="2:18" x14ac:dyDescent="0.2">
      <c r="B43" t="s">
        <v>13</v>
      </c>
      <c r="C43" s="4">
        <f t="shared" si="2"/>
        <v>4.5171238128383371E-3</v>
      </c>
      <c r="D43" s="4">
        <f t="shared" si="3"/>
        <v>1.4643249693603312E-2</v>
      </c>
      <c r="E43" s="4">
        <f t="shared" si="4"/>
        <v>1.2609308864802425E-2</v>
      </c>
      <c r="F43" s="4">
        <f t="shared" si="5"/>
        <v>3.9064207436282215E-2</v>
      </c>
      <c r="G43" s="4">
        <f t="shared" si="6"/>
        <v>3.3480579411758853E-2</v>
      </c>
      <c r="H43" s="4">
        <f t="shared" si="7"/>
        <v>2.8900027357713035E-2</v>
      </c>
      <c r="I43" s="4">
        <f t="shared" si="8"/>
        <v>0.12656852218400519</v>
      </c>
      <c r="J43" s="4">
        <f t="shared" si="9"/>
        <v>6.1732715256617485E-2</v>
      </c>
      <c r="K43" s="4">
        <f t="shared" si="10"/>
        <v>0.22964589707481156</v>
      </c>
      <c r="L43" s="4">
        <f t="shared" si="11"/>
        <v>0.21335359340262627</v>
      </c>
      <c r="M43" s="4">
        <f t="shared" si="12"/>
        <v>0.16076032379552627</v>
      </c>
      <c r="N43" s="4">
        <f t="shared" si="13"/>
        <v>0.33013078980148675</v>
      </c>
      <c r="O43" s="4">
        <f t="shared" si="14"/>
        <v>2.1298361746784598E-2</v>
      </c>
      <c r="P43" s="4">
        <f t="shared" si="15"/>
        <v>4.5130557782254242E-2</v>
      </c>
      <c r="Q43" s="4">
        <f t="shared" si="16"/>
        <v>0.19003417365186254</v>
      </c>
      <c r="R43" s="4">
        <f t="shared" si="17"/>
        <v>5.9342583839277957E-2</v>
      </c>
    </row>
    <row r="44" spans="2:18" x14ac:dyDescent="0.2">
      <c r="B44" t="s">
        <v>14</v>
      </c>
      <c r="C44" s="4">
        <f t="shared" si="2"/>
        <v>7.6746204007344533E-5</v>
      </c>
      <c r="D44" s="4">
        <f t="shared" si="3"/>
        <v>7.2296356835559509E-4</v>
      </c>
      <c r="E44" s="4">
        <f t="shared" si="4"/>
        <v>2.4608309820025188E-4</v>
      </c>
      <c r="F44" s="4">
        <f t="shared" si="5"/>
        <v>8.3966854043587889E-4</v>
      </c>
      <c r="G44" s="4">
        <f t="shared" si="6"/>
        <v>2.0084409763590764E-5</v>
      </c>
      <c r="H44" s="4">
        <f t="shared" si="7"/>
        <v>2.069352703397019E-3</v>
      </c>
      <c r="I44" s="4">
        <f t="shared" si="8"/>
        <v>4.8513719960256946E-4</v>
      </c>
      <c r="J44" s="4">
        <f t="shared" si="9"/>
        <v>4.9073976465798864E-4</v>
      </c>
      <c r="K44" s="4">
        <f t="shared" si="10"/>
        <v>2.1337429381504546E-3</v>
      </c>
      <c r="L44" s="4">
        <f t="shared" si="11"/>
        <v>1.6654925265120718E-3</v>
      </c>
      <c r="M44" s="4">
        <f t="shared" si="12"/>
        <v>2.5856057475347042E-3</v>
      </c>
      <c r="N44" s="4">
        <f t="shared" si="13"/>
        <v>1.8009620801193685E-3</v>
      </c>
      <c r="O44" s="4">
        <f t="shared" si="14"/>
        <v>0.40322594079075674</v>
      </c>
      <c r="P44" s="4">
        <f t="shared" si="15"/>
        <v>2.2117185956643131E-3</v>
      </c>
      <c r="Q44" s="4">
        <f t="shared" si="16"/>
        <v>1.5040321580654862E-3</v>
      </c>
      <c r="R44" s="4">
        <f t="shared" si="17"/>
        <v>1.2359353273982377E-3</v>
      </c>
    </row>
    <row r="45" spans="2:18" x14ac:dyDescent="0.2">
      <c r="B45" t="s">
        <v>15</v>
      </c>
      <c r="C45" s="4">
        <f t="shared" si="2"/>
        <v>1.6358762738318544E-3</v>
      </c>
      <c r="D45" s="4">
        <f t="shared" si="3"/>
        <v>6.6316265668904546E-3</v>
      </c>
      <c r="E45" s="4">
        <f t="shared" si="4"/>
        <v>4.9746164772367018E-3</v>
      </c>
      <c r="F45" s="4">
        <f t="shared" si="5"/>
        <v>1.4753405406463985E-2</v>
      </c>
      <c r="G45" s="4">
        <f t="shared" si="6"/>
        <v>6.9030139678111268E-3</v>
      </c>
      <c r="H45" s="4">
        <f t="shared" si="7"/>
        <v>1.0566214948402102E-2</v>
      </c>
      <c r="I45" s="4">
        <f t="shared" si="8"/>
        <v>1.7792232114580454E-2</v>
      </c>
      <c r="J45" s="4">
        <f t="shared" si="9"/>
        <v>3.4528358520746249E-3</v>
      </c>
      <c r="K45" s="4">
        <f t="shared" si="10"/>
        <v>6.9646082168195534E-3</v>
      </c>
      <c r="L45" s="4">
        <f t="shared" si="11"/>
        <v>7.3379181388573654E-3</v>
      </c>
      <c r="M45" s="4">
        <f t="shared" si="12"/>
        <v>1.8621310314010667E-2</v>
      </c>
      <c r="N45" s="4">
        <f t="shared" si="13"/>
        <v>3.1570461075168754E-2</v>
      </c>
      <c r="O45" s="4">
        <f t="shared" si="14"/>
        <v>7.5826651190239094E-3</v>
      </c>
      <c r="P45" s="4">
        <f t="shared" si="15"/>
        <v>1.3146848030770241E-2</v>
      </c>
      <c r="Q45" s="4">
        <f t="shared" si="16"/>
        <v>5.0631614909619087E-2</v>
      </c>
      <c r="R45" s="4">
        <f t="shared" si="17"/>
        <v>1.4898447502079115E-2</v>
      </c>
    </row>
    <row r="46" spans="2:18" x14ac:dyDescent="0.2">
      <c r="B46" t="s">
        <v>16</v>
      </c>
      <c r="C46" s="4">
        <f t="shared" si="2"/>
        <v>1.9184823122640263E-4</v>
      </c>
      <c r="D46" s="4">
        <f t="shared" si="3"/>
        <v>6.2892008210127482E-4</v>
      </c>
      <c r="E46" s="4">
        <f t="shared" si="4"/>
        <v>9.2841092194006678E-4</v>
      </c>
      <c r="F46" s="4">
        <f t="shared" si="5"/>
        <v>1.0852661432220164E-3</v>
      </c>
      <c r="G46" s="4">
        <f t="shared" si="6"/>
        <v>1.0861439484225657E-3</v>
      </c>
      <c r="H46" s="4">
        <f t="shared" si="7"/>
        <v>4.1446356488022643E-3</v>
      </c>
      <c r="I46" s="4">
        <f t="shared" si="8"/>
        <v>9.9223886208956889E-4</v>
      </c>
      <c r="J46" s="4">
        <f t="shared" si="9"/>
        <v>2.3969545435543996E-3</v>
      </c>
      <c r="K46" s="4">
        <f t="shared" si="10"/>
        <v>1.2656607466933619E-3</v>
      </c>
      <c r="L46" s="4">
        <f t="shared" si="11"/>
        <v>1.3639731661849355E-3</v>
      </c>
      <c r="M46" s="4">
        <f t="shared" si="12"/>
        <v>1.8934406371898394E-3</v>
      </c>
      <c r="N46" s="4">
        <f t="shared" si="13"/>
        <v>1.9367238611746964E-3</v>
      </c>
      <c r="O46" s="4">
        <f t="shared" si="14"/>
        <v>1.5319066733029917E-3</v>
      </c>
      <c r="P46" s="4">
        <f t="shared" si="15"/>
        <v>4.2691919839117839E-3</v>
      </c>
      <c r="Q46" s="4">
        <f t="shared" si="16"/>
        <v>7.8686231597967754E-2</v>
      </c>
      <c r="R46" s="4">
        <f t="shared" si="17"/>
        <v>2.1267116309354639E-3</v>
      </c>
    </row>
    <row r="47" spans="2:18" x14ac:dyDescent="0.2">
      <c r="B47" t="s">
        <v>17</v>
      </c>
      <c r="C47" s="4">
        <f t="shared" si="2"/>
        <v>6.1606027041431223E-4</v>
      </c>
      <c r="D47" s="4">
        <f t="shared" si="3"/>
        <v>1.5905812493113777E-3</v>
      </c>
      <c r="E47" s="4">
        <f t="shared" si="4"/>
        <v>1.5850693708095826E-3</v>
      </c>
      <c r="F47" s="4">
        <f t="shared" si="5"/>
        <v>2.4271619806763458E-3</v>
      </c>
      <c r="G47" s="4">
        <f t="shared" si="6"/>
        <v>2.0176080334671866E-3</v>
      </c>
      <c r="H47" s="4">
        <f t="shared" si="7"/>
        <v>8.3239036994589757E-3</v>
      </c>
      <c r="I47" s="4">
        <f t="shared" si="8"/>
        <v>1.9538700510665402E-3</v>
      </c>
      <c r="J47" s="4">
        <f t="shared" si="9"/>
        <v>1.0773656967206459E-2</v>
      </c>
      <c r="K47" s="4">
        <f t="shared" si="10"/>
        <v>3.5825937172581541E-3</v>
      </c>
      <c r="L47" s="4">
        <f t="shared" si="11"/>
        <v>4.1272516851701292E-3</v>
      </c>
      <c r="M47" s="4">
        <f t="shared" si="12"/>
        <v>4.6439748608746428E-3</v>
      </c>
      <c r="N47" s="4">
        <f t="shared" si="13"/>
        <v>6.925359998976764E-3</v>
      </c>
      <c r="O47" s="4">
        <f t="shared" si="14"/>
        <v>2.2302642311994038E-3</v>
      </c>
      <c r="P47" s="4">
        <f t="shared" si="15"/>
        <v>2.9883354591091E-2</v>
      </c>
      <c r="Q47" s="4">
        <f t="shared" si="16"/>
        <v>1.1817996496065707E-2</v>
      </c>
      <c r="R47" s="4">
        <f t="shared" si="17"/>
        <v>0.16618017944470725</v>
      </c>
    </row>
    <row r="48" spans="2:18" x14ac:dyDescent="0.2">
      <c r="C48" s="5">
        <f>SUM(C32:C47)</f>
        <v>0.99999999999999978</v>
      </c>
      <c r="D48" s="5">
        <f t="shared" ref="D48:R48" si="18">SUM(D32:D47)</f>
        <v>0.99999999999999956</v>
      </c>
      <c r="E48" s="5">
        <f t="shared" si="18"/>
        <v>1.0000000000000002</v>
      </c>
      <c r="F48" s="5">
        <f t="shared" si="18"/>
        <v>0.99999999999999989</v>
      </c>
      <c r="G48" s="5">
        <f t="shared" si="18"/>
        <v>0.99999999999999989</v>
      </c>
      <c r="H48" s="5">
        <f t="shared" si="18"/>
        <v>1</v>
      </c>
      <c r="I48" s="5">
        <f t="shared" si="18"/>
        <v>0.99999999999999967</v>
      </c>
      <c r="J48" s="5">
        <f t="shared" si="18"/>
        <v>1.0000000000000002</v>
      </c>
      <c r="K48" s="5">
        <f t="shared" si="18"/>
        <v>1</v>
      </c>
      <c r="L48" s="5">
        <f t="shared" si="18"/>
        <v>1</v>
      </c>
      <c r="M48" s="5">
        <f t="shared" si="18"/>
        <v>1</v>
      </c>
      <c r="N48" s="5">
        <f t="shared" si="18"/>
        <v>1</v>
      </c>
      <c r="O48" s="5">
        <f t="shared" si="18"/>
        <v>1</v>
      </c>
      <c r="P48" s="5">
        <f t="shared" si="18"/>
        <v>1.0000000000000002</v>
      </c>
      <c r="Q48" s="5">
        <f t="shared" si="18"/>
        <v>0.99999999999999989</v>
      </c>
      <c r="R48" s="5">
        <f t="shared" si="18"/>
        <v>1</v>
      </c>
    </row>
  </sheetData>
  <mergeCells count="2">
    <mergeCell ref="S1:S2"/>
    <mergeCell ref="T1:T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6211C-11F6-E94C-9667-85F1A9E7E520}">
  <sheetPr>
    <tabColor theme="7"/>
  </sheetPr>
  <dimension ref="A1:T54"/>
  <sheetViews>
    <sheetView topLeftCell="A16" workbookViewId="0">
      <selection activeCell="C47" sqref="C47"/>
    </sheetView>
  </sheetViews>
  <sheetFormatPr defaultColWidth="11.42578125" defaultRowHeight="12.75" x14ac:dyDescent="0.2"/>
  <cols>
    <col min="2" max="2" width="54.42578125" bestFit="1" customWidth="1"/>
    <col min="3" max="3" width="11.7109375" bestFit="1" customWidth="1"/>
    <col min="4" max="4" width="11" bestFit="1" customWidth="1"/>
    <col min="5" max="5" width="12.7109375" bestFit="1" customWidth="1"/>
    <col min="6" max="7" width="11" bestFit="1" customWidth="1"/>
    <col min="8" max="9" width="11.140625" bestFit="1" customWidth="1"/>
    <col min="10" max="17" width="11" bestFit="1" customWidth="1"/>
    <col min="18" max="18" width="12.140625" bestFit="1" customWidth="1"/>
    <col min="19" max="19" width="12.7109375" bestFit="1" customWidth="1"/>
    <col min="20" max="20" width="17.140625" customWidth="1"/>
  </cols>
  <sheetData>
    <row r="1" spans="1:20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 s="10" t="s">
        <v>0</v>
      </c>
      <c r="T1" s="10" t="s">
        <v>1</v>
      </c>
    </row>
    <row r="2" spans="1:20" x14ac:dyDescent="0.2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s="10"/>
      <c r="T2" s="10"/>
    </row>
    <row r="3" spans="1:20" x14ac:dyDescent="0.2">
      <c r="A3">
        <v>1</v>
      </c>
      <c r="B3" t="s">
        <v>2</v>
      </c>
      <c r="C3" s="1">
        <v>50470.083929831402</v>
      </c>
      <c r="D3" s="1">
        <v>43.524515386228934</v>
      </c>
      <c r="E3" s="1">
        <v>365295.50034629408</v>
      </c>
      <c r="F3" s="1">
        <v>0.33600242804816616</v>
      </c>
      <c r="G3" s="1">
        <v>14.838190384011392</v>
      </c>
      <c r="H3" s="1">
        <v>14168.48683983284</v>
      </c>
      <c r="I3" s="1">
        <v>256.44602901994307</v>
      </c>
      <c r="J3" s="1">
        <v>15267.151129102687</v>
      </c>
      <c r="K3" s="1">
        <v>0</v>
      </c>
      <c r="L3" s="1">
        <v>0</v>
      </c>
      <c r="M3" s="1">
        <v>0</v>
      </c>
      <c r="N3" s="1">
        <v>0</v>
      </c>
      <c r="O3" s="1">
        <v>2871.9276306710849</v>
      </c>
      <c r="P3" s="1">
        <v>218.65975004031978</v>
      </c>
      <c r="Q3" s="1">
        <v>2078.1987626369232</v>
      </c>
      <c r="R3" s="1">
        <v>2.5842955348423069</v>
      </c>
      <c r="S3" s="1">
        <v>236057.16234319782</v>
      </c>
      <c r="T3" s="1">
        <v>686744.89976436028</v>
      </c>
    </row>
    <row r="4" spans="1:20" x14ac:dyDescent="0.2">
      <c r="A4">
        <v>2</v>
      </c>
      <c r="B4" t="s">
        <v>3</v>
      </c>
      <c r="C4" s="1">
        <v>0</v>
      </c>
      <c r="D4" s="1">
        <v>398.41581047017985</v>
      </c>
      <c r="E4" s="1">
        <v>162814.87504951487</v>
      </c>
      <c r="F4" s="1">
        <v>13283.698165518492</v>
      </c>
      <c r="G4" s="1">
        <v>7553.1541894466154</v>
      </c>
      <c r="H4" s="1">
        <v>5007.9904363754376</v>
      </c>
      <c r="I4" s="1">
        <v>22.111801675949408</v>
      </c>
      <c r="J4" s="1">
        <v>122.57032431201431</v>
      </c>
      <c r="K4" s="1">
        <v>0</v>
      </c>
      <c r="L4" s="1">
        <v>0</v>
      </c>
      <c r="M4" s="1">
        <v>138.8940256913256</v>
      </c>
      <c r="N4" s="1">
        <v>25.813510169827708</v>
      </c>
      <c r="O4" s="1">
        <v>14.777944455087207</v>
      </c>
      <c r="P4" s="1">
        <v>1.1494474509646075</v>
      </c>
      <c r="Q4" s="1">
        <v>3.7639177818321281</v>
      </c>
      <c r="R4" s="1">
        <v>0</v>
      </c>
      <c r="S4" s="1">
        <v>-151599.6107568538</v>
      </c>
      <c r="T4" s="1">
        <v>37787.603866008758</v>
      </c>
    </row>
    <row r="5" spans="1:20" x14ac:dyDescent="0.2">
      <c r="A5">
        <v>3</v>
      </c>
      <c r="B5" t="s">
        <v>4</v>
      </c>
      <c r="C5" s="1">
        <v>88355.345000213507</v>
      </c>
      <c r="D5" s="1">
        <v>6294.0988343200779</v>
      </c>
      <c r="E5" s="1">
        <v>1073726.5810992771</v>
      </c>
      <c r="F5" s="1">
        <v>21504.913914192173</v>
      </c>
      <c r="G5" s="1">
        <v>81424.452720358982</v>
      </c>
      <c r="H5" s="1">
        <v>112059.19530195817</v>
      </c>
      <c r="I5" s="1">
        <v>139596.64425965265</v>
      </c>
      <c r="J5" s="1">
        <v>88220.113452549311</v>
      </c>
      <c r="K5" s="1">
        <v>35299.753198030812</v>
      </c>
      <c r="L5" s="1">
        <v>21104.480644141975</v>
      </c>
      <c r="M5" s="1">
        <v>6819.050999878209</v>
      </c>
      <c r="N5" s="1">
        <v>16448.193900024486</v>
      </c>
      <c r="O5" s="1">
        <v>35459.650483289457</v>
      </c>
      <c r="P5" s="1">
        <v>20199.516296233829</v>
      </c>
      <c r="Q5" s="1">
        <v>23188.435762985282</v>
      </c>
      <c r="R5" s="1">
        <v>28319.168665212717</v>
      </c>
      <c r="S5" s="1">
        <v>1501119.5438957238</v>
      </c>
      <c r="T5" s="1">
        <v>3299139.1384280445</v>
      </c>
    </row>
    <row r="6" spans="1:20" x14ac:dyDescent="0.2">
      <c r="A6">
        <v>4</v>
      </c>
      <c r="B6" t="s">
        <v>5</v>
      </c>
      <c r="C6" s="1">
        <v>6669.1619123727251</v>
      </c>
      <c r="D6" s="1">
        <v>2067.1007450466332</v>
      </c>
      <c r="E6" s="1">
        <v>68566.974137279074</v>
      </c>
      <c r="F6" s="1">
        <v>14995.85324587331</v>
      </c>
      <c r="G6" s="1">
        <v>695.29500174658006</v>
      </c>
      <c r="H6" s="1">
        <v>3899.1898611401484</v>
      </c>
      <c r="I6" s="1">
        <v>1484.0196705237363</v>
      </c>
      <c r="J6" s="1">
        <v>3196.0922571287701</v>
      </c>
      <c r="K6" s="1">
        <v>2046.523248132695</v>
      </c>
      <c r="L6" s="1">
        <v>4705.7121634811783</v>
      </c>
      <c r="M6" s="1">
        <v>472.45587103106965</v>
      </c>
      <c r="N6" s="1">
        <v>3769.7924772889478</v>
      </c>
      <c r="O6" s="1">
        <v>4457.9835324100832</v>
      </c>
      <c r="P6" s="1">
        <v>5531.2923473458995</v>
      </c>
      <c r="Q6" s="1">
        <v>2023.9677331579217</v>
      </c>
      <c r="R6" s="1">
        <v>4617.9128728730384</v>
      </c>
      <c r="S6" s="1">
        <v>68886.397553659728</v>
      </c>
      <c r="T6" s="1">
        <v>198085.72463049158</v>
      </c>
    </row>
    <row r="7" spans="1:20" x14ac:dyDescent="0.2">
      <c r="A7">
        <v>5</v>
      </c>
      <c r="B7" t="s">
        <v>6</v>
      </c>
      <c r="C7" s="1">
        <v>990.49598443594982</v>
      </c>
      <c r="D7" s="1">
        <v>484.44722315600148</v>
      </c>
      <c r="E7" s="1">
        <v>1082.1301863290425</v>
      </c>
      <c r="F7" s="1">
        <v>248.56979764055097</v>
      </c>
      <c r="G7" s="1">
        <v>1739.5830000000001</v>
      </c>
      <c r="H7" s="1">
        <v>151.82431869155749</v>
      </c>
      <c r="I7" s="1">
        <v>379.94847016089273</v>
      </c>
      <c r="J7" s="1">
        <v>1.1390544970280074</v>
      </c>
      <c r="K7" s="1">
        <v>177.80524377816803</v>
      </c>
      <c r="L7" s="1">
        <v>1031.2949000000001</v>
      </c>
      <c r="M7" s="1">
        <v>2509.6190000000001</v>
      </c>
      <c r="N7" s="1">
        <v>0</v>
      </c>
      <c r="O7" s="1">
        <v>9205.9168004765961</v>
      </c>
      <c r="P7" s="1">
        <v>1003.0746181637076</v>
      </c>
      <c r="Q7" s="1">
        <v>867.97709263555942</v>
      </c>
      <c r="R7" s="1">
        <v>0</v>
      </c>
      <c r="S7" s="1">
        <v>269486.29909999995</v>
      </c>
      <c r="T7" s="1">
        <v>289360.12478996505</v>
      </c>
    </row>
    <row r="8" spans="1:20" x14ac:dyDescent="0.2">
      <c r="A8">
        <v>6</v>
      </c>
      <c r="B8" t="s">
        <v>7</v>
      </c>
      <c r="C8" s="1">
        <v>5405.1066936639363</v>
      </c>
      <c r="D8" s="1">
        <v>267.03888377688543</v>
      </c>
      <c r="E8" s="1">
        <v>262959.25971095415</v>
      </c>
      <c r="F8" s="1">
        <v>3948.4165861659399</v>
      </c>
      <c r="G8" s="1">
        <v>3554.7594986726344</v>
      </c>
      <c r="H8" s="1">
        <v>1053.017455586245</v>
      </c>
      <c r="I8" s="1">
        <v>4967.7533150839636</v>
      </c>
      <c r="J8" s="1">
        <v>3004.5661303981874</v>
      </c>
      <c r="K8" s="1">
        <v>378.11665732664306</v>
      </c>
      <c r="L8" s="1">
        <v>373.54835013888498</v>
      </c>
      <c r="M8" s="1">
        <v>314.82170399812469</v>
      </c>
      <c r="N8" s="1">
        <v>1108.8071986190921</v>
      </c>
      <c r="O8" s="1">
        <v>961.10923088418679</v>
      </c>
      <c r="P8" s="1">
        <v>911.27634568977726</v>
      </c>
      <c r="Q8" s="1">
        <v>1854.6163892511859</v>
      </c>
      <c r="R8" s="1">
        <v>708.26203487521286</v>
      </c>
      <c r="S8" s="1">
        <v>511748.12332332705</v>
      </c>
      <c r="T8" s="1">
        <v>803518.5995084123</v>
      </c>
    </row>
    <row r="9" spans="1:20" x14ac:dyDescent="0.2">
      <c r="A9">
        <v>7</v>
      </c>
      <c r="B9" t="s">
        <v>8</v>
      </c>
      <c r="C9" s="1">
        <v>1713.4349254902279</v>
      </c>
      <c r="D9" s="1">
        <v>278.19743057630342</v>
      </c>
      <c r="E9" s="1">
        <v>10039.39521670089</v>
      </c>
      <c r="F9" s="1">
        <v>257.44588325671737</v>
      </c>
      <c r="G9" s="1">
        <v>25373.763053155937</v>
      </c>
      <c r="H9" s="1">
        <v>69661.125016768172</v>
      </c>
      <c r="I9" s="1">
        <v>6911.8140564007053</v>
      </c>
      <c r="J9" s="1">
        <v>1827.583732242668</v>
      </c>
      <c r="K9" s="1">
        <v>2301.5506818402641</v>
      </c>
      <c r="L9" s="1">
        <v>11683.912315050611</v>
      </c>
      <c r="M9" s="1">
        <v>655.48810630161097</v>
      </c>
      <c r="N9" s="1">
        <v>3821.7971417418921</v>
      </c>
      <c r="O9" s="1">
        <v>5572.4934059833704</v>
      </c>
      <c r="P9" s="1">
        <v>1189.5679727859003</v>
      </c>
      <c r="Q9" s="1">
        <v>470.89635150478017</v>
      </c>
      <c r="R9" s="1">
        <v>485.8050121613465</v>
      </c>
      <c r="S9" s="1">
        <v>222962.74513670767</v>
      </c>
      <c r="T9" s="1">
        <v>365207.01543866907</v>
      </c>
    </row>
    <row r="10" spans="1:20" x14ac:dyDescent="0.2">
      <c r="A10">
        <v>8</v>
      </c>
      <c r="B10" t="s">
        <v>9</v>
      </c>
      <c r="C10" s="1">
        <v>0</v>
      </c>
      <c r="D10" s="1">
        <v>0.11811717526650686</v>
      </c>
      <c r="E10" s="1">
        <v>3277.9173788127027</v>
      </c>
      <c r="F10" s="1">
        <v>0</v>
      </c>
      <c r="G10" s="1">
        <v>577.36900000000003</v>
      </c>
      <c r="H10" s="1">
        <v>0</v>
      </c>
      <c r="I10" s="1">
        <v>221.90094983652301</v>
      </c>
      <c r="J10" s="1">
        <v>240.56702800721271</v>
      </c>
      <c r="K10" s="1">
        <v>271.7146436711555</v>
      </c>
      <c r="L10" s="1">
        <v>9199.8909025677131</v>
      </c>
      <c r="M10" s="1">
        <v>690.91953834012156</v>
      </c>
      <c r="N10" s="1">
        <v>3880.2367117899589</v>
      </c>
      <c r="O10" s="1">
        <v>4370.4602118061721</v>
      </c>
      <c r="P10" s="1">
        <v>2299.9328057364291</v>
      </c>
      <c r="Q10" s="1">
        <v>1062.0193634871605</v>
      </c>
      <c r="R10" s="1">
        <v>5369.9356641841478</v>
      </c>
      <c r="S10" s="1">
        <v>156906.41153845884</v>
      </c>
      <c r="T10" s="1">
        <v>188369.39385387339</v>
      </c>
    </row>
    <row r="11" spans="1:20" x14ac:dyDescent="0.2">
      <c r="A11">
        <v>9</v>
      </c>
      <c r="B11" t="s">
        <v>10</v>
      </c>
      <c r="C11" s="1">
        <v>1108.4293084714873</v>
      </c>
      <c r="D11" s="1">
        <v>234.57996628193322</v>
      </c>
      <c r="E11" s="1">
        <v>19359.322251363239</v>
      </c>
      <c r="F11" s="1">
        <v>1769.5757852241391</v>
      </c>
      <c r="G11" s="1">
        <v>1032.0060019589948</v>
      </c>
      <c r="H11" s="1">
        <v>21101.643917622419</v>
      </c>
      <c r="I11" s="1">
        <v>514.93772993122809</v>
      </c>
      <c r="J11" s="1">
        <v>159.97359121568897</v>
      </c>
      <c r="K11" s="1">
        <v>8513.1174999284722</v>
      </c>
      <c r="L11" s="1">
        <v>5820.2329979128835</v>
      </c>
      <c r="M11" s="1">
        <v>296.56879842466725</v>
      </c>
      <c r="N11" s="1">
        <v>9020.8577672267202</v>
      </c>
      <c r="O11" s="1">
        <v>2410.0348309967408</v>
      </c>
      <c r="P11" s="1">
        <v>780.13087777697183</v>
      </c>
      <c r="Q11" s="1">
        <v>311.74833279532015</v>
      </c>
      <c r="R11" s="1">
        <v>646.99432738834219</v>
      </c>
      <c r="S11" s="1">
        <v>99356.773029187621</v>
      </c>
      <c r="T11" s="1">
        <v>172436.92701370685</v>
      </c>
    </row>
    <row r="12" spans="1:20" x14ac:dyDescent="0.2">
      <c r="A12">
        <v>10</v>
      </c>
      <c r="B12" t="s">
        <v>11</v>
      </c>
      <c r="C12" s="1">
        <v>5718.328037651303</v>
      </c>
      <c r="D12" s="1">
        <v>664.53736280793009</v>
      </c>
      <c r="E12" s="1">
        <v>22877.00132472465</v>
      </c>
      <c r="F12" s="1">
        <v>588.036387911303</v>
      </c>
      <c r="G12" s="1">
        <v>4679.1149040576302</v>
      </c>
      <c r="H12" s="1">
        <v>27200.003174117992</v>
      </c>
      <c r="I12" s="1">
        <v>12600.852384875372</v>
      </c>
      <c r="J12" s="1">
        <v>1848.4377124754151</v>
      </c>
      <c r="K12" s="1">
        <v>3449.1471593960182</v>
      </c>
      <c r="L12" s="1">
        <v>56.955893041436724</v>
      </c>
      <c r="M12" s="1">
        <v>9169.8611332043511</v>
      </c>
      <c r="N12" s="1">
        <v>10392.190830760803</v>
      </c>
      <c r="O12" s="1">
        <v>13191.002233942485</v>
      </c>
      <c r="P12" s="1">
        <v>1758.2002678065942</v>
      </c>
      <c r="Q12" s="1">
        <v>409.69256392736861</v>
      </c>
      <c r="R12" s="1">
        <v>831.68374773406697</v>
      </c>
      <c r="S12" s="1">
        <v>185135.29888335222</v>
      </c>
      <c r="T12" s="1">
        <v>300570.34400178696</v>
      </c>
    </row>
    <row r="13" spans="1:20" x14ac:dyDescent="0.2">
      <c r="A13">
        <v>11</v>
      </c>
      <c r="B13" t="s">
        <v>12</v>
      </c>
      <c r="C13" s="1">
        <v>309.23432283175987</v>
      </c>
      <c r="D13" s="1">
        <v>55.516295421192716</v>
      </c>
      <c r="E13" s="1">
        <v>3848.3450510163088</v>
      </c>
      <c r="F13" s="1">
        <v>6.6104018835224876</v>
      </c>
      <c r="G13" s="1">
        <v>1969.8</v>
      </c>
      <c r="H13" s="1">
        <v>4875.5290108193913</v>
      </c>
      <c r="I13" s="1">
        <v>3634.0477734735487</v>
      </c>
      <c r="J13" s="1">
        <v>1095.9234219854145</v>
      </c>
      <c r="K13" s="1">
        <v>622.80269317810632</v>
      </c>
      <c r="L13" s="1">
        <v>9206.0540219973045</v>
      </c>
      <c r="M13" s="1">
        <v>241.62169171841256</v>
      </c>
      <c r="N13" s="1">
        <v>3561.2188350797237</v>
      </c>
      <c r="O13" s="1">
        <v>3253.7250471994153</v>
      </c>
      <c r="P13" s="1">
        <v>414.44887454874146</v>
      </c>
      <c r="Q13" s="1">
        <v>212.93207450135529</v>
      </c>
      <c r="R13" s="1">
        <v>1347.4817366641553</v>
      </c>
      <c r="S13" s="1">
        <v>256105.1870938233</v>
      </c>
      <c r="T13" s="1">
        <v>290760.4783461417</v>
      </c>
    </row>
    <row r="14" spans="1:20" x14ac:dyDescent="0.2">
      <c r="A14">
        <v>12</v>
      </c>
      <c r="B14" t="s">
        <v>13</v>
      </c>
      <c r="C14" s="1">
        <v>5026.7450486240832</v>
      </c>
      <c r="D14" s="1">
        <v>2800.6184851061525</v>
      </c>
      <c r="E14" s="1">
        <v>14226.032792000677</v>
      </c>
      <c r="F14" s="1">
        <v>4423.286148571151</v>
      </c>
      <c r="G14" s="1">
        <v>5404.1282301837118</v>
      </c>
      <c r="H14" s="1">
        <v>12533.468098895464</v>
      </c>
      <c r="I14" s="1">
        <v>16625.827859785677</v>
      </c>
      <c r="J14" s="1">
        <v>4431.2075655716772</v>
      </c>
      <c r="K14" s="1">
        <v>6040.2489630025348</v>
      </c>
      <c r="L14" s="1">
        <v>40302.857636123801</v>
      </c>
      <c r="M14" s="1">
        <v>9128.7559988147786</v>
      </c>
      <c r="N14" s="1">
        <v>24041.944888958213</v>
      </c>
      <c r="O14" s="1">
        <v>16920.842607642608</v>
      </c>
      <c r="P14" s="1">
        <v>4878.1757653892582</v>
      </c>
      <c r="Q14" s="1">
        <v>2381.7049957463087</v>
      </c>
      <c r="R14" s="1">
        <v>3269.4938334879353</v>
      </c>
      <c r="S14" s="1">
        <v>2713.7709419344619</v>
      </c>
      <c r="T14" s="1">
        <v>175149.10985983844</v>
      </c>
    </row>
    <row r="15" spans="1:20" x14ac:dyDescent="0.2">
      <c r="A15">
        <v>13</v>
      </c>
      <c r="B15" t="s">
        <v>14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300982.83506857086</v>
      </c>
      <c r="T15" s="1">
        <v>300982.83506857086</v>
      </c>
    </row>
    <row r="16" spans="1:20" x14ac:dyDescent="0.2">
      <c r="A16">
        <v>14</v>
      </c>
      <c r="B16" t="s">
        <v>15</v>
      </c>
      <c r="C16" s="1">
        <v>0</v>
      </c>
      <c r="D16" s="1">
        <v>55.602592962223142</v>
      </c>
      <c r="E16" s="1">
        <v>95.63312037253165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5.0181995631956067</v>
      </c>
      <c r="L16" s="1">
        <v>0</v>
      </c>
      <c r="M16" s="1">
        <v>9.8111014601384667</v>
      </c>
      <c r="N16" s="1">
        <v>141.14375468610666</v>
      </c>
      <c r="O16" s="1">
        <v>11.491597137125972</v>
      </c>
      <c r="P16" s="1">
        <v>14.092778385825714</v>
      </c>
      <c r="Q16" s="1">
        <v>24.865572188103808</v>
      </c>
      <c r="R16" s="1">
        <v>7.0827384852390303</v>
      </c>
      <c r="S16" s="1">
        <v>203447.34528613545</v>
      </c>
      <c r="T16" s="1">
        <v>203812.08674137591</v>
      </c>
    </row>
    <row r="17" spans="1:20" x14ac:dyDescent="0.2">
      <c r="A17">
        <v>15</v>
      </c>
      <c r="B17" t="s">
        <v>16</v>
      </c>
      <c r="C17" s="1">
        <v>5168.7014655755656</v>
      </c>
      <c r="D17" s="1">
        <v>0.12566127159216897</v>
      </c>
      <c r="E17" s="1">
        <v>129.87380987876281</v>
      </c>
      <c r="F17" s="1">
        <v>0</v>
      </c>
      <c r="G17" s="1">
        <v>0</v>
      </c>
      <c r="H17" s="1">
        <v>0</v>
      </c>
      <c r="I17" s="1">
        <v>3.6843260214899964</v>
      </c>
      <c r="J17" s="1">
        <v>1.0500071654347392</v>
      </c>
      <c r="K17" s="1">
        <v>0</v>
      </c>
      <c r="L17" s="1">
        <v>0</v>
      </c>
      <c r="M17" s="1">
        <v>72.481961958611819</v>
      </c>
      <c r="N17" s="1">
        <v>605.75943835141618</v>
      </c>
      <c r="O17" s="1">
        <v>35.113217521485979</v>
      </c>
      <c r="P17" s="1">
        <v>282.39232202297143</v>
      </c>
      <c r="Q17" s="1">
        <v>77.86039787772269</v>
      </c>
      <c r="R17" s="1">
        <v>0.90266908033545856</v>
      </c>
      <c r="S17" s="1">
        <v>87488.819856848932</v>
      </c>
      <c r="T17" s="1">
        <v>93866.765133574314</v>
      </c>
    </row>
    <row r="18" spans="1:20" x14ac:dyDescent="0.2">
      <c r="A18">
        <v>16</v>
      </c>
      <c r="B18" t="s">
        <v>17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7.5525533661584126</v>
      </c>
      <c r="J18" s="1">
        <v>442.54492652218312</v>
      </c>
      <c r="K18" s="1">
        <v>7.3674989633997434</v>
      </c>
      <c r="L18" s="1">
        <v>0</v>
      </c>
      <c r="M18" s="1">
        <v>20.540529613791559</v>
      </c>
      <c r="N18" s="1">
        <v>86.253485276167865</v>
      </c>
      <c r="O18" s="1">
        <v>814.79112389099362</v>
      </c>
      <c r="P18" s="1">
        <v>1351.3299303180559</v>
      </c>
      <c r="Q18" s="1">
        <v>950.29331134453082</v>
      </c>
      <c r="R18" s="1">
        <v>166.76437622154762</v>
      </c>
      <c r="S18" s="1">
        <v>110974.03914512151</v>
      </c>
      <c r="T18" s="1">
        <v>114821.47688063837</v>
      </c>
    </row>
    <row r="20" spans="1:20" x14ac:dyDescent="0.2">
      <c r="B20" t="s">
        <v>18</v>
      </c>
      <c r="C20" s="1">
        <v>181603.58858742577</v>
      </c>
      <c r="D20" s="1">
        <v>5037.8855596410976</v>
      </c>
      <c r="E20" s="1">
        <v>325465.38804054342</v>
      </c>
      <c r="F20" s="1">
        <v>24111.853621841554</v>
      </c>
      <c r="G20" s="1">
        <v>70365.920443910363</v>
      </c>
      <c r="H20" s="1">
        <v>140991.94196299143</v>
      </c>
      <c r="I20" s="1">
        <v>46068.896030192314</v>
      </c>
      <c r="J20" s="1">
        <v>28668.107445347749</v>
      </c>
      <c r="K20" s="1">
        <v>23736.349651696873</v>
      </c>
      <c r="L20" s="1">
        <v>41992.085638933131</v>
      </c>
      <c r="M20" s="1">
        <v>7247.6049999999996</v>
      </c>
      <c r="N20" s="1">
        <v>46544.304311179942</v>
      </c>
      <c r="O20" s="1">
        <v>185785.51517026397</v>
      </c>
      <c r="P20" s="1">
        <v>142645.53222237638</v>
      </c>
      <c r="Q20" s="1">
        <v>38522.483879505118</v>
      </c>
      <c r="R20" s="1">
        <v>29421.695021665982</v>
      </c>
    </row>
    <row r="21" spans="1:20" x14ac:dyDescent="0.2">
      <c r="B21" t="s">
        <v>19</v>
      </c>
      <c r="C21" s="1">
        <v>43006.668209370546</v>
      </c>
      <c r="D21" s="1">
        <v>1599.1095440086158</v>
      </c>
      <c r="E21" s="1">
        <v>70817.805869088916</v>
      </c>
      <c r="F21" s="1">
        <v>30775.951195283185</v>
      </c>
      <c r="G21" s="1">
        <v>20856.799800489065</v>
      </c>
      <c r="H21" s="1">
        <v>49297.742366345221</v>
      </c>
      <c r="I21" s="1">
        <v>61980.828399357204</v>
      </c>
      <c r="J21" s="1">
        <v>10280.220989070798</v>
      </c>
      <c r="K21" s="1">
        <v>35148.056263003302</v>
      </c>
      <c r="L21" s="1">
        <v>11264.034018064329</v>
      </c>
      <c r="M21" s="1">
        <v>5341.4408465504603</v>
      </c>
      <c r="N21" s="1">
        <v>8353.3167557885536</v>
      </c>
      <c r="O21" s="1">
        <v>14667</v>
      </c>
      <c r="P21" s="1">
        <v>9916.5672216619623</v>
      </c>
      <c r="Q21" s="1">
        <v>8217.0926520462181</v>
      </c>
      <c r="R21" s="1">
        <v>10496.362995292386</v>
      </c>
    </row>
    <row r="22" spans="1:20" x14ac:dyDescent="0.2">
      <c r="B22" t="s">
        <v>20</v>
      </c>
      <c r="C22" s="1">
        <v>16241.517325049155</v>
      </c>
      <c r="D22" s="1">
        <v>1278.9108154383184</v>
      </c>
      <c r="E22" s="1">
        <v>99496.155524552276</v>
      </c>
      <c r="F22" s="1">
        <v>6164.1138700437723</v>
      </c>
      <c r="G22" s="1">
        <v>3937.3880151512267</v>
      </c>
      <c r="H22" s="1">
        <v>8635.8640765194868</v>
      </c>
      <c r="I22" s="1">
        <v>3643.8339119933125</v>
      </c>
      <c r="J22" s="1">
        <v>5688.1091722605115</v>
      </c>
      <c r="K22" s="1">
        <v>6259.2727703574747</v>
      </c>
      <c r="L22" s="1">
        <v>16541.546025698313</v>
      </c>
      <c r="M22" s="1">
        <v>3769.1124</v>
      </c>
      <c r="N22" s="1">
        <v>2925.7515255775897</v>
      </c>
      <c r="O22" s="1">
        <v>979</v>
      </c>
      <c r="P22" s="1">
        <v>328.69</v>
      </c>
      <c r="Q22" s="1">
        <v>460.36293854678001</v>
      </c>
      <c r="R22" s="1">
        <v>3743.3714524151355</v>
      </c>
    </row>
    <row r="23" spans="1:20" x14ac:dyDescent="0.2">
      <c r="B23" t="s">
        <v>21</v>
      </c>
      <c r="C23" s="1">
        <v>274958.05901335267</v>
      </c>
      <c r="D23" s="1">
        <v>16227.776023162149</v>
      </c>
      <c r="E23" s="1">
        <v>795060.94751934044</v>
      </c>
      <c r="F23" s="1">
        <v>76007.063624657734</v>
      </c>
      <c r="G23" s="1">
        <v>60181.752740449352</v>
      </c>
      <c r="H23" s="1">
        <v>332881.57767074823</v>
      </c>
      <c r="I23" s="1">
        <v>66285.915917318474</v>
      </c>
      <c r="J23" s="1">
        <v>23874.035914020671</v>
      </c>
      <c r="K23" s="1">
        <v>48180.082641837726</v>
      </c>
      <c r="L23" s="1">
        <v>127287.7384946354</v>
      </c>
      <c r="M23" s="1">
        <v>243861.42963915598</v>
      </c>
      <c r="N23" s="1">
        <v>40421.727327319102</v>
      </c>
      <c r="O23" s="1">
        <v>0</v>
      </c>
      <c r="P23" s="1">
        <v>10088.056897642356</v>
      </c>
      <c r="Q23" s="1">
        <v>10747.853041654831</v>
      </c>
      <c r="R23" s="1">
        <v>25385.975437361954</v>
      </c>
    </row>
    <row r="25" spans="1:20" x14ac:dyDescent="0.2">
      <c r="B25" t="s">
        <v>22</v>
      </c>
      <c r="C25" s="1">
        <v>686744.89976436028</v>
      </c>
      <c r="D25" s="1">
        <v>37787.603866008772</v>
      </c>
      <c r="E25" s="1">
        <v>3299139.1384280431</v>
      </c>
      <c r="F25" s="1">
        <v>198085.72463049158</v>
      </c>
      <c r="G25" s="1">
        <v>289360.12478996511</v>
      </c>
      <c r="H25" s="1">
        <v>803518.5995084123</v>
      </c>
      <c r="I25" s="1">
        <v>365207.01543866907</v>
      </c>
      <c r="J25" s="1">
        <v>188369.39385387342</v>
      </c>
      <c r="K25" s="1">
        <v>172436.92701370685</v>
      </c>
      <c r="L25" s="1">
        <v>300570.34400178702</v>
      </c>
      <c r="M25" s="1">
        <v>290760.4783461417</v>
      </c>
      <c r="N25" s="1">
        <v>175149.1098598385</v>
      </c>
      <c r="O25" s="1">
        <v>300982.83506857086</v>
      </c>
      <c r="P25" s="1">
        <v>203812.08674137594</v>
      </c>
      <c r="Q25" s="1">
        <v>93866.765133574329</v>
      </c>
      <c r="R25" s="1">
        <v>114821.47688063839</v>
      </c>
    </row>
    <row r="27" spans="1:20" x14ac:dyDescent="0.2">
      <c r="C27" s="2">
        <f>SUM(C3:C18)</f>
        <v>170935.06662916194</v>
      </c>
      <c r="D27" s="2">
        <f t="shared" ref="D27:R27" si="0">SUM(D3:D18)</f>
        <v>13643.9219237586</v>
      </c>
      <c r="E27" s="2">
        <f t="shared" si="0"/>
        <v>2008298.8414745179</v>
      </c>
      <c r="F27" s="2">
        <f t="shared" si="0"/>
        <v>61026.742318665347</v>
      </c>
      <c r="G27" s="2">
        <f t="shared" si="0"/>
        <v>134018.2637899651</v>
      </c>
      <c r="H27" s="2">
        <f t="shared" si="0"/>
        <v>271711.47343180783</v>
      </c>
      <c r="I27" s="2">
        <f t="shared" si="0"/>
        <v>187227.54117980789</v>
      </c>
      <c r="J27" s="2">
        <f t="shared" si="0"/>
        <v>119858.92033317369</v>
      </c>
      <c r="K27" s="2">
        <f t="shared" si="0"/>
        <v>59113.165686811466</v>
      </c>
      <c r="L27" s="2">
        <f t="shared" si="0"/>
        <v>103484.9398244558</v>
      </c>
      <c r="M27" s="2">
        <f t="shared" si="0"/>
        <v>30540.890460435214</v>
      </c>
      <c r="N27" s="2">
        <f t="shared" si="0"/>
        <v>76904.009939973374</v>
      </c>
      <c r="O27" s="2">
        <f t="shared" si="0"/>
        <v>99551.319898306887</v>
      </c>
      <c r="P27" s="2">
        <f t="shared" si="0"/>
        <v>40833.240399695234</v>
      </c>
      <c r="Q27" s="2">
        <f t="shared" si="0"/>
        <v>35918.972621821355</v>
      </c>
      <c r="R27" s="2">
        <f t="shared" si="0"/>
        <v>45774.071973902923</v>
      </c>
    </row>
    <row r="28" spans="1:20" x14ac:dyDescent="0.2">
      <c r="C28" s="6">
        <f>SUM(C3:C23)</f>
        <v>686744.89976436016</v>
      </c>
      <c r="D28" s="6">
        <f t="shared" ref="D28:R28" si="1">SUM(D3:D23)</f>
        <v>37787.60386600878</v>
      </c>
      <c r="E28" s="6">
        <f t="shared" si="1"/>
        <v>3299139.1384280431</v>
      </c>
      <c r="F28" s="6">
        <f t="shared" si="1"/>
        <v>198085.72463049158</v>
      </c>
      <c r="G28" s="6">
        <f t="shared" si="1"/>
        <v>289360.12478996511</v>
      </c>
      <c r="H28" s="6">
        <f t="shared" si="1"/>
        <v>803518.59950841218</v>
      </c>
      <c r="I28" s="6">
        <f t="shared" si="1"/>
        <v>365207.01543866919</v>
      </c>
      <c r="J28" s="6">
        <f t="shared" si="1"/>
        <v>188369.39385387342</v>
      </c>
      <c r="K28" s="6">
        <f t="shared" si="1"/>
        <v>172436.92701370685</v>
      </c>
      <c r="L28" s="6">
        <f t="shared" si="1"/>
        <v>300570.34400178696</v>
      </c>
      <c r="M28" s="6">
        <f t="shared" si="1"/>
        <v>290760.47834614164</v>
      </c>
      <c r="N28" s="6">
        <f t="shared" si="1"/>
        <v>175149.10985983856</v>
      </c>
      <c r="O28" s="6">
        <f t="shared" si="1"/>
        <v>300982.83506857086</v>
      </c>
      <c r="P28" s="6">
        <f t="shared" si="1"/>
        <v>203812.08674137594</v>
      </c>
      <c r="Q28" s="6">
        <f t="shared" si="1"/>
        <v>93866.765133574299</v>
      </c>
      <c r="R28" s="6">
        <f t="shared" si="1"/>
        <v>114821.47688063837</v>
      </c>
    </row>
    <row r="30" spans="1:20" x14ac:dyDescent="0.2"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</row>
    <row r="31" spans="1:20" x14ac:dyDescent="0.2">
      <c r="B31" s="3" t="s">
        <v>24</v>
      </c>
      <c r="C31" s="3" t="s">
        <v>2</v>
      </c>
      <c r="D31" s="3" t="s">
        <v>3</v>
      </c>
      <c r="E31" s="3" t="s">
        <v>4</v>
      </c>
      <c r="F31" s="3" t="s">
        <v>5</v>
      </c>
      <c r="G31" s="3" t="s">
        <v>6</v>
      </c>
      <c r="H31" s="3" t="s">
        <v>7</v>
      </c>
      <c r="I31" s="3" t="s">
        <v>8</v>
      </c>
      <c r="J31" s="3" t="s">
        <v>9</v>
      </c>
      <c r="K31" s="3" t="s">
        <v>10</v>
      </c>
      <c r="L31" s="3" t="s">
        <v>11</v>
      </c>
      <c r="M31" s="3" t="s">
        <v>12</v>
      </c>
      <c r="N31" s="3" t="s">
        <v>13</v>
      </c>
      <c r="O31" s="3" t="s">
        <v>14</v>
      </c>
      <c r="P31" s="3" t="s">
        <v>15</v>
      </c>
      <c r="Q31" s="3" t="s">
        <v>16</v>
      </c>
      <c r="R31" s="3" t="s">
        <v>17</v>
      </c>
    </row>
    <row r="32" spans="1:20" x14ac:dyDescent="0.2">
      <c r="B32" t="s">
        <v>2</v>
      </c>
      <c r="C32" s="4">
        <f>C3/$C$28</f>
        <v>7.3491749188307018E-2</v>
      </c>
      <c r="D32" s="4">
        <f>D3/$D$28</f>
        <v>1.1518199338746826E-3</v>
      </c>
      <c r="E32" s="4">
        <f>E3/$E$28</f>
        <v>0.11072449054705472</v>
      </c>
      <c r="F32" s="4">
        <f>F3/$F$28</f>
        <v>1.6962475649113227E-6</v>
      </c>
      <c r="G32" s="4">
        <f>G3/$G$28</f>
        <v>5.1279319826053568E-5</v>
      </c>
      <c r="H32" s="4">
        <f>H3/$H$28</f>
        <v>1.763305398095456E-2</v>
      </c>
      <c r="I32" s="4">
        <f>I3/$I$28</f>
        <v>7.0219360028424532E-4</v>
      </c>
      <c r="J32" s="4">
        <f>J3/$J$28</f>
        <v>8.1049000672296589E-2</v>
      </c>
      <c r="K32" s="4">
        <f>K3/$K$28</f>
        <v>0</v>
      </c>
      <c r="L32" s="4">
        <f>L3/$L$28</f>
        <v>0</v>
      </c>
      <c r="M32" s="4">
        <f>M3/$M$28</f>
        <v>0</v>
      </c>
      <c r="N32" s="4">
        <f>N3/$N$28</f>
        <v>0</v>
      </c>
      <c r="O32" s="4">
        <f>O3/$O$28</f>
        <v>9.5418319453891565E-3</v>
      </c>
      <c r="P32" s="4">
        <f>P3/$P$28</f>
        <v>1.0728497683151861E-3</v>
      </c>
      <c r="Q32" s="4">
        <f>Q3/$Q$28</f>
        <v>2.2139878365677185E-2</v>
      </c>
      <c r="R32" s="4">
        <f>R3/$R$28</f>
        <v>2.250707450426533E-5</v>
      </c>
    </row>
    <row r="33" spans="2:18" x14ac:dyDescent="0.2">
      <c r="B33" t="s">
        <v>3</v>
      </c>
      <c r="C33" s="4">
        <f t="shared" ref="C33:C47" si="2">C4/$C$28</f>
        <v>0</v>
      </c>
      <c r="D33" s="4">
        <f t="shared" ref="D33:D52" si="3">D4/$D$28</f>
        <v>1.0543558461206593E-2</v>
      </c>
      <c r="E33" s="4">
        <f t="shared" ref="E33:E52" si="4">E4/$E$28</f>
        <v>4.9350714904098307E-2</v>
      </c>
      <c r="F33" s="4">
        <f t="shared" ref="F33:F52" si="5">F4/$F$28</f>
        <v>6.7060350715821934E-2</v>
      </c>
      <c r="G33" s="4">
        <f t="shared" ref="G33:G52" si="6">G4/$G$28</f>
        <v>2.6102954561998293E-2</v>
      </c>
      <c r="H33" s="4">
        <f t="shared" ref="H33:H52" si="7">H4/$H$28</f>
        <v>6.2325756235627845E-3</v>
      </c>
      <c r="I33" s="4">
        <f t="shared" ref="I33:I52" si="8">I4/$I$28</f>
        <v>6.0545938991313656E-5</v>
      </c>
      <c r="J33" s="4">
        <f t="shared" ref="J33:J52" si="9">J4/$J$28</f>
        <v>6.5069129227595009E-4</v>
      </c>
      <c r="K33" s="4">
        <f t="shared" ref="K33:K52" si="10">K4/$K$28</f>
        <v>0</v>
      </c>
      <c r="L33" s="4">
        <f t="shared" ref="L33:L52" si="11">L4/$L$28</f>
        <v>0</v>
      </c>
      <c r="M33" s="4">
        <f t="shared" ref="M33:M52" si="12">M4/$M$28</f>
        <v>4.7769224511309415E-4</v>
      </c>
      <c r="N33" s="4">
        <f t="shared" ref="N33:N52" si="13">N4/$N$28</f>
        <v>1.4738019616819479E-4</v>
      </c>
      <c r="O33" s="4">
        <f t="shared" ref="O33:O52" si="14">O4/$O$28</f>
        <v>4.9098960914898849E-5</v>
      </c>
      <c r="P33" s="4">
        <f t="shared" ref="P33:P52" si="15">P4/$P$28</f>
        <v>5.6397413389088174E-6</v>
      </c>
      <c r="Q33" s="4">
        <f t="shared" ref="Q33:Q52" si="16">Q4/$Q$28</f>
        <v>4.0098513850732975E-5</v>
      </c>
      <c r="R33" s="4">
        <f t="shared" ref="R33:R52" si="17">R4/$R$28</f>
        <v>0</v>
      </c>
    </row>
    <row r="34" spans="2:18" x14ac:dyDescent="0.2">
      <c r="B34" t="s">
        <v>4</v>
      </c>
      <c r="C34" s="4">
        <f t="shared" si="2"/>
        <v>0.12865817428062515</v>
      </c>
      <c r="D34" s="4">
        <f t="shared" si="3"/>
        <v>0.16656517456460984</v>
      </c>
      <c r="E34" s="4">
        <f t="shared" si="4"/>
        <v>0.32545659217358164</v>
      </c>
      <c r="F34" s="4">
        <f t="shared" si="5"/>
        <v>0.10856367340103566</v>
      </c>
      <c r="G34" s="4">
        <f t="shared" si="6"/>
        <v>0.28139486316389212</v>
      </c>
      <c r="H34" s="4">
        <f t="shared" si="7"/>
        <v>0.13946061157827</v>
      </c>
      <c r="I34" s="4">
        <f t="shared" si="8"/>
        <v>0.38223976637462959</v>
      </c>
      <c r="J34" s="4">
        <f t="shared" si="9"/>
        <v>0.46833570808740621</v>
      </c>
      <c r="K34" s="4">
        <f t="shared" si="10"/>
        <v>0.20471110109277735</v>
      </c>
      <c r="L34" s="4">
        <f t="shared" si="11"/>
        <v>7.0214780218026115E-2</v>
      </c>
      <c r="M34" s="4">
        <f t="shared" si="12"/>
        <v>2.3452468639016108E-2</v>
      </c>
      <c r="N34" s="4">
        <f t="shared" si="13"/>
        <v>9.3909663104694049E-2</v>
      </c>
      <c r="O34" s="4">
        <f t="shared" si="14"/>
        <v>0.11781286622278951</v>
      </c>
      <c r="P34" s="4">
        <f t="shared" si="15"/>
        <v>9.9108529916901736E-2</v>
      </c>
      <c r="Q34" s="4">
        <f t="shared" si="16"/>
        <v>0.24703563321893185</v>
      </c>
      <c r="R34" s="4">
        <f t="shared" si="17"/>
        <v>0.24663651291170602</v>
      </c>
    </row>
    <row r="35" spans="2:18" x14ac:dyDescent="0.2">
      <c r="B35" t="s">
        <v>5</v>
      </c>
      <c r="C35" s="4">
        <f t="shared" si="2"/>
        <v>9.7112652961253675E-3</v>
      </c>
      <c r="D35" s="4">
        <f t="shared" si="3"/>
        <v>5.4703144247419712E-2</v>
      </c>
      <c r="E35" s="4">
        <f t="shared" si="4"/>
        <v>2.0783292628861211E-2</v>
      </c>
      <c r="F35" s="4">
        <f t="shared" si="5"/>
        <v>7.5703856367471817E-2</v>
      </c>
      <c r="G35" s="4">
        <f t="shared" si="6"/>
        <v>2.4028708248977526E-3</v>
      </c>
      <c r="H35" s="4">
        <f t="shared" si="7"/>
        <v>4.8526441871110998E-3</v>
      </c>
      <c r="I35" s="4">
        <f t="shared" si="8"/>
        <v>4.0635026376511498E-3</v>
      </c>
      <c r="J35" s="4">
        <f t="shared" si="9"/>
        <v>1.6967152634191317E-2</v>
      </c>
      <c r="K35" s="4">
        <f t="shared" si="10"/>
        <v>1.1868242397813195E-2</v>
      </c>
      <c r="L35" s="4">
        <f t="shared" si="11"/>
        <v>1.565594296772406E-2</v>
      </c>
      <c r="M35" s="4">
        <f t="shared" si="12"/>
        <v>1.6248971446133924E-3</v>
      </c>
      <c r="N35" s="4">
        <f t="shared" si="13"/>
        <v>2.1523332207087374E-2</v>
      </c>
      <c r="O35" s="4">
        <f t="shared" si="14"/>
        <v>1.4811421160925842E-2</v>
      </c>
      <c r="P35" s="4">
        <f t="shared" si="15"/>
        <v>2.7139177247935957E-2</v>
      </c>
      <c r="Q35" s="4">
        <f t="shared" si="16"/>
        <v>2.1562133629275226E-2</v>
      </c>
      <c r="R35" s="4">
        <f t="shared" si="17"/>
        <v>4.0218197834831444E-2</v>
      </c>
    </row>
    <row r="36" spans="2:18" x14ac:dyDescent="0.2">
      <c r="B36" t="s">
        <v>6</v>
      </c>
      <c r="C36" s="4">
        <f t="shared" si="2"/>
        <v>1.4423055559288675E-3</v>
      </c>
      <c r="D36" s="4">
        <f t="shared" si="3"/>
        <v>1.2820268384145364E-2</v>
      </c>
      <c r="E36" s="4">
        <f t="shared" si="4"/>
        <v>3.2800380369669719E-4</v>
      </c>
      <c r="F36" s="4">
        <f t="shared" si="5"/>
        <v>1.2548597235072453E-3</v>
      </c>
      <c r="G36" s="4">
        <f t="shared" si="6"/>
        <v>6.0118269622073655E-3</v>
      </c>
      <c r="H36" s="4">
        <f t="shared" si="7"/>
        <v>1.8894935199314949E-4</v>
      </c>
      <c r="I36" s="4">
        <f t="shared" si="8"/>
        <v>1.0403646537417053E-3</v>
      </c>
      <c r="J36" s="4">
        <f t="shared" si="9"/>
        <v>6.0469191609313294E-6</v>
      </c>
      <c r="K36" s="4">
        <f t="shared" si="10"/>
        <v>1.0311320600374331E-3</v>
      </c>
      <c r="L36" s="4">
        <f t="shared" si="11"/>
        <v>3.431126591763387E-3</v>
      </c>
      <c r="M36" s="4">
        <f t="shared" si="12"/>
        <v>8.6312246226681946E-3</v>
      </c>
      <c r="N36" s="4">
        <f t="shared" si="13"/>
        <v>0</v>
      </c>
      <c r="O36" s="4">
        <f t="shared" si="14"/>
        <v>3.0586185416119412E-2</v>
      </c>
      <c r="P36" s="4">
        <f t="shared" si="15"/>
        <v>4.9215659100558789E-3</v>
      </c>
      <c r="Q36" s="4">
        <f t="shared" si="16"/>
        <v>9.2469053493045225E-3</v>
      </c>
      <c r="R36" s="4">
        <f t="shared" si="17"/>
        <v>0</v>
      </c>
    </row>
    <row r="37" spans="2:18" x14ac:dyDescent="0.2">
      <c r="B37" t="s">
        <v>7</v>
      </c>
      <c r="C37" s="4">
        <f t="shared" si="2"/>
        <v>7.8706178895810771E-3</v>
      </c>
      <c r="D37" s="4">
        <f t="shared" si="3"/>
        <v>7.0668382341410084E-3</v>
      </c>
      <c r="E37" s="4">
        <f t="shared" si="4"/>
        <v>7.9705416679166682E-2</v>
      </c>
      <c r="F37" s="4">
        <f t="shared" si="5"/>
        <v>1.9932867921357292E-2</v>
      </c>
      <c r="G37" s="4">
        <f t="shared" si="6"/>
        <v>1.2284897586538199E-2</v>
      </c>
      <c r="H37" s="4">
        <f t="shared" si="7"/>
        <v>1.3105078790092409E-3</v>
      </c>
      <c r="I37" s="4">
        <f t="shared" si="8"/>
        <v>1.3602568146498873E-2</v>
      </c>
      <c r="J37" s="4">
        <f t="shared" si="9"/>
        <v>1.5950394429410139E-2</v>
      </c>
      <c r="K37" s="4">
        <f t="shared" si="10"/>
        <v>2.1927823922342745E-3</v>
      </c>
      <c r="L37" s="4">
        <f t="shared" si="11"/>
        <v>1.2427984250391122E-3</v>
      </c>
      <c r="M37" s="4">
        <f t="shared" si="12"/>
        <v>1.0827527378853012E-3</v>
      </c>
      <c r="N37" s="4">
        <f t="shared" si="13"/>
        <v>6.3306470669842671E-3</v>
      </c>
      <c r="O37" s="4">
        <f t="shared" si="14"/>
        <v>3.1932360217991297E-3</v>
      </c>
      <c r="P37" s="4">
        <f t="shared" si="15"/>
        <v>4.4711594894081361E-3</v>
      </c>
      <c r="Q37" s="4">
        <f t="shared" si="16"/>
        <v>1.9757966375127868E-2</v>
      </c>
      <c r="R37" s="4">
        <f t="shared" si="17"/>
        <v>6.1683759355532445E-3</v>
      </c>
    </row>
    <row r="38" spans="2:18" x14ac:dyDescent="0.2">
      <c r="B38" t="s">
        <v>8</v>
      </c>
      <c r="C38" s="4">
        <f t="shared" si="2"/>
        <v>2.4950093201684519E-3</v>
      </c>
      <c r="D38" s="4">
        <f t="shared" si="3"/>
        <v>7.3621347244658547E-3</v>
      </c>
      <c r="E38" s="4">
        <f t="shared" si="4"/>
        <v>3.0430348025528896E-3</v>
      </c>
      <c r="F38" s="4">
        <f t="shared" si="5"/>
        <v>1.2996690384274587E-3</v>
      </c>
      <c r="G38" s="4">
        <f t="shared" si="6"/>
        <v>8.7689217965238764E-2</v>
      </c>
      <c r="H38" s="4">
        <f t="shared" si="7"/>
        <v>8.6695099602406747E-2</v>
      </c>
      <c r="I38" s="4">
        <f t="shared" si="8"/>
        <v>1.8925742836836158E-2</v>
      </c>
      <c r="J38" s="4">
        <f t="shared" si="9"/>
        <v>9.7021267354101409E-3</v>
      </c>
      <c r="K38" s="4">
        <f t="shared" si="10"/>
        <v>1.3347203071284819E-2</v>
      </c>
      <c r="L38" s="4">
        <f t="shared" si="11"/>
        <v>3.8872472112488739E-2</v>
      </c>
      <c r="M38" s="4">
        <f t="shared" si="12"/>
        <v>2.2543920343990904E-3</v>
      </c>
      <c r="N38" s="4">
        <f t="shared" si="13"/>
        <v>2.1820248728641838E-2</v>
      </c>
      <c r="O38" s="4">
        <f t="shared" si="14"/>
        <v>1.8514322933777361E-2</v>
      </c>
      <c r="P38" s="4">
        <f t="shared" si="15"/>
        <v>5.8365918911147969E-3</v>
      </c>
      <c r="Q38" s="4">
        <f t="shared" si="16"/>
        <v>5.016646209493692E-3</v>
      </c>
      <c r="R38" s="4">
        <f t="shared" si="17"/>
        <v>4.2309594455605263E-3</v>
      </c>
    </row>
    <row r="39" spans="2:18" x14ac:dyDescent="0.2">
      <c r="B39" t="s">
        <v>9</v>
      </c>
      <c r="C39" s="4">
        <f t="shared" si="2"/>
        <v>0</v>
      </c>
      <c r="D39" s="4">
        <f t="shared" si="3"/>
        <v>3.1258180774134038E-6</v>
      </c>
      <c r="E39" s="4">
        <f t="shared" si="4"/>
        <v>9.9356748572130486E-4</v>
      </c>
      <c r="F39" s="4">
        <f t="shared" si="5"/>
        <v>0</v>
      </c>
      <c r="G39" s="4">
        <f t="shared" si="6"/>
        <v>1.9953302149668651E-3</v>
      </c>
      <c r="H39" s="4">
        <f t="shared" si="7"/>
        <v>0</v>
      </c>
      <c r="I39" s="4">
        <f t="shared" si="8"/>
        <v>6.0760319614886426E-4</v>
      </c>
      <c r="J39" s="4">
        <f t="shared" si="9"/>
        <v>1.2771025222591699E-3</v>
      </c>
      <c r="K39" s="4">
        <f t="shared" si="10"/>
        <v>1.5757335066030095E-3</v>
      </c>
      <c r="L39" s="4">
        <f t="shared" si="11"/>
        <v>3.0608112497329469E-2</v>
      </c>
      <c r="M39" s="4">
        <f t="shared" si="12"/>
        <v>2.3762498337810633E-3</v>
      </c>
      <c r="N39" s="4">
        <f t="shared" si="13"/>
        <v>2.2153904835114962E-2</v>
      </c>
      <c r="O39" s="4">
        <f t="shared" si="14"/>
        <v>1.4520629426626538E-2</v>
      </c>
      <c r="P39" s="4">
        <f t="shared" si="15"/>
        <v>1.1284575132459597E-2</v>
      </c>
      <c r="Q39" s="4">
        <f t="shared" si="16"/>
        <v>1.1314114873095771E-2</v>
      </c>
      <c r="R39" s="4">
        <f t="shared" si="17"/>
        <v>4.6767693728294542E-2</v>
      </c>
    </row>
    <row r="40" spans="2:18" x14ac:dyDescent="0.2">
      <c r="B40" t="s">
        <v>10</v>
      </c>
      <c r="C40" s="4">
        <f t="shared" si="2"/>
        <v>1.61403354994237E-3</v>
      </c>
      <c r="D40" s="4">
        <f t="shared" si="3"/>
        <v>6.2078550181094124E-3</v>
      </c>
      <c r="E40" s="4">
        <f t="shared" si="4"/>
        <v>5.8679920546144257E-3</v>
      </c>
      <c r="F40" s="4">
        <f t="shared" si="5"/>
        <v>8.9333837081147557E-3</v>
      </c>
      <c r="G40" s="4">
        <f t="shared" si="6"/>
        <v>3.5665107716831633E-3</v>
      </c>
      <c r="H40" s="4">
        <f t="shared" si="7"/>
        <v>2.6261550050655055E-2</v>
      </c>
      <c r="I40" s="4">
        <f t="shared" si="8"/>
        <v>1.4099886041693628E-3</v>
      </c>
      <c r="J40" s="4">
        <f t="shared" si="9"/>
        <v>8.4925469017428407E-4</v>
      </c>
      <c r="K40" s="4">
        <f t="shared" si="10"/>
        <v>4.9369457269739979E-2</v>
      </c>
      <c r="L40" s="4">
        <f t="shared" si="11"/>
        <v>1.9363962926024002E-2</v>
      </c>
      <c r="M40" s="4">
        <f t="shared" si="12"/>
        <v>1.0199763052790517E-3</v>
      </c>
      <c r="N40" s="4">
        <f t="shared" si="13"/>
        <v>5.1503874466993164E-2</v>
      </c>
      <c r="O40" s="4">
        <f t="shared" si="14"/>
        <v>8.0072168582227595E-3</v>
      </c>
      <c r="P40" s="4">
        <f t="shared" si="15"/>
        <v>3.827696827258858E-3</v>
      </c>
      <c r="Q40" s="4">
        <f t="shared" si="16"/>
        <v>3.3211790387332085E-3</v>
      </c>
      <c r="R40" s="4">
        <f t="shared" si="17"/>
        <v>5.6347849284408644E-3</v>
      </c>
    </row>
    <row r="41" spans="2:18" x14ac:dyDescent="0.2">
      <c r="B41" t="s">
        <v>11</v>
      </c>
      <c r="C41" s="4">
        <f t="shared" si="2"/>
        <v>8.3267135141642974E-3</v>
      </c>
      <c r="D41" s="4">
        <f t="shared" si="3"/>
        <v>1.7586120706788288E-2</v>
      </c>
      <c r="E41" s="4">
        <f t="shared" si="4"/>
        <v>6.9342335575531275E-3</v>
      </c>
      <c r="F41" s="4">
        <f t="shared" si="5"/>
        <v>2.9685954856576565E-3</v>
      </c>
      <c r="G41" s="4">
        <f t="shared" si="6"/>
        <v>1.617055877154467E-2</v>
      </c>
      <c r="H41" s="4">
        <f t="shared" si="7"/>
        <v>3.385111830735317E-2</v>
      </c>
      <c r="I41" s="4">
        <f t="shared" si="8"/>
        <v>3.4503314153863748E-2</v>
      </c>
      <c r="J41" s="4">
        <f t="shared" si="9"/>
        <v>9.8128346365510474E-3</v>
      </c>
      <c r="K41" s="4">
        <f t="shared" si="10"/>
        <v>2.0002369672952061E-2</v>
      </c>
      <c r="L41" s="4">
        <f t="shared" si="11"/>
        <v>1.8949272334431672E-4</v>
      </c>
      <c r="M41" s="4">
        <f t="shared" si="12"/>
        <v>3.1537508761035622E-2</v>
      </c>
      <c r="N41" s="4">
        <f t="shared" si="13"/>
        <v>5.9333392211225376E-2</v>
      </c>
      <c r="O41" s="4">
        <f t="shared" si="14"/>
        <v>4.382642694869051E-2</v>
      </c>
      <c r="P41" s="4">
        <f t="shared" si="15"/>
        <v>8.6265750766667433E-3</v>
      </c>
      <c r="Q41" s="4">
        <f t="shared" si="16"/>
        <v>4.3646179065014957E-3</v>
      </c>
      <c r="R41" s="4">
        <f t="shared" si="17"/>
        <v>7.2432768705687029E-3</v>
      </c>
    </row>
    <row r="42" spans="2:18" x14ac:dyDescent="0.2">
      <c r="B42" t="s">
        <v>12</v>
      </c>
      <c r="C42" s="4">
        <f t="shared" si="2"/>
        <v>4.5028994454544347E-4</v>
      </c>
      <c r="D42" s="4">
        <f t="shared" si="3"/>
        <v>1.4691668627110673E-3</v>
      </c>
      <c r="E42" s="4">
        <f t="shared" si="4"/>
        <v>1.1664694605302245E-3</v>
      </c>
      <c r="F42" s="4">
        <f t="shared" si="5"/>
        <v>3.3371419852962695E-5</v>
      </c>
      <c r="G42" s="4">
        <f t="shared" si="6"/>
        <v>6.8074341667836878E-3</v>
      </c>
      <c r="H42" s="4">
        <f t="shared" si="7"/>
        <v>6.0677239006069186E-3</v>
      </c>
      <c r="I42" s="4">
        <f t="shared" si="8"/>
        <v>9.9506516026492652E-3</v>
      </c>
      <c r="J42" s="4">
        <f t="shared" si="9"/>
        <v>5.8179484446160687E-3</v>
      </c>
      <c r="K42" s="4">
        <f t="shared" si="10"/>
        <v>3.6117710049924532E-3</v>
      </c>
      <c r="L42" s="4">
        <f t="shared" si="11"/>
        <v>3.0628617246226304E-2</v>
      </c>
      <c r="M42" s="4">
        <f t="shared" si="12"/>
        <v>8.3099908588941441E-4</v>
      </c>
      <c r="N42" s="4">
        <f t="shared" si="13"/>
        <v>2.0332497481314955E-2</v>
      </c>
      <c r="O42" s="4">
        <f t="shared" si="14"/>
        <v>1.0810334238688865E-2</v>
      </c>
      <c r="P42" s="4">
        <f t="shared" si="15"/>
        <v>2.0334852617187992E-3</v>
      </c>
      <c r="Q42" s="4">
        <f t="shared" si="16"/>
        <v>2.2684501186159833E-3</v>
      </c>
      <c r="R42" s="4">
        <f t="shared" si="17"/>
        <v>1.1735450311834239E-2</v>
      </c>
    </row>
    <row r="43" spans="2:18" x14ac:dyDescent="0.2">
      <c r="B43" t="s">
        <v>13</v>
      </c>
      <c r="C43" s="4">
        <f t="shared" si="2"/>
        <v>7.3196685557459385E-3</v>
      </c>
      <c r="D43" s="4">
        <f t="shared" si="3"/>
        <v>7.41147413060875E-2</v>
      </c>
      <c r="E43" s="4">
        <f t="shared" si="4"/>
        <v>4.312043898451347E-3</v>
      </c>
      <c r="F43" s="4">
        <f t="shared" si="5"/>
        <v>2.2330161130098263E-2</v>
      </c>
      <c r="G43" s="4">
        <f t="shared" si="6"/>
        <v>1.8676133189071409E-2</v>
      </c>
      <c r="H43" s="4">
        <f t="shared" si="7"/>
        <v>1.5598230217151617E-2</v>
      </c>
      <c r="I43" s="4">
        <f t="shared" si="8"/>
        <v>4.5524393445223195E-2</v>
      </c>
      <c r="J43" s="4">
        <f t="shared" si="9"/>
        <v>2.3524031557956616E-2</v>
      </c>
      <c r="K43" s="4">
        <f t="shared" si="10"/>
        <v>3.5028743944865132E-2</v>
      </c>
      <c r="L43" s="4">
        <f t="shared" si="11"/>
        <v>0.13408793795000679</v>
      </c>
      <c r="M43" s="4">
        <f t="shared" si="12"/>
        <v>3.1396137641331257E-2</v>
      </c>
      <c r="N43" s="4">
        <f t="shared" si="13"/>
        <v>0.13726558421106197</v>
      </c>
      <c r="O43" s="4">
        <f t="shared" si="14"/>
        <v>5.6218629888935855E-2</v>
      </c>
      <c r="P43" s="4">
        <f t="shared" si="15"/>
        <v>2.3934673568105608E-2</v>
      </c>
      <c r="Q43" s="4">
        <f t="shared" si="16"/>
        <v>2.5373251036797682E-2</v>
      </c>
      <c r="R43" s="4">
        <f t="shared" si="17"/>
        <v>2.8474584392314584E-2</v>
      </c>
    </row>
    <row r="44" spans="2:18" x14ac:dyDescent="0.2">
      <c r="B44" t="s">
        <v>14</v>
      </c>
      <c r="C44" s="4">
        <f t="shared" si="2"/>
        <v>0</v>
      </c>
      <c r="D44" s="4">
        <f t="shared" si="3"/>
        <v>0</v>
      </c>
      <c r="E44" s="4">
        <f t="shared" si="4"/>
        <v>0</v>
      </c>
      <c r="F44" s="4">
        <f t="shared" si="5"/>
        <v>0</v>
      </c>
      <c r="G44" s="4">
        <f t="shared" si="6"/>
        <v>0</v>
      </c>
      <c r="H44" s="4">
        <f t="shared" si="7"/>
        <v>0</v>
      </c>
      <c r="I44" s="4">
        <f t="shared" si="8"/>
        <v>0</v>
      </c>
      <c r="J44" s="4">
        <f t="shared" si="9"/>
        <v>0</v>
      </c>
      <c r="K44" s="4">
        <f t="shared" si="10"/>
        <v>0</v>
      </c>
      <c r="L44" s="4">
        <f t="shared" si="11"/>
        <v>0</v>
      </c>
      <c r="M44" s="4">
        <f t="shared" si="12"/>
        <v>0</v>
      </c>
      <c r="N44" s="4">
        <f t="shared" si="13"/>
        <v>0</v>
      </c>
      <c r="O44" s="4">
        <f t="shared" si="14"/>
        <v>0</v>
      </c>
      <c r="P44" s="4">
        <f t="shared" si="15"/>
        <v>0</v>
      </c>
      <c r="Q44" s="4">
        <f t="shared" si="16"/>
        <v>0</v>
      </c>
      <c r="R44" s="4">
        <f t="shared" si="17"/>
        <v>0</v>
      </c>
    </row>
    <row r="45" spans="2:18" x14ac:dyDescent="0.2">
      <c r="B45" t="s">
        <v>15</v>
      </c>
      <c r="C45" s="4">
        <f t="shared" si="2"/>
        <v>0</v>
      </c>
      <c r="D45" s="4">
        <f t="shared" si="3"/>
        <v>1.4714506153760002E-3</v>
      </c>
      <c r="E45" s="4">
        <f t="shared" si="4"/>
        <v>2.8987295279124975E-5</v>
      </c>
      <c r="F45" s="4">
        <f t="shared" si="5"/>
        <v>0</v>
      </c>
      <c r="G45" s="4">
        <f t="shared" si="6"/>
        <v>0</v>
      </c>
      <c r="H45" s="4">
        <f t="shared" si="7"/>
        <v>0</v>
      </c>
      <c r="I45" s="4">
        <f t="shared" si="8"/>
        <v>0</v>
      </c>
      <c r="J45" s="4">
        <f t="shared" si="9"/>
        <v>0</v>
      </c>
      <c r="K45" s="4">
        <f t="shared" si="10"/>
        <v>2.910165270340682E-5</v>
      </c>
      <c r="L45" s="4">
        <f t="shared" si="11"/>
        <v>0</v>
      </c>
      <c r="M45" s="4">
        <f t="shared" si="12"/>
        <v>3.3742899021023909E-5</v>
      </c>
      <c r="N45" s="4">
        <f t="shared" si="13"/>
        <v>8.0584911221675995E-4</v>
      </c>
      <c r="O45" s="4">
        <f t="shared" si="14"/>
        <v>3.8180240858279905E-5</v>
      </c>
      <c r="P45" s="4">
        <f t="shared" si="15"/>
        <v>6.9145940317604993E-5</v>
      </c>
      <c r="Q45" s="4">
        <f t="shared" si="16"/>
        <v>2.649028349141424E-4</v>
      </c>
      <c r="R45" s="4">
        <f t="shared" si="17"/>
        <v>6.1684788226525148E-5</v>
      </c>
    </row>
    <row r="46" spans="2:18" x14ac:dyDescent="0.2">
      <c r="B46" t="s">
        <v>16</v>
      </c>
      <c r="C46" s="4">
        <f t="shared" si="2"/>
        <v>7.5263776510740453E-3</v>
      </c>
      <c r="D46" s="4">
        <f t="shared" si="3"/>
        <v>3.3254628167944123E-6</v>
      </c>
      <c r="E46" s="4">
        <f t="shared" si="4"/>
        <v>3.9365969251192124E-5</v>
      </c>
      <c r="F46" s="4">
        <f t="shared" si="5"/>
        <v>0</v>
      </c>
      <c r="G46" s="4">
        <f t="shared" si="6"/>
        <v>0</v>
      </c>
      <c r="H46" s="4">
        <f t="shared" si="7"/>
        <v>0</v>
      </c>
      <c r="I46" s="4">
        <f t="shared" si="8"/>
        <v>1.0088322145357916E-5</v>
      </c>
      <c r="J46" s="4">
        <f t="shared" si="9"/>
        <v>5.5741919849743569E-6</v>
      </c>
      <c r="K46" s="4">
        <f t="shared" si="10"/>
        <v>0</v>
      </c>
      <c r="L46" s="4">
        <f t="shared" si="11"/>
        <v>0</v>
      </c>
      <c r="M46" s="4">
        <f t="shared" si="12"/>
        <v>2.4928409242855977E-4</v>
      </c>
      <c r="N46" s="4">
        <f t="shared" si="13"/>
        <v>3.4585356376413759E-3</v>
      </c>
      <c r="O46" s="4">
        <f t="shared" si="14"/>
        <v>1.1666186051269792E-4</v>
      </c>
      <c r="P46" s="4">
        <f t="shared" si="15"/>
        <v>1.3855523808129623E-3</v>
      </c>
      <c r="Q46" s="4">
        <f t="shared" si="16"/>
        <v>8.2947780044327483E-4</v>
      </c>
      <c r="R46" s="4">
        <f t="shared" si="17"/>
        <v>7.8615003469587839E-6</v>
      </c>
    </row>
    <row r="47" spans="2:18" x14ac:dyDescent="0.2">
      <c r="B47" t="s">
        <v>17</v>
      </c>
      <c r="C47" s="4">
        <f t="shared" si="2"/>
        <v>0</v>
      </c>
      <c r="D47" s="4">
        <f t="shared" si="3"/>
        <v>0</v>
      </c>
      <c r="E47" s="4">
        <f t="shared" si="4"/>
        <v>0</v>
      </c>
      <c r="F47" s="4">
        <f t="shared" si="5"/>
        <v>0</v>
      </c>
      <c r="G47" s="4">
        <f t="shared" si="6"/>
        <v>0</v>
      </c>
      <c r="H47" s="4">
        <f t="shared" si="7"/>
        <v>0</v>
      </c>
      <c r="I47" s="4">
        <f t="shared" si="8"/>
        <v>2.0680197934003669E-5</v>
      </c>
      <c r="J47" s="4">
        <f t="shared" si="9"/>
        <v>2.349346236498935E-3</v>
      </c>
      <c r="K47" s="4">
        <f t="shared" si="10"/>
        <v>4.2725761186953348E-5</v>
      </c>
      <c r="L47" s="4">
        <f t="shared" si="11"/>
        <v>0</v>
      </c>
      <c r="M47" s="4">
        <f t="shared" si="12"/>
        <v>7.0644159517920015E-5</v>
      </c>
      <c r="N47" s="4">
        <f t="shared" si="13"/>
        <v>4.9245745722140079E-4</v>
      </c>
      <c r="O47" s="4">
        <f t="shared" si="14"/>
        <v>2.7071016315776456E-3</v>
      </c>
      <c r="P47" s="4">
        <f t="shared" si="15"/>
        <v>6.6302737581643238E-3</v>
      </c>
      <c r="Q47" s="4">
        <f t="shared" si="16"/>
        <v>1.0123852782102849E-2</v>
      </c>
      <c r="R47" s="4">
        <f t="shared" si="17"/>
        <v>1.4523796484076409E-3</v>
      </c>
    </row>
    <row r="48" spans="2:18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2:18" x14ac:dyDescent="0.2">
      <c r="B49" t="s">
        <v>18</v>
      </c>
      <c r="C49" s="7">
        <f>C20/$C$28</f>
        <v>0.26444111729077074</v>
      </c>
      <c r="D49" s="4">
        <f t="shared" si="3"/>
        <v>0.13332111709186317</v>
      </c>
      <c r="E49" s="4">
        <f t="shared" si="4"/>
        <v>9.8651610127489048E-2</v>
      </c>
      <c r="F49" s="4">
        <f t="shared" si="5"/>
        <v>0.12172433761604842</v>
      </c>
      <c r="G49" s="4">
        <f t="shared" si="6"/>
        <v>0.24317766829478027</v>
      </c>
      <c r="H49" s="4">
        <f t="shared" si="7"/>
        <v>0.17546817466235312</v>
      </c>
      <c r="I49" s="4">
        <f t="shared" si="8"/>
        <v>0.12614460862658008</v>
      </c>
      <c r="J49" s="4">
        <f t="shared" si="9"/>
        <v>0.15219089926884238</v>
      </c>
      <c r="K49" s="4">
        <f t="shared" si="10"/>
        <v>0.13765235824348745</v>
      </c>
      <c r="L49" s="4">
        <f t="shared" si="11"/>
        <v>0.1397080133716834</v>
      </c>
      <c r="M49" s="4">
        <f t="shared" si="12"/>
        <v>2.4926375968373334E-2</v>
      </c>
      <c r="N49" s="4">
        <f t="shared" si="13"/>
        <v>0.26574102687947765</v>
      </c>
      <c r="O49" s="4">
        <f t="shared" si="14"/>
        <v>0.61726282539646393</v>
      </c>
      <c r="P49" s="4">
        <f t="shared" si="15"/>
        <v>0.69988750178189441</v>
      </c>
      <c r="Q49" s="4">
        <f t="shared" si="16"/>
        <v>0.41039534945821182</v>
      </c>
      <c r="R49" s="4">
        <f t="shared" si="17"/>
        <v>0.25623860466671267</v>
      </c>
    </row>
    <row r="50" spans="2:18" x14ac:dyDescent="0.2">
      <c r="B50" t="s">
        <v>19</v>
      </c>
      <c r="C50" s="7">
        <f t="shared" ref="C50:C52" si="18">C21/$C$28</f>
        <v>6.2623935356676458E-2</v>
      </c>
      <c r="D50" s="4">
        <f t="shared" si="3"/>
        <v>4.231836317748288E-2</v>
      </c>
      <c r="E50" s="4">
        <f t="shared" si="4"/>
        <v>2.1465540826759982E-2</v>
      </c>
      <c r="F50" s="4">
        <f t="shared" si="5"/>
        <v>0.15536683046036023</v>
      </c>
      <c r="G50" s="4">
        <f t="shared" si="6"/>
        <v>7.2079039278919926E-2</v>
      </c>
      <c r="H50" s="4">
        <f t="shared" si="7"/>
        <v>6.1352335087831548E-2</v>
      </c>
      <c r="I50" s="4">
        <f t="shared" si="8"/>
        <v>0.16971423269322689</v>
      </c>
      <c r="J50" s="4">
        <f t="shared" si="9"/>
        <v>5.4574794656108656E-2</v>
      </c>
      <c r="K50" s="4">
        <f t="shared" si="10"/>
        <v>0.20383137690808775</v>
      </c>
      <c r="L50" s="4">
        <f t="shared" si="11"/>
        <v>3.7475533574254954E-2</v>
      </c>
      <c r="M50" s="4">
        <f t="shared" si="12"/>
        <v>1.8370587629146885E-2</v>
      </c>
      <c r="N50" s="4">
        <f t="shared" si="13"/>
        <v>4.7692601820661366E-2</v>
      </c>
      <c r="O50" s="4">
        <f t="shared" si="14"/>
        <v>4.8730353665047105E-2</v>
      </c>
      <c r="P50" s="4">
        <f t="shared" si="15"/>
        <v>4.8655442276323041E-2</v>
      </c>
      <c r="Q50" s="4">
        <f t="shared" si="16"/>
        <v>8.7539957730013704E-2</v>
      </c>
      <c r="R50" s="4">
        <f t="shared" si="17"/>
        <v>9.1414631482259937E-2</v>
      </c>
    </row>
    <row r="51" spans="2:18" x14ac:dyDescent="0.2">
      <c r="B51" t="s">
        <v>20</v>
      </c>
      <c r="C51" s="7">
        <f t="shared" si="18"/>
        <v>2.3650000648890203E-2</v>
      </c>
      <c r="D51" s="4">
        <f t="shared" si="3"/>
        <v>3.384471849480622E-2</v>
      </c>
      <c r="E51" s="4">
        <f t="shared" si="4"/>
        <v>3.0158217446979121E-2</v>
      </c>
      <c r="F51" s="4">
        <f t="shared" si="5"/>
        <v>3.1118415431209336E-2</v>
      </c>
      <c r="G51" s="4">
        <f t="shared" si="6"/>
        <v>1.3607223932493182E-2</v>
      </c>
      <c r="H51" s="4">
        <f t="shared" si="7"/>
        <v>1.0747559648031615E-2</v>
      </c>
      <c r="I51" s="4">
        <f t="shared" si="8"/>
        <v>9.9774477432108301E-3</v>
      </c>
      <c r="J51" s="4">
        <f t="shared" si="9"/>
        <v>3.0196567796321693E-2</v>
      </c>
      <c r="K51" s="4">
        <f t="shared" si="10"/>
        <v>3.6298911600645321E-2</v>
      </c>
      <c r="L51" s="4">
        <f t="shared" si="11"/>
        <v>5.5033859313811648E-2</v>
      </c>
      <c r="M51" s="4">
        <f t="shared" si="12"/>
        <v>1.2962946069695842E-2</v>
      </c>
      <c r="N51" s="4">
        <f t="shared" si="13"/>
        <v>1.6704347101272141E-2</v>
      </c>
      <c r="O51" s="4">
        <f t="shared" si="14"/>
        <v>3.2526771826604699E-3</v>
      </c>
      <c r="P51" s="4">
        <f t="shared" si="15"/>
        <v>1.6127110283556728E-3</v>
      </c>
      <c r="Q51" s="4">
        <f t="shared" si="16"/>
        <v>4.9044295698448146E-3</v>
      </c>
      <c r="R51" s="4">
        <f t="shared" si="17"/>
        <v>3.2601666117798883E-2</v>
      </c>
    </row>
    <row r="52" spans="2:18" x14ac:dyDescent="0.2">
      <c r="B52" t="s">
        <v>21</v>
      </c>
      <c r="C52" s="7">
        <f t="shared" si="18"/>
        <v>0.40037874195745443</v>
      </c>
      <c r="D52" s="4">
        <f t="shared" si="3"/>
        <v>0.42944707689601824</v>
      </c>
      <c r="E52" s="4">
        <f t="shared" si="4"/>
        <v>0.24099042633835899</v>
      </c>
      <c r="F52" s="4">
        <f t="shared" si="5"/>
        <v>0.38370793133347214</v>
      </c>
      <c r="G52" s="4">
        <f t="shared" si="6"/>
        <v>0.20798219099515827</v>
      </c>
      <c r="H52" s="4">
        <f t="shared" si="7"/>
        <v>0.41427986592270938</v>
      </c>
      <c r="I52" s="4">
        <f t="shared" si="8"/>
        <v>0.18150230722621527</v>
      </c>
      <c r="J52" s="4">
        <f t="shared" si="9"/>
        <v>0.12674052522853491</v>
      </c>
      <c r="K52" s="4">
        <f t="shared" si="10"/>
        <v>0.27940698942058934</v>
      </c>
      <c r="L52" s="4">
        <f t="shared" si="11"/>
        <v>0.42348735008227772</v>
      </c>
      <c r="M52" s="4">
        <f t="shared" si="12"/>
        <v>0.83870212013080492</v>
      </c>
      <c r="N52" s="4">
        <f t="shared" si="13"/>
        <v>0.23078465748222307</v>
      </c>
      <c r="O52" s="4">
        <f t="shared" si="14"/>
        <v>0</v>
      </c>
      <c r="P52" s="4">
        <f t="shared" si="15"/>
        <v>4.9496853002851754E-2</v>
      </c>
      <c r="Q52" s="4">
        <f t="shared" si="16"/>
        <v>0.1145011551890642</v>
      </c>
      <c r="R52" s="4">
        <f t="shared" si="17"/>
        <v>0.22109082836263913</v>
      </c>
    </row>
    <row r="53" spans="2:18" x14ac:dyDescent="0.2">
      <c r="C53" s="1"/>
      <c r="D53" s="1"/>
      <c r="E53" s="1"/>
      <c r="F53" s="1"/>
      <c r="G53" s="1"/>
      <c r="H53" s="1"/>
      <c r="I53" s="1"/>
      <c r="J53" s="4"/>
      <c r="K53" s="1"/>
      <c r="L53" s="1"/>
      <c r="M53" s="1"/>
      <c r="N53" s="1"/>
      <c r="O53" s="1"/>
      <c r="P53" s="1"/>
      <c r="Q53" s="1"/>
      <c r="R53" s="1"/>
    </row>
    <row r="54" spans="2:18" x14ac:dyDescent="0.2">
      <c r="C54" s="5">
        <f>SUM(C32:C52)</f>
        <v>0.99999999999999978</v>
      </c>
      <c r="D54" s="5">
        <f t="shared" ref="D54:R54" si="19">SUM(D32:D52)</f>
        <v>1</v>
      </c>
      <c r="E54" s="5">
        <f t="shared" si="19"/>
        <v>0.99999999999999989</v>
      </c>
      <c r="F54" s="5">
        <f t="shared" si="19"/>
        <v>1</v>
      </c>
      <c r="G54" s="5">
        <f t="shared" si="19"/>
        <v>1</v>
      </c>
      <c r="H54" s="5">
        <f t="shared" si="19"/>
        <v>1</v>
      </c>
      <c r="I54" s="5">
        <f t="shared" si="19"/>
        <v>0.99999999999999989</v>
      </c>
      <c r="J54" s="5">
        <f t="shared" si="19"/>
        <v>1.0000000000000002</v>
      </c>
      <c r="K54" s="5">
        <f t="shared" si="19"/>
        <v>1</v>
      </c>
      <c r="L54" s="5">
        <f t="shared" si="19"/>
        <v>1</v>
      </c>
      <c r="M54" s="5">
        <f t="shared" si="19"/>
        <v>1</v>
      </c>
      <c r="N54" s="5">
        <f t="shared" si="19"/>
        <v>0.99999999999999989</v>
      </c>
      <c r="O54" s="5">
        <f t="shared" si="19"/>
        <v>0.99999999999999989</v>
      </c>
      <c r="P54" s="5">
        <f t="shared" si="19"/>
        <v>1</v>
      </c>
      <c r="Q54" s="5">
        <f t="shared" si="19"/>
        <v>1</v>
      </c>
      <c r="R54" s="5">
        <f t="shared" si="19"/>
        <v>1.0000000000000002</v>
      </c>
    </row>
  </sheetData>
  <mergeCells count="2">
    <mergeCell ref="S1:S2"/>
    <mergeCell ref="T1:T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3E5B-1675-1449-9A5E-95270C50881E}">
  <sheetPr>
    <tabColor theme="7"/>
  </sheetPr>
  <dimension ref="A1:T54"/>
  <sheetViews>
    <sheetView topLeftCell="A19" workbookViewId="0">
      <selection activeCell="M46" sqref="M46"/>
    </sheetView>
  </sheetViews>
  <sheetFormatPr defaultColWidth="11.42578125" defaultRowHeight="12.75" x14ac:dyDescent="0.2"/>
  <cols>
    <col min="2" max="2" width="54.42578125" bestFit="1" customWidth="1"/>
    <col min="3" max="3" width="13.28515625" customWidth="1"/>
    <col min="4" max="4" width="11" bestFit="1" customWidth="1"/>
    <col min="5" max="5" width="12.7109375" bestFit="1" customWidth="1"/>
    <col min="6" max="7" width="11" bestFit="1" customWidth="1"/>
    <col min="8" max="8" width="12.85546875" customWidth="1"/>
    <col min="9" max="9" width="11.140625" bestFit="1" customWidth="1"/>
    <col min="10" max="17" width="11" bestFit="1" customWidth="1"/>
    <col min="18" max="18" width="12.140625" bestFit="1" customWidth="1"/>
    <col min="19" max="19" width="12.7109375" bestFit="1" customWidth="1"/>
    <col min="20" max="20" width="17.140625" customWidth="1"/>
  </cols>
  <sheetData>
    <row r="1" spans="1:20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 s="10" t="s">
        <v>0</v>
      </c>
      <c r="T1" s="10" t="s">
        <v>1</v>
      </c>
    </row>
    <row r="2" spans="1:20" x14ac:dyDescent="0.2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s="10"/>
      <c r="T2" s="10"/>
    </row>
    <row r="3" spans="1:20" x14ac:dyDescent="0.2">
      <c r="A3">
        <v>1</v>
      </c>
      <c r="B3" t="s">
        <v>2</v>
      </c>
      <c r="C3" s="1">
        <v>112709.34589315279</v>
      </c>
      <c r="D3" s="1">
        <v>27.374114451817452</v>
      </c>
      <c r="E3" s="1">
        <v>626173.02541872603</v>
      </c>
      <c r="F3" s="1">
        <v>2.7810846662416702</v>
      </c>
      <c r="G3" s="1">
        <v>1399.5958194604925</v>
      </c>
      <c r="H3" s="1">
        <v>25950.077089053615</v>
      </c>
      <c r="I3" s="1">
        <v>12.280289839693557</v>
      </c>
      <c r="J3" s="1">
        <v>16434.890854483656</v>
      </c>
      <c r="K3" s="1">
        <v>0</v>
      </c>
      <c r="L3" s="1">
        <v>0</v>
      </c>
      <c r="M3" s="1">
        <v>0</v>
      </c>
      <c r="N3" s="1">
        <v>0</v>
      </c>
      <c r="O3" s="1">
        <v>60.451843117680106</v>
      </c>
      <c r="P3" s="1">
        <v>593.72329055236878</v>
      </c>
      <c r="Q3" s="1">
        <v>2581.7596155401725</v>
      </c>
      <c r="R3" s="1">
        <v>0</v>
      </c>
      <c r="S3" s="1">
        <v>236057.16234319782</v>
      </c>
      <c r="T3" s="1">
        <v>686744.89976436028</v>
      </c>
    </row>
    <row r="4" spans="1:20" x14ac:dyDescent="0.2">
      <c r="A4">
        <v>2</v>
      </c>
      <c r="B4" t="s">
        <v>3</v>
      </c>
      <c r="C4" s="1">
        <v>20.692643111306023</v>
      </c>
      <c r="D4" s="1">
        <v>0.03</v>
      </c>
      <c r="E4" s="1">
        <v>322267.96237346047</v>
      </c>
      <c r="F4" s="1">
        <v>9848.8630058300223</v>
      </c>
      <c r="G4" s="1">
        <v>7636.4893774985976</v>
      </c>
      <c r="H4" s="1">
        <v>19827.923571991832</v>
      </c>
      <c r="I4" s="1">
        <v>30.863598676109696</v>
      </c>
      <c r="J4" s="1">
        <v>2.7130420077952824</v>
      </c>
      <c r="K4" s="1">
        <v>0</v>
      </c>
      <c r="L4" s="1">
        <v>0</v>
      </c>
      <c r="M4" s="1">
        <v>209.05827486289195</v>
      </c>
      <c r="N4" s="1">
        <v>44.111399734820097</v>
      </c>
      <c r="O4" s="1">
        <v>0</v>
      </c>
      <c r="P4" s="1">
        <v>3.1844943013738924</v>
      </c>
      <c r="Q4" s="1">
        <v>0</v>
      </c>
      <c r="R4" s="1">
        <v>0</v>
      </c>
      <c r="S4" s="1">
        <v>-151599.6107568538</v>
      </c>
      <c r="T4" s="1">
        <v>37787.603866008758</v>
      </c>
    </row>
    <row r="5" spans="1:20" x14ac:dyDescent="0.2">
      <c r="A5">
        <v>3</v>
      </c>
      <c r="B5" t="s">
        <v>4</v>
      </c>
      <c r="C5" s="1">
        <v>165804.760428151</v>
      </c>
      <c r="D5" s="1">
        <v>20738.622232333557</v>
      </c>
      <c r="E5" s="1">
        <v>2202450.3847617838</v>
      </c>
      <c r="F5" s="1">
        <v>29336.253973724361</v>
      </c>
      <c r="G5" s="1">
        <v>195049.03772290275</v>
      </c>
      <c r="H5" s="1">
        <v>73704.216653265306</v>
      </c>
      <c r="I5" s="1">
        <v>154913.06032522477</v>
      </c>
      <c r="J5" s="1">
        <v>120037.30951227568</v>
      </c>
      <c r="K5" s="1">
        <v>54513.543331479108</v>
      </c>
      <c r="L5" s="1">
        <v>20462.478823370613</v>
      </c>
      <c r="M5" s="1">
        <v>19791.882293117469</v>
      </c>
      <c r="N5" s="1">
        <v>18725.86739294156</v>
      </c>
      <c r="O5" s="1">
        <v>10035.712874079845</v>
      </c>
      <c r="P5" s="1">
        <v>24702.580824892713</v>
      </c>
      <c r="Q5" s="1">
        <v>34289.774212572382</v>
      </c>
      <c r="R5" s="1">
        <v>23394.567953812162</v>
      </c>
      <c r="S5" s="1">
        <v>1501119.5438957238</v>
      </c>
      <c r="T5" s="1">
        <v>3299139.1384280445</v>
      </c>
    </row>
    <row r="6" spans="1:20" x14ac:dyDescent="0.2">
      <c r="A6">
        <v>4</v>
      </c>
      <c r="B6" t="s">
        <v>5</v>
      </c>
      <c r="C6" s="1">
        <v>6966.6481850372102</v>
      </c>
      <c r="D6" s="1">
        <v>3761.579647946799</v>
      </c>
      <c r="E6" s="1">
        <v>96092.661212574632</v>
      </c>
      <c r="F6" s="1">
        <v>59608.804652846753</v>
      </c>
      <c r="G6" s="1">
        <v>3210.531646895427</v>
      </c>
      <c r="H6" s="1">
        <v>5331.5426908910686</v>
      </c>
      <c r="I6" s="1">
        <v>3932.9684282030871</v>
      </c>
      <c r="J6" s="1">
        <v>11809.713360907939</v>
      </c>
      <c r="K6" s="1">
        <v>8648.0425818229432</v>
      </c>
      <c r="L6" s="1">
        <v>6444.2356539125121</v>
      </c>
      <c r="M6" s="1">
        <v>1994.5543421477146</v>
      </c>
      <c r="N6" s="1">
        <v>13376.892093535615</v>
      </c>
      <c r="O6" s="1">
        <v>2336.2109848468317</v>
      </c>
      <c r="P6" s="1">
        <v>7425.184846113626</v>
      </c>
      <c r="Q6" s="1">
        <v>11013.363913372275</v>
      </c>
      <c r="R6" s="1">
        <v>6782.1814113211631</v>
      </c>
      <c r="S6" s="1">
        <v>68886.397553659728</v>
      </c>
      <c r="T6" s="1">
        <v>198085.72463049158</v>
      </c>
    </row>
    <row r="7" spans="1:20" x14ac:dyDescent="0.2">
      <c r="A7">
        <v>5</v>
      </c>
      <c r="B7" t="s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269486.29909999995</v>
      </c>
      <c r="T7" s="1">
        <v>289360.12478996505</v>
      </c>
    </row>
    <row r="8" spans="1:20" x14ac:dyDescent="0.2">
      <c r="A8">
        <v>6</v>
      </c>
      <c r="B8" t="s">
        <v>7</v>
      </c>
      <c r="C8" s="1">
        <v>27435.858974801329</v>
      </c>
      <c r="D8" s="1">
        <v>2117.2289693979887</v>
      </c>
      <c r="E8" s="1">
        <v>504710.54716029082</v>
      </c>
      <c r="F8" s="1">
        <v>1227.9034190432333</v>
      </c>
      <c r="G8" s="1">
        <v>16169.744208564052</v>
      </c>
      <c r="H8" s="1">
        <v>298146.87077328528</v>
      </c>
      <c r="I8" s="1">
        <v>33455.599817811795</v>
      </c>
      <c r="J8" s="1">
        <v>1154.1251653376623</v>
      </c>
      <c r="K8" s="1">
        <v>11603.562141843275</v>
      </c>
      <c r="L8" s="1">
        <v>517.44775286508695</v>
      </c>
      <c r="M8" s="1">
        <v>906.95370244064281</v>
      </c>
      <c r="N8" s="1">
        <v>5779.2283154920597</v>
      </c>
      <c r="O8" s="1">
        <v>6317.2225616042997</v>
      </c>
      <c r="P8" s="1">
        <v>1586.2675165487512</v>
      </c>
      <c r="Q8" s="1">
        <v>11926.005665401699</v>
      </c>
      <c r="R8" s="1">
        <v>4651.975081592801</v>
      </c>
      <c r="S8" s="1">
        <v>511748.12332332705</v>
      </c>
      <c r="T8" s="1">
        <v>803518.5995084123</v>
      </c>
    </row>
    <row r="9" spans="1:20" x14ac:dyDescent="0.2">
      <c r="A9">
        <v>7</v>
      </c>
      <c r="B9" t="s">
        <v>8</v>
      </c>
      <c r="C9" s="1">
        <v>14911.974736686259</v>
      </c>
      <c r="D9" s="1">
        <v>2725.1015935583441</v>
      </c>
      <c r="E9" s="1">
        <v>45136.367158168716</v>
      </c>
      <c r="F9" s="1">
        <v>1749.2238615279427</v>
      </c>
      <c r="G9" s="1">
        <v>6968.1623384227969</v>
      </c>
      <c r="H9" s="1">
        <v>39076.861191108139</v>
      </c>
      <c r="I9" s="1">
        <v>19307.103975244972</v>
      </c>
      <c r="J9" s="1">
        <v>352.66817762288235</v>
      </c>
      <c r="K9" s="1">
        <v>5763.0943779741747</v>
      </c>
      <c r="L9" s="1">
        <v>7800.5418011297625</v>
      </c>
      <c r="M9" s="1">
        <v>2862.6027300346186</v>
      </c>
      <c r="N9" s="1">
        <v>8671.222910431974</v>
      </c>
      <c r="O9" s="1">
        <v>1434.7075636545126</v>
      </c>
      <c r="P9" s="1">
        <v>3786.0575516274853</v>
      </c>
      <c r="Q9" s="1">
        <v>2313.7524263885066</v>
      </c>
      <c r="R9" s="1">
        <v>1614.6690143768512</v>
      </c>
      <c r="S9" s="1">
        <v>222962.74513670767</v>
      </c>
      <c r="T9" s="1">
        <v>365207.01543866907</v>
      </c>
    </row>
    <row r="10" spans="1:20" x14ac:dyDescent="0.2">
      <c r="A10">
        <v>8</v>
      </c>
      <c r="B10" t="s">
        <v>9</v>
      </c>
      <c r="C10" s="1">
        <v>58</v>
      </c>
      <c r="D10" s="1">
        <v>0.17281770585896589</v>
      </c>
      <c r="E10" s="1">
        <v>2111.6387525432087</v>
      </c>
      <c r="F10" s="1">
        <v>2.7011859991720435</v>
      </c>
      <c r="G10" s="1">
        <v>714.19005188120718</v>
      </c>
      <c r="H10" s="1">
        <v>45.159624557324591</v>
      </c>
      <c r="I10" s="1">
        <v>333.90512431819889</v>
      </c>
      <c r="J10" s="1">
        <v>7934.2075020774828</v>
      </c>
      <c r="K10" s="1">
        <v>5053.1573128071204</v>
      </c>
      <c r="L10" s="1">
        <v>5554.6276330283554</v>
      </c>
      <c r="M10" s="1">
        <v>2064.0694924069194</v>
      </c>
      <c r="N10" s="1">
        <v>3889.115975570699</v>
      </c>
      <c r="O10" s="1">
        <v>5120.4699452999212</v>
      </c>
      <c r="P10" s="1">
        <v>3310.7740845793105</v>
      </c>
      <c r="Q10" s="1">
        <v>381.82628461732457</v>
      </c>
      <c r="R10" s="1">
        <v>3127.3805342940086</v>
      </c>
      <c r="S10" s="1">
        <v>156906.41153845884</v>
      </c>
      <c r="T10" s="1">
        <v>188369.39385387339</v>
      </c>
    </row>
    <row r="11" spans="1:20" x14ac:dyDescent="0.2">
      <c r="A11">
        <v>9</v>
      </c>
      <c r="B11" t="s">
        <v>10</v>
      </c>
      <c r="C11" s="1">
        <v>3157.8190663431751</v>
      </c>
      <c r="D11" s="1">
        <v>1167.305141790019</v>
      </c>
      <c r="E11" s="1">
        <v>43758.104674781905</v>
      </c>
      <c r="F11" s="1">
        <v>2239.7445044253027</v>
      </c>
      <c r="G11" s="1">
        <v>994.76983860277312</v>
      </c>
      <c r="H11" s="1">
        <v>22472.471841552877</v>
      </c>
      <c r="I11" s="1">
        <v>2660.2996442605204</v>
      </c>
      <c r="J11" s="1">
        <v>326.72902488235394</v>
      </c>
      <c r="K11" s="1">
        <v>24139.11516525357</v>
      </c>
      <c r="L11" s="1">
        <v>7953.3715912959206</v>
      </c>
      <c r="M11" s="1">
        <v>1628.0934180144309</v>
      </c>
      <c r="N11" s="1">
        <v>19121.757963899559</v>
      </c>
      <c r="O11" s="1">
        <v>18696.551132820576</v>
      </c>
      <c r="P11" s="1">
        <v>1931.2899976813655</v>
      </c>
      <c r="Q11" s="1">
        <v>584.409076207819</v>
      </c>
      <c r="R11" s="1">
        <v>6351.9412760794985</v>
      </c>
      <c r="S11" s="1">
        <v>99356.773029187621</v>
      </c>
      <c r="T11" s="1">
        <v>172436.92701370685</v>
      </c>
    </row>
    <row r="12" spans="1:20" x14ac:dyDescent="0.2">
      <c r="A12">
        <v>10</v>
      </c>
      <c r="B12" t="s">
        <v>11</v>
      </c>
      <c r="C12" s="1">
        <v>19625.594085368433</v>
      </c>
      <c r="D12" s="1">
        <v>876.76851302546652</v>
      </c>
      <c r="E12" s="1">
        <v>22350.055767896018</v>
      </c>
      <c r="F12" s="1">
        <v>1899.8215794554478</v>
      </c>
      <c r="G12" s="1">
        <v>1678.1146299206016</v>
      </c>
      <c r="H12" s="1">
        <v>14748.591413604865</v>
      </c>
      <c r="I12" s="1">
        <v>13924.388242248362</v>
      </c>
      <c r="J12" s="1">
        <v>1660.4190130025174</v>
      </c>
      <c r="K12" s="1">
        <v>8481.290167489864</v>
      </c>
      <c r="L12" s="1">
        <v>42006.834408114606</v>
      </c>
      <c r="M12" s="1">
        <v>40862.606790593185</v>
      </c>
      <c r="N12" s="1">
        <v>21469.174348056888</v>
      </c>
      <c r="O12" s="1">
        <v>31015.056588341173</v>
      </c>
      <c r="P12" s="1">
        <v>12715.09021908624</v>
      </c>
      <c r="Q12" s="1">
        <v>8062.2143846675344</v>
      </c>
      <c r="R12" s="1">
        <v>3491.8864533836813</v>
      </c>
      <c r="S12" s="1">
        <v>185135.29888335222</v>
      </c>
      <c r="T12" s="1">
        <v>300570.34400178696</v>
      </c>
    </row>
    <row r="13" spans="1:20" x14ac:dyDescent="0.2">
      <c r="A13">
        <v>11</v>
      </c>
      <c r="B13" t="s">
        <v>12</v>
      </c>
      <c r="C13" s="1">
        <v>2012.0786306456259</v>
      </c>
      <c r="D13" s="1">
        <v>92.36805554567367</v>
      </c>
      <c r="E13" s="1">
        <v>13002.563948581737</v>
      </c>
      <c r="F13" s="1">
        <v>2012.0980102624703</v>
      </c>
      <c r="G13" s="1">
        <v>2001.5153316128781</v>
      </c>
      <c r="H13" s="1">
        <v>3563.3252734386838</v>
      </c>
      <c r="I13" s="1">
        <v>20950.797234074947</v>
      </c>
      <c r="J13" s="1">
        <v>1626.4136934861797</v>
      </c>
      <c r="K13" s="1">
        <v>18103.800117436807</v>
      </c>
      <c r="L13" s="1">
        <v>43852.791855280455</v>
      </c>
      <c r="M13" s="1">
        <v>5071.53671768605</v>
      </c>
      <c r="N13" s="1">
        <v>24771.943107192492</v>
      </c>
      <c r="O13" s="1">
        <v>4653.1231409307202</v>
      </c>
      <c r="P13" s="1">
        <v>1394.0096549318305</v>
      </c>
      <c r="Q13" s="1">
        <v>1108.307390483242</v>
      </c>
      <c r="R13" s="1">
        <v>2594.5300742530212</v>
      </c>
      <c r="S13" s="1">
        <v>256105.1870938233</v>
      </c>
      <c r="T13" s="1">
        <v>290760.4783461417</v>
      </c>
    </row>
    <row r="14" spans="1:20" x14ac:dyDescent="0.2">
      <c r="A14">
        <v>12</v>
      </c>
      <c r="B14" t="s">
        <v>13</v>
      </c>
      <c r="C14" s="1">
        <v>9045.166718418961</v>
      </c>
      <c r="D14" s="1">
        <v>3224.814175625952</v>
      </c>
      <c r="E14" s="1">
        <v>21607.490304828247</v>
      </c>
      <c r="F14" s="1">
        <v>4157.6403965306954</v>
      </c>
      <c r="G14" s="1">
        <v>5964.7631551945733</v>
      </c>
      <c r="H14" s="1">
        <v>1484.5024096096424</v>
      </c>
      <c r="I14" s="1">
        <v>12295.062765351169</v>
      </c>
      <c r="J14" s="1">
        <v>1466.1827234031998</v>
      </c>
      <c r="K14" s="1">
        <v>17524.258406229368</v>
      </c>
      <c r="L14" s="1">
        <v>41304.605731493568</v>
      </c>
      <c r="M14" s="1">
        <v>16314.988594192875</v>
      </c>
      <c r="N14" s="1">
        <v>14024.919177553928</v>
      </c>
      <c r="O14" s="1">
        <v>8615.0295047631171</v>
      </c>
      <c r="P14" s="1">
        <v>630.99725387717797</v>
      </c>
      <c r="Q14" s="1">
        <v>4111.1253219179634</v>
      </c>
      <c r="R14" s="1">
        <v>3798.6905519221796</v>
      </c>
      <c r="S14" s="1">
        <v>2713.7709419344619</v>
      </c>
      <c r="T14" s="1">
        <v>175149.10985983844</v>
      </c>
    </row>
    <row r="15" spans="1:20" x14ac:dyDescent="0.2">
      <c r="A15">
        <v>13</v>
      </c>
      <c r="B15" t="s">
        <v>14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32475</v>
      </c>
      <c r="P15" s="1">
        <v>0</v>
      </c>
      <c r="Q15" s="1">
        <v>0</v>
      </c>
      <c r="R15" s="1">
        <v>0</v>
      </c>
      <c r="S15" s="1">
        <v>300982.83506857086</v>
      </c>
      <c r="T15" s="1">
        <v>300982.83506857086</v>
      </c>
    </row>
    <row r="16" spans="1:20" x14ac:dyDescent="0.2">
      <c r="A16">
        <v>14</v>
      </c>
      <c r="B16" t="s">
        <v>15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16.611591618964301</v>
      </c>
      <c r="L16" s="1">
        <v>0</v>
      </c>
      <c r="M16" s="1">
        <v>43.509981991738947</v>
      </c>
      <c r="N16" s="1">
        <v>224.78993677335467</v>
      </c>
      <c r="O16" s="1">
        <v>0</v>
      </c>
      <c r="P16" s="1">
        <v>1901.570537836039</v>
      </c>
      <c r="Q16" s="1">
        <v>3641.2533781816301</v>
      </c>
      <c r="R16" s="1">
        <v>26.372949516631589</v>
      </c>
      <c r="S16" s="1">
        <v>203447.34528613545</v>
      </c>
      <c r="T16" s="1">
        <v>203812.08674137591</v>
      </c>
    </row>
    <row r="17" spans="1:20" x14ac:dyDescent="0.2">
      <c r="A17">
        <v>15</v>
      </c>
      <c r="B17" t="s">
        <v>16</v>
      </c>
      <c r="C17" s="1">
        <v>2111</v>
      </c>
      <c r="D17" s="1">
        <v>15.204626409202778</v>
      </c>
      <c r="E17" s="1">
        <v>15.753983059718967</v>
      </c>
      <c r="F17" s="1">
        <v>0</v>
      </c>
      <c r="G17" s="1">
        <v>0</v>
      </c>
      <c r="H17" s="1">
        <v>0</v>
      </c>
      <c r="I17" s="1">
        <v>186.26567210512374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2629.7054006561884</v>
      </c>
      <c r="P17" s="1">
        <v>12.270897970239698</v>
      </c>
      <c r="Q17" s="1">
        <v>7449.9161775525436</v>
      </c>
      <c r="R17" s="1">
        <v>0</v>
      </c>
      <c r="S17" s="1">
        <v>87488.819856848932</v>
      </c>
      <c r="T17" s="1">
        <v>93866.765133574314</v>
      </c>
    </row>
    <row r="18" spans="1:20" x14ac:dyDescent="0.2">
      <c r="A18">
        <v>16</v>
      </c>
      <c r="B18" t="s">
        <v>17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2346.0762918327141</v>
      </c>
      <c r="J18" s="1">
        <v>956.90487856919754</v>
      </c>
      <c r="K18" s="1">
        <v>1942.1044593664155</v>
      </c>
      <c r="L18" s="1">
        <v>0</v>
      </c>
      <c r="M18" s="1">
        <v>0</v>
      </c>
      <c r="N18" s="1">
        <v>0</v>
      </c>
      <c r="O18" s="1">
        <v>439.61896333206761</v>
      </c>
      <c r="P18" s="1">
        <v>865.48957289690566</v>
      </c>
      <c r="Q18" s="1">
        <v>115.15970804781857</v>
      </c>
      <c r="R18" s="1">
        <v>3945.5817033556509</v>
      </c>
      <c r="S18" s="1">
        <v>110974.03914512151</v>
      </c>
      <c r="T18" s="1">
        <v>114821.47688063837</v>
      </c>
    </row>
    <row r="20" spans="1:20" x14ac:dyDescent="0.2">
      <c r="B20" t="s">
        <v>18</v>
      </c>
      <c r="C20" s="1">
        <v>305918.94656820467</v>
      </c>
      <c r="D20" s="1">
        <v>9490.7947319271116</v>
      </c>
      <c r="E20" s="1">
        <v>392482.23173215106</v>
      </c>
      <c r="F20" s="1">
        <v>35566.802059864669</v>
      </c>
      <c r="G20" s="1">
        <v>139612.33002532052</v>
      </c>
      <c r="H20" s="1">
        <v>286223.3144553196</v>
      </c>
      <c r="I20" s="1">
        <v>72349.202727690412</v>
      </c>
      <c r="J20" s="1">
        <v>40398.240327643936</v>
      </c>
      <c r="K20" s="1">
        <v>61249.554602726239</v>
      </c>
      <c r="L20" s="1">
        <v>59387.375037910359</v>
      </c>
      <c r="M20" s="1">
        <v>18132.629403787952</v>
      </c>
      <c r="N20" s="1">
        <v>91307.235275244777</v>
      </c>
      <c r="O20" s="1">
        <v>240005.23646238877</v>
      </c>
      <c r="P20" s="1">
        <v>223390.85272136284</v>
      </c>
      <c r="Q20" s="1">
        <v>51349.803005741516</v>
      </c>
      <c r="R20" s="1">
        <v>34574.561233716013</v>
      </c>
    </row>
    <row r="21" spans="1:20" x14ac:dyDescent="0.2">
      <c r="B21" t="s">
        <v>19</v>
      </c>
      <c r="C21" s="1">
        <v>62538.355161508072</v>
      </c>
      <c r="D21" s="1">
        <v>7705.2415200772612</v>
      </c>
      <c r="E21" s="1">
        <v>139939.3606575203</v>
      </c>
      <c r="F21" s="1">
        <v>47892.403518322018</v>
      </c>
      <c r="G21" s="1">
        <v>41381.771156379698</v>
      </c>
      <c r="H21" s="1">
        <v>100630.25338220035</v>
      </c>
      <c r="I21" s="1">
        <v>91168.733376842836</v>
      </c>
      <c r="J21" s="1">
        <v>14987.194347067312</v>
      </c>
      <c r="K21" s="1">
        <v>85314.990977300477</v>
      </c>
      <c r="L21" s="1">
        <v>30440.79260337149</v>
      </c>
      <c r="M21" s="1">
        <v>13363.637691727803</v>
      </c>
      <c r="N21" s="1">
        <v>15663.53575958245</v>
      </c>
      <c r="O21" s="1">
        <v>18947.423322898951</v>
      </c>
      <c r="P21" s="1">
        <v>20510.703632485071</v>
      </c>
      <c r="Q21" s="1">
        <v>16253.529170167278</v>
      </c>
      <c r="R21" s="1">
        <v>14292.824845864805</v>
      </c>
    </row>
    <row r="22" spans="1:20" x14ac:dyDescent="0.2">
      <c r="B22" t="s">
        <v>20</v>
      </c>
      <c r="C22" s="1">
        <v>36664.523469591273</v>
      </c>
      <c r="D22" s="1">
        <v>13818.42676565094</v>
      </c>
      <c r="E22" s="1">
        <v>152960.82582011193</v>
      </c>
      <c r="F22" s="1">
        <v>23744.803861259748</v>
      </c>
      <c r="G22" s="1">
        <v>23425.987617219413</v>
      </c>
      <c r="H22" s="1">
        <v>51285.13179325861</v>
      </c>
      <c r="I22" s="1">
        <v>18245.83427925453</v>
      </c>
      <c r="J22" s="1">
        <v>12017.260805199954</v>
      </c>
      <c r="K22" s="1">
        <v>24556.61755733304</v>
      </c>
      <c r="L22" s="1">
        <v>34332.790924768065</v>
      </c>
      <c r="M22" s="1">
        <v>18653.859499856535</v>
      </c>
      <c r="N22" s="1">
        <v>16085.878452443894</v>
      </c>
      <c r="O22" s="1">
        <v>1264.7117633543378</v>
      </c>
      <c r="P22" s="1">
        <v>2032.1502418959235</v>
      </c>
      <c r="Q22" s="1">
        <v>1781.1748876919291</v>
      </c>
      <c r="R22" s="1">
        <v>12276.913600849588</v>
      </c>
    </row>
    <row r="23" spans="1:20" x14ac:dyDescent="0.2">
      <c r="B23" t="s">
        <v>21</v>
      </c>
      <c r="C23" s="1">
        <v>370565.52385507373</v>
      </c>
      <c r="D23" s="1">
        <v>45533.822583637666</v>
      </c>
      <c r="E23" s="1">
        <v>795939.2851189872</v>
      </c>
      <c r="F23" s="1">
        <v>129751.32322045385</v>
      </c>
      <c r="G23" s="1">
        <v>103792.16832584835</v>
      </c>
      <c r="H23" s="1">
        <v>615062.96797264344</v>
      </c>
      <c r="I23" s="1">
        <v>68724.476991356147</v>
      </c>
      <c r="J23" s="1">
        <v>30977.362045555761</v>
      </c>
      <c r="K23" s="1">
        <v>79684.462696279705</v>
      </c>
      <c r="L23" s="1">
        <v>272704.79090995219</v>
      </c>
      <c r="M23" s="1">
        <v>366839.06856817019</v>
      </c>
      <c r="N23" s="1">
        <v>91002.57803266299</v>
      </c>
      <c r="O23" s="1">
        <v>0</v>
      </c>
      <c r="P23" s="1">
        <v>19510.934566881187</v>
      </c>
      <c r="Q23" s="1">
        <v>20062.110254023715</v>
      </c>
      <c r="R23" s="1">
        <v>35389.164992883532</v>
      </c>
    </row>
    <row r="25" spans="1:20" x14ac:dyDescent="0.2">
      <c r="B25" t="s">
        <v>22</v>
      </c>
      <c r="C25" s="1">
        <v>1139546.2884160934</v>
      </c>
      <c r="D25" s="1">
        <v>111294.85548908367</v>
      </c>
      <c r="E25" s="1">
        <v>5380998.2588454643</v>
      </c>
      <c r="F25" s="1">
        <v>349041.16833421192</v>
      </c>
      <c r="G25" s="1">
        <v>549999.1712457242</v>
      </c>
      <c r="H25" s="1">
        <v>1557553.2101357805</v>
      </c>
      <c r="I25" s="1">
        <v>514836.91878433537</v>
      </c>
      <c r="J25" s="1">
        <v>262142.3344735236</v>
      </c>
      <c r="K25" s="1">
        <v>406594.20548696106</v>
      </c>
      <c r="L25" s="1">
        <v>572762.68472649297</v>
      </c>
      <c r="M25" s="1">
        <v>508739.05150103103</v>
      </c>
      <c r="N25" s="1">
        <v>344158.25014111702</v>
      </c>
      <c r="O25" s="1">
        <v>384046.23205208901</v>
      </c>
      <c r="P25" s="1">
        <v>326303.13190552045</v>
      </c>
      <c r="Q25" s="1">
        <v>177025.48487257533</v>
      </c>
      <c r="R25" s="1">
        <v>156313.24167722158</v>
      </c>
    </row>
    <row r="27" spans="1:20" x14ac:dyDescent="0.2">
      <c r="C27" s="2">
        <f>SUM(C3:C18)</f>
        <v>363858.9393617161</v>
      </c>
      <c r="D27" s="2">
        <f t="shared" ref="D27:R27" si="0">SUM(D3:D18)</f>
        <v>34746.569887790676</v>
      </c>
      <c r="E27" s="2">
        <f t="shared" si="0"/>
        <v>3899676.5555166956</v>
      </c>
      <c r="F27" s="2">
        <f t="shared" si="0"/>
        <v>112085.83567431165</v>
      </c>
      <c r="G27" s="2">
        <f t="shared" si="0"/>
        <v>241786.91412095615</v>
      </c>
      <c r="H27" s="2">
        <f t="shared" si="0"/>
        <v>504351.54253235855</v>
      </c>
      <c r="I27" s="2">
        <f t="shared" si="0"/>
        <v>264348.67140919145</v>
      </c>
      <c r="J27" s="2">
        <f t="shared" si="0"/>
        <v>163762.27694805656</v>
      </c>
      <c r="K27" s="2">
        <f t="shared" si="0"/>
        <v>155788.57965332162</v>
      </c>
      <c r="L27" s="2">
        <f t="shared" si="0"/>
        <v>175896.93525049087</v>
      </c>
      <c r="M27" s="2">
        <f t="shared" si="0"/>
        <v>91749.856337488542</v>
      </c>
      <c r="N27" s="2">
        <f t="shared" si="0"/>
        <v>130099.02262118293</v>
      </c>
      <c r="O27" s="2">
        <f t="shared" si="0"/>
        <v>123828.86050344692</v>
      </c>
      <c r="P27" s="2">
        <f t="shared" si="0"/>
        <v>60858.490742895417</v>
      </c>
      <c r="Q27" s="2">
        <f t="shared" si="0"/>
        <v>87578.867554950921</v>
      </c>
      <c r="R27" s="2">
        <f t="shared" si="0"/>
        <v>59779.777003907649</v>
      </c>
    </row>
    <row r="28" spans="1:20" x14ac:dyDescent="0.2">
      <c r="C28" s="6">
        <f>SUM(C3:C23)</f>
        <v>1139546.2884160937</v>
      </c>
      <c r="D28" s="6">
        <f t="shared" ref="D28:R28" si="1">SUM(D3:D23)</f>
        <v>111294.85548908365</v>
      </c>
      <c r="E28" s="6">
        <f t="shared" si="1"/>
        <v>5380998.2588454662</v>
      </c>
      <c r="F28" s="6">
        <f t="shared" si="1"/>
        <v>349041.16833421192</v>
      </c>
      <c r="G28" s="6">
        <f t="shared" si="1"/>
        <v>549999.1712457242</v>
      </c>
      <c r="H28" s="6">
        <f t="shared" si="1"/>
        <v>1557553.2101357807</v>
      </c>
      <c r="I28" s="6">
        <f t="shared" si="1"/>
        <v>514836.91878433537</v>
      </c>
      <c r="J28" s="6">
        <f t="shared" si="1"/>
        <v>262142.33447352349</v>
      </c>
      <c r="K28" s="6">
        <f t="shared" si="1"/>
        <v>406594.20548696106</v>
      </c>
      <c r="L28" s="6">
        <f t="shared" si="1"/>
        <v>572762.68472649297</v>
      </c>
      <c r="M28" s="6">
        <f t="shared" si="1"/>
        <v>508739.05150103103</v>
      </c>
      <c r="N28" s="6">
        <f t="shared" si="1"/>
        <v>344158.25014111702</v>
      </c>
      <c r="O28" s="6">
        <f t="shared" si="1"/>
        <v>384046.23205208895</v>
      </c>
      <c r="P28" s="6">
        <f t="shared" si="1"/>
        <v>326303.13190552045</v>
      </c>
      <c r="Q28" s="6">
        <f t="shared" si="1"/>
        <v>177025.48487257535</v>
      </c>
      <c r="R28" s="6">
        <f t="shared" si="1"/>
        <v>156313.24167722158</v>
      </c>
    </row>
    <row r="30" spans="1:20" x14ac:dyDescent="0.2"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</row>
    <row r="31" spans="1:20" x14ac:dyDescent="0.2">
      <c r="B31" s="3" t="s">
        <v>24</v>
      </c>
      <c r="C31" s="3" t="s">
        <v>2</v>
      </c>
      <c r="D31" s="3" t="s">
        <v>3</v>
      </c>
      <c r="E31" s="3" t="s">
        <v>4</v>
      </c>
      <c r="F31" s="3" t="s">
        <v>5</v>
      </c>
      <c r="G31" s="3" t="s">
        <v>6</v>
      </c>
      <c r="H31" s="3" t="s">
        <v>7</v>
      </c>
      <c r="I31" s="3" t="s">
        <v>8</v>
      </c>
      <c r="J31" s="3" t="s">
        <v>9</v>
      </c>
      <c r="K31" s="3" t="s">
        <v>10</v>
      </c>
      <c r="L31" s="3" t="s">
        <v>11</v>
      </c>
      <c r="M31" s="3" t="s">
        <v>12</v>
      </c>
      <c r="N31" s="3" t="s">
        <v>13</v>
      </c>
      <c r="O31" s="3" t="s">
        <v>14</v>
      </c>
      <c r="P31" s="3" t="s">
        <v>15</v>
      </c>
      <c r="Q31" s="3" t="s">
        <v>16</v>
      </c>
      <c r="R31" s="3" t="s">
        <v>17</v>
      </c>
    </row>
    <row r="32" spans="1:20" x14ac:dyDescent="0.2">
      <c r="B32" t="s">
        <v>2</v>
      </c>
      <c r="C32" s="4">
        <f>C3/$C$28</f>
        <v>9.8907211614731816E-2</v>
      </c>
      <c r="D32" s="4">
        <f>D3/$D$28</f>
        <v>2.4596028568905811E-4</v>
      </c>
      <c r="E32" s="4">
        <f>E3/$E$28</f>
        <v>0.1163674462056184</v>
      </c>
      <c r="F32" s="4">
        <f>F3/$F$28</f>
        <v>7.9677840855114876E-6</v>
      </c>
      <c r="G32" s="4">
        <f>G3/$G$28</f>
        <v>2.5447235062017802E-3</v>
      </c>
      <c r="H32" s="4">
        <f>H3/$H$28</f>
        <v>1.6660796510952841E-2</v>
      </c>
      <c r="I32" s="4">
        <f>I3/$I$28</f>
        <v>2.3852776270766544E-5</v>
      </c>
      <c r="J32" s="4">
        <f>J3/$J$28</f>
        <v>6.2694531531852171E-2</v>
      </c>
      <c r="K32" s="4">
        <f>K3/$K$28</f>
        <v>0</v>
      </c>
      <c r="L32" s="4">
        <f>L3/$L$28</f>
        <v>0</v>
      </c>
      <c r="M32" s="4">
        <f>M3/$M$28</f>
        <v>0</v>
      </c>
      <c r="N32" s="4">
        <f>N3/$N$28</f>
        <v>0</v>
      </c>
      <c r="O32" s="4">
        <f>O3/$O$28</f>
        <v>1.5740772353022567E-4</v>
      </c>
      <c r="P32" s="4">
        <f>P3/$P$28</f>
        <v>1.8195451790033036E-3</v>
      </c>
      <c r="Q32" s="4">
        <f>Q3/$Q$28</f>
        <v>1.4584112662640342E-2</v>
      </c>
      <c r="R32" s="4">
        <f>R3/$R$28</f>
        <v>0</v>
      </c>
    </row>
    <row r="33" spans="2:18" x14ac:dyDescent="0.2">
      <c r="B33" t="s">
        <v>3</v>
      </c>
      <c r="C33" s="4">
        <f t="shared" ref="C33:C47" si="2">C4/$C$28</f>
        <v>1.8158668341649948E-5</v>
      </c>
      <c r="D33" s="4">
        <f t="shared" ref="D33:D52" si="3">D4/$D$28</f>
        <v>2.6955423831735465E-7</v>
      </c>
      <c r="E33" s="4">
        <f t="shared" ref="E33:E52" si="4">E4/$E$28</f>
        <v>5.9889995660880498E-2</v>
      </c>
      <c r="F33" s="4">
        <f t="shared" ref="F33:F52" si="5">F4/$F$28</f>
        <v>2.8216909348640486E-2</v>
      </c>
      <c r="G33" s="4">
        <f t="shared" ref="G33:G52" si="6">G4/$G$28</f>
        <v>1.3884547062502443E-2</v>
      </c>
      <c r="H33" s="4">
        <f t="shared" ref="H33:H52" si="7">H4/$H$28</f>
        <v>1.2730174123722758E-2</v>
      </c>
      <c r="I33" s="4">
        <f t="shared" ref="I33:I52" si="8">I4/$I$28</f>
        <v>5.9948301199895933E-5</v>
      </c>
      <c r="J33" s="4">
        <f t="shared" ref="J33:J52" si="9">J4/$J$28</f>
        <v>1.0349499683994387E-5</v>
      </c>
      <c r="K33" s="4">
        <f t="shared" ref="K33:K52" si="10">K4/$K$28</f>
        <v>0</v>
      </c>
      <c r="L33" s="4">
        <f t="shared" ref="L33:L52" si="11">L4/$L$28</f>
        <v>0</v>
      </c>
      <c r="M33" s="4">
        <f t="shared" ref="M33:M52" si="12">M4/$M$28</f>
        <v>4.109341994605426E-4</v>
      </c>
      <c r="N33" s="4">
        <f t="shared" ref="N33:N52" si="13">N4/$N$28</f>
        <v>1.2817185035294916E-4</v>
      </c>
      <c r="O33" s="4">
        <f t="shared" ref="O33:O52" si="14">O4/$O$28</f>
        <v>0</v>
      </c>
      <c r="P33" s="4">
        <f t="shared" ref="P33:P52" si="15">P4/$P$28</f>
        <v>9.7593127064926488E-6</v>
      </c>
      <c r="Q33" s="4">
        <f t="shared" ref="Q33:Q52" si="16">Q4/$Q$28</f>
        <v>0</v>
      </c>
      <c r="R33" s="4">
        <f t="shared" ref="R33:R52" si="17">R4/$R$28</f>
        <v>0</v>
      </c>
    </row>
    <row r="34" spans="2:18" x14ac:dyDescent="0.2">
      <c r="B34" t="s">
        <v>4</v>
      </c>
      <c r="C34" s="4">
        <f t="shared" si="2"/>
        <v>0.1455006805020711</v>
      </c>
      <c r="D34" s="4">
        <f t="shared" si="3"/>
        <v>0.18633945065293431</v>
      </c>
      <c r="E34" s="4">
        <f t="shared" si="4"/>
        <v>0.4093014490650172</v>
      </c>
      <c r="F34" s="4">
        <f t="shared" si="5"/>
        <v>8.404811992158609E-2</v>
      </c>
      <c r="G34" s="4">
        <f t="shared" si="6"/>
        <v>0.35463514841508792</v>
      </c>
      <c r="H34" s="4">
        <f t="shared" si="7"/>
        <v>4.732051282334046E-2</v>
      </c>
      <c r="I34" s="4">
        <f t="shared" si="8"/>
        <v>0.30089734180488653</v>
      </c>
      <c r="J34" s="4">
        <f t="shared" si="9"/>
        <v>0.45790890568421144</v>
      </c>
      <c r="K34" s="4">
        <f t="shared" si="10"/>
        <v>0.13407358638126801</v>
      </c>
      <c r="L34" s="4">
        <f t="shared" si="11"/>
        <v>3.5725928676973613E-2</v>
      </c>
      <c r="M34" s="4">
        <f t="shared" si="12"/>
        <v>3.8903799963304682E-2</v>
      </c>
      <c r="N34" s="4">
        <f t="shared" si="13"/>
        <v>5.4410630531923306E-2</v>
      </c>
      <c r="O34" s="4">
        <f t="shared" si="14"/>
        <v>2.613152281290624E-2</v>
      </c>
      <c r="P34" s="4">
        <f t="shared" si="15"/>
        <v>7.5704393888702329E-2</v>
      </c>
      <c r="Q34" s="4">
        <f t="shared" si="16"/>
        <v>0.19369964859723157</v>
      </c>
      <c r="R34" s="4">
        <f t="shared" si="17"/>
        <v>0.14966465862259248</v>
      </c>
    </row>
    <row r="35" spans="2:18" x14ac:dyDescent="0.2">
      <c r="B35" t="s">
        <v>5</v>
      </c>
      <c r="C35" s="4">
        <f t="shared" si="2"/>
        <v>6.1135280381812889E-3</v>
      </c>
      <c r="D35" s="4">
        <f t="shared" si="3"/>
        <v>3.379832456241208E-2</v>
      </c>
      <c r="E35" s="4">
        <f t="shared" si="4"/>
        <v>1.7857775934904695E-2</v>
      </c>
      <c r="F35" s="4">
        <f t="shared" si="5"/>
        <v>0.17077872199811819</v>
      </c>
      <c r="G35" s="4">
        <f t="shared" si="6"/>
        <v>5.8373390629366086E-3</v>
      </c>
      <c r="H35" s="4">
        <f t="shared" si="7"/>
        <v>3.423024431008869E-3</v>
      </c>
      <c r="I35" s="4">
        <f t="shared" si="8"/>
        <v>7.6392509641496848E-3</v>
      </c>
      <c r="J35" s="4">
        <f t="shared" si="9"/>
        <v>4.5050767494789083E-2</v>
      </c>
      <c r="K35" s="4">
        <f t="shared" si="10"/>
        <v>2.1269468342436263E-2</v>
      </c>
      <c r="L35" s="4">
        <f t="shared" si="11"/>
        <v>1.1251144367042311E-2</v>
      </c>
      <c r="M35" s="4">
        <f t="shared" si="12"/>
        <v>3.9205843079331065E-3</v>
      </c>
      <c r="N35" s="4">
        <f t="shared" si="13"/>
        <v>3.8868433600097098E-2</v>
      </c>
      <c r="O35" s="4">
        <f t="shared" si="14"/>
        <v>6.0831503862534102E-3</v>
      </c>
      <c r="P35" s="4">
        <f t="shared" si="15"/>
        <v>2.2755481391651348E-2</v>
      </c>
      <c r="Q35" s="4">
        <f t="shared" si="16"/>
        <v>6.2213437355078005E-2</v>
      </c>
      <c r="R35" s="4">
        <f t="shared" si="17"/>
        <v>4.3388399719366082E-2</v>
      </c>
    </row>
    <row r="36" spans="2:18" x14ac:dyDescent="0.2">
      <c r="B36" t="s">
        <v>6</v>
      </c>
      <c r="C36" s="4">
        <f t="shared" si="2"/>
        <v>0</v>
      </c>
      <c r="D36" s="4">
        <f t="shared" si="3"/>
        <v>0</v>
      </c>
      <c r="E36" s="4">
        <f t="shared" si="4"/>
        <v>0</v>
      </c>
      <c r="F36" s="4">
        <f t="shared" si="5"/>
        <v>0</v>
      </c>
      <c r="G36" s="4">
        <f t="shared" si="6"/>
        <v>0</v>
      </c>
      <c r="H36" s="4">
        <f t="shared" si="7"/>
        <v>0</v>
      </c>
      <c r="I36" s="4">
        <f t="shared" si="8"/>
        <v>0</v>
      </c>
      <c r="J36" s="4">
        <f t="shared" si="9"/>
        <v>0</v>
      </c>
      <c r="K36" s="4">
        <f t="shared" si="10"/>
        <v>0</v>
      </c>
      <c r="L36" s="4">
        <f t="shared" si="11"/>
        <v>0</v>
      </c>
      <c r="M36" s="4">
        <f t="shared" si="12"/>
        <v>0</v>
      </c>
      <c r="N36" s="4">
        <f t="shared" si="13"/>
        <v>0</v>
      </c>
      <c r="O36" s="4">
        <f t="shared" si="14"/>
        <v>0</v>
      </c>
      <c r="P36" s="4">
        <f t="shared" si="15"/>
        <v>0</v>
      </c>
      <c r="Q36" s="4">
        <f t="shared" si="16"/>
        <v>0</v>
      </c>
      <c r="R36" s="4">
        <f t="shared" si="17"/>
        <v>0</v>
      </c>
    </row>
    <row r="37" spans="2:18" x14ac:dyDescent="0.2">
      <c r="B37" t="s">
        <v>7</v>
      </c>
      <c r="C37" s="4">
        <f t="shared" si="2"/>
        <v>2.4076125080391121E-2</v>
      </c>
      <c r="D37" s="4">
        <f t="shared" si="3"/>
        <v>1.9023601406317085E-2</v>
      </c>
      <c r="E37" s="4">
        <f t="shared" si="4"/>
        <v>9.3794965707455977E-2</v>
      </c>
      <c r="F37" s="4">
        <f t="shared" si="5"/>
        <v>3.51793292723424E-3</v>
      </c>
      <c r="G37" s="4">
        <f t="shared" si="6"/>
        <v>2.9399579224710985E-2</v>
      </c>
      <c r="H37" s="4">
        <f t="shared" si="7"/>
        <v>0.19142002265675029</v>
      </c>
      <c r="I37" s="4">
        <f t="shared" si="8"/>
        <v>6.4982907396791231E-2</v>
      </c>
      <c r="J37" s="4">
        <f t="shared" si="9"/>
        <v>4.4026660846503965E-3</v>
      </c>
      <c r="K37" s="4">
        <f t="shared" si="10"/>
        <v>2.8538434599544204E-2</v>
      </c>
      <c r="L37" s="4">
        <f t="shared" si="11"/>
        <v>9.0342434425905356E-4</v>
      </c>
      <c r="M37" s="4">
        <f t="shared" si="12"/>
        <v>1.7827483456689284E-3</v>
      </c>
      <c r="N37" s="4">
        <f t="shared" si="13"/>
        <v>1.679235733306516E-2</v>
      </c>
      <c r="O37" s="4">
        <f t="shared" si="14"/>
        <v>1.6449120013101656E-2</v>
      </c>
      <c r="P37" s="4">
        <f t="shared" si="15"/>
        <v>4.8613309571544274E-3</v>
      </c>
      <c r="Q37" s="4">
        <f t="shared" si="16"/>
        <v>6.7368863155416028E-2</v>
      </c>
      <c r="R37" s="4">
        <f t="shared" si="17"/>
        <v>2.9760595018551779E-2</v>
      </c>
    </row>
    <row r="38" spans="2:18" x14ac:dyDescent="0.2">
      <c r="B38" t="s">
        <v>8</v>
      </c>
      <c r="C38" s="4">
        <f t="shared" si="2"/>
        <v>1.3085887680274119E-2</v>
      </c>
      <c r="D38" s="4">
        <f t="shared" si="3"/>
        <v>2.4485422812967627E-2</v>
      </c>
      <c r="E38" s="4">
        <f t="shared" si="4"/>
        <v>8.3881029108255206E-3</v>
      </c>
      <c r="F38" s="4">
        <f t="shared" si="5"/>
        <v>5.0115115929621114E-3</v>
      </c>
      <c r="G38" s="4">
        <f t="shared" si="6"/>
        <v>1.2669405160448174E-2</v>
      </c>
      <c r="H38" s="4">
        <f t="shared" si="7"/>
        <v>2.5088620367391228E-2</v>
      </c>
      <c r="I38" s="4">
        <f t="shared" si="8"/>
        <v>3.7501397570388104E-2</v>
      </c>
      <c r="J38" s="4">
        <f t="shared" si="9"/>
        <v>1.3453308803828556E-3</v>
      </c>
      <c r="K38" s="4">
        <f t="shared" si="10"/>
        <v>1.4174069133798784E-2</v>
      </c>
      <c r="L38" s="4">
        <f t="shared" si="11"/>
        <v>1.3619151542413584E-2</v>
      </c>
      <c r="M38" s="4">
        <f t="shared" si="12"/>
        <v>5.6268586450922715E-3</v>
      </c>
      <c r="N38" s="4">
        <f t="shared" si="13"/>
        <v>2.5195452693278358E-2</v>
      </c>
      <c r="O38" s="4">
        <f t="shared" si="14"/>
        <v>3.7357678422943628E-3</v>
      </c>
      <c r="P38" s="4">
        <f t="shared" si="15"/>
        <v>1.1602884500427414E-2</v>
      </c>
      <c r="Q38" s="4">
        <f t="shared" si="16"/>
        <v>1.3070165733786679E-2</v>
      </c>
      <c r="R38" s="4">
        <f t="shared" si="17"/>
        <v>1.0329700779355954E-2</v>
      </c>
    </row>
    <row r="39" spans="2:18" x14ac:dyDescent="0.2">
      <c r="B39" t="s">
        <v>9</v>
      </c>
      <c r="C39" s="4">
        <f t="shared" si="2"/>
        <v>5.0897449791720875E-5</v>
      </c>
      <c r="D39" s="4">
        <f t="shared" si="3"/>
        <v>1.5527915023522061E-6</v>
      </c>
      <c r="E39" s="4">
        <f t="shared" si="4"/>
        <v>3.924250949295562E-4</v>
      </c>
      <c r="F39" s="4">
        <f t="shared" si="5"/>
        <v>7.7388750790153767E-6</v>
      </c>
      <c r="G39" s="4">
        <f t="shared" si="6"/>
        <v>1.2985293237144299E-3</v>
      </c>
      <c r="H39" s="4">
        <f t="shared" si="7"/>
        <v>2.8993952992070025E-5</v>
      </c>
      <c r="I39" s="4">
        <f t="shared" si="8"/>
        <v>6.4856484089493086E-4</v>
      </c>
      <c r="J39" s="4">
        <f t="shared" si="9"/>
        <v>3.0266791962512418E-2</v>
      </c>
      <c r="K39" s="4">
        <f t="shared" si="10"/>
        <v>1.2428011133988403E-2</v>
      </c>
      <c r="L39" s="4">
        <f t="shared" si="11"/>
        <v>9.6979565553939936E-3</v>
      </c>
      <c r="M39" s="4">
        <f t="shared" si="12"/>
        <v>4.0572263645122127E-3</v>
      </c>
      <c r="N39" s="4">
        <f t="shared" si="13"/>
        <v>1.1300371192543035E-2</v>
      </c>
      <c r="O39" s="4">
        <f t="shared" si="14"/>
        <v>1.3332951915553287E-2</v>
      </c>
      <c r="P39" s="4">
        <f t="shared" si="15"/>
        <v>1.0146314150419892E-2</v>
      </c>
      <c r="Q39" s="4">
        <f t="shared" si="16"/>
        <v>2.15690009205266E-3</v>
      </c>
      <c r="R39" s="4">
        <f t="shared" si="17"/>
        <v>2.0007137595878671E-2</v>
      </c>
    </row>
    <row r="40" spans="2:18" x14ac:dyDescent="0.2">
      <c r="B40" t="s">
        <v>10</v>
      </c>
      <c r="C40" s="4">
        <f t="shared" si="2"/>
        <v>2.7711196100093211E-3</v>
      </c>
      <c r="D40" s="4">
        <f t="shared" si="3"/>
        <v>1.0488401612638008E-2</v>
      </c>
      <c r="E40" s="4">
        <f t="shared" si="4"/>
        <v>8.1319678189545695E-3</v>
      </c>
      <c r="F40" s="4">
        <f t="shared" si="5"/>
        <v>6.4168490929434295E-3</v>
      </c>
      <c r="G40" s="4">
        <f t="shared" si="6"/>
        <v>1.8086751591818997E-3</v>
      </c>
      <c r="H40" s="4">
        <f t="shared" si="7"/>
        <v>1.4428060431780578E-2</v>
      </c>
      <c r="I40" s="4">
        <f t="shared" si="8"/>
        <v>5.1672666570652774E-3</v>
      </c>
      <c r="J40" s="4">
        <f t="shared" si="9"/>
        <v>1.2463802366700664E-3</v>
      </c>
      <c r="K40" s="4">
        <f t="shared" si="10"/>
        <v>5.9369058485088715E-2</v>
      </c>
      <c r="L40" s="4">
        <f t="shared" si="11"/>
        <v>1.3885980709608961E-2</v>
      </c>
      <c r="M40" s="4">
        <f t="shared" si="12"/>
        <v>3.2002524933180429E-3</v>
      </c>
      <c r="N40" s="4">
        <f t="shared" si="13"/>
        <v>5.5560946035897625E-2</v>
      </c>
      <c r="O40" s="4">
        <f t="shared" si="14"/>
        <v>4.8683073995853511E-2</v>
      </c>
      <c r="P40" s="4">
        <f t="shared" si="15"/>
        <v>5.918698930050606E-3</v>
      </c>
      <c r="Q40" s="4">
        <f t="shared" si="16"/>
        <v>3.3012708685898093E-3</v>
      </c>
      <c r="R40" s="4">
        <f t="shared" si="17"/>
        <v>4.0635976887971624E-2</v>
      </c>
    </row>
    <row r="41" spans="2:18" x14ac:dyDescent="0.2">
      <c r="B41" t="s">
        <v>11</v>
      </c>
      <c r="C41" s="4">
        <f t="shared" si="2"/>
        <v>1.7222287751598862E-2</v>
      </c>
      <c r="D41" s="4">
        <f t="shared" si="3"/>
        <v>7.8778889569739753E-3</v>
      </c>
      <c r="E41" s="4">
        <f t="shared" si="4"/>
        <v>4.1535147741696889E-3</v>
      </c>
      <c r="F41" s="4">
        <f t="shared" si="5"/>
        <v>5.4429727831885478E-3</v>
      </c>
      <c r="G41" s="4">
        <f t="shared" si="6"/>
        <v>3.0511221064565331E-3</v>
      </c>
      <c r="H41" s="4">
        <f t="shared" si="7"/>
        <v>9.469077086823343E-3</v>
      </c>
      <c r="I41" s="4">
        <f t="shared" si="8"/>
        <v>2.704621159478517E-2</v>
      </c>
      <c r="J41" s="4">
        <f t="shared" si="9"/>
        <v>6.3340361118597597E-3</v>
      </c>
      <c r="K41" s="4">
        <f t="shared" si="10"/>
        <v>2.0859348345439833E-2</v>
      </c>
      <c r="L41" s="4">
        <f t="shared" si="11"/>
        <v>7.3340731734599318E-2</v>
      </c>
      <c r="M41" s="4">
        <f t="shared" si="12"/>
        <v>8.0321348774048992E-2</v>
      </c>
      <c r="N41" s="4">
        <f t="shared" si="13"/>
        <v>6.2381693128825966E-2</v>
      </c>
      <c r="O41" s="4">
        <f t="shared" si="14"/>
        <v>8.0758653515794782E-2</v>
      </c>
      <c r="P41" s="4">
        <f t="shared" si="15"/>
        <v>3.8967110566281153E-2</v>
      </c>
      <c r="Q41" s="4">
        <f t="shared" si="16"/>
        <v>4.5542676470965715E-2</v>
      </c>
      <c r="R41" s="4">
        <f t="shared" si="17"/>
        <v>2.2339031651549001E-2</v>
      </c>
    </row>
    <row r="42" spans="2:18" x14ac:dyDescent="0.2">
      <c r="B42" t="s">
        <v>12</v>
      </c>
      <c r="C42" s="4">
        <f t="shared" si="2"/>
        <v>1.7656839841427626E-3</v>
      </c>
      <c r="D42" s="4">
        <f t="shared" si="3"/>
        <v>8.2994002858230572E-4</v>
      </c>
      <c r="E42" s="4">
        <f t="shared" si="4"/>
        <v>2.4163850875081935E-3</v>
      </c>
      <c r="F42" s="4">
        <f t="shared" si="5"/>
        <v>5.7646438093968836E-3</v>
      </c>
      <c r="G42" s="4">
        <f t="shared" si="6"/>
        <v>3.6391242682775921E-3</v>
      </c>
      <c r="H42" s="4">
        <f t="shared" si="7"/>
        <v>2.2877711337566751E-3</v>
      </c>
      <c r="I42" s="4">
        <f t="shared" si="8"/>
        <v>4.0694045958369222E-2</v>
      </c>
      <c r="J42" s="4">
        <f t="shared" si="9"/>
        <v>6.2043152883055151E-3</v>
      </c>
      <c r="K42" s="4">
        <f t="shared" si="10"/>
        <v>4.4525474965278061E-2</v>
      </c>
      <c r="L42" s="4">
        <f t="shared" si="11"/>
        <v>7.6563632765673531E-2</v>
      </c>
      <c r="M42" s="4">
        <f t="shared" si="12"/>
        <v>9.9688370741788275E-3</v>
      </c>
      <c r="N42" s="4">
        <f t="shared" si="13"/>
        <v>7.1978350357822657E-2</v>
      </c>
      <c r="O42" s="4">
        <f t="shared" si="14"/>
        <v>1.21160494559926E-2</v>
      </c>
      <c r="P42" s="4">
        <f t="shared" si="15"/>
        <v>4.2721307846210295E-3</v>
      </c>
      <c r="Q42" s="4">
        <f t="shared" si="16"/>
        <v>6.260722241664878E-3</v>
      </c>
      <c r="R42" s="4">
        <f t="shared" si="17"/>
        <v>1.6598274377871237E-2</v>
      </c>
    </row>
    <row r="43" spans="2:18" x14ac:dyDescent="0.2">
      <c r="B43" t="s">
        <v>13</v>
      </c>
      <c r="C43" s="4">
        <f t="shared" si="2"/>
        <v>7.9375158432495475E-3</v>
      </c>
      <c r="D43" s="4">
        <f t="shared" si="3"/>
        <v>2.8975410960862046E-2</v>
      </c>
      <c r="E43" s="4">
        <f t="shared" si="4"/>
        <v>4.0155170593688871E-3</v>
      </c>
      <c r="F43" s="4">
        <f t="shared" si="5"/>
        <v>1.1911604629255926E-2</v>
      </c>
      <c r="G43" s="4">
        <f t="shared" si="6"/>
        <v>1.0845040260123746E-2</v>
      </c>
      <c r="H43" s="4">
        <f t="shared" si="7"/>
        <v>9.5309900165801075E-4</v>
      </c>
      <c r="I43" s="4">
        <f t="shared" si="8"/>
        <v>2.3881470649740947E-2</v>
      </c>
      <c r="J43" s="4">
        <f t="shared" si="9"/>
        <v>5.593078761382912E-3</v>
      </c>
      <c r="K43" s="4">
        <f t="shared" si="10"/>
        <v>4.3100118422104143E-2</v>
      </c>
      <c r="L43" s="4">
        <f t="shared" si="11"/>
        <v>7.211469397874172E-2</v>
      </c>
      <c r="M43" s="4">
        <f t="shared" si="12"/>
        <v>3.2069463796922243E-2</v>
      </c>
      <c r="N43" s="4">
        <f t="shared" si="13"/>
        <v>4.0751367058041513E-2</v>
      </c>
      <c r="O43" s="4">
        <f t="shared" si="14"/>
        <v>2.2432271913540462E-2</v>
      </c>
      <c r="P43" s="4">
        <f t="shared" si="15"/>
        <v>1.9337762717517534E-3</v>
      </c>
      <c r="Q43" s="4">
        <f t="shared" si="16"/>
        <v>2.3223352981505407E-2</v>
      </c>
      <c r="R43" s="4">
        <f t="shared" si="17"/>
        <v>2.4301783464808893E-2</v>
      </c>
    </row>
    <row r="44" spans="2:18" x14ac:dyDescent="0.2">
      <c r="B44" t="s">
        <v>14</v>
      </c>
      <c r="C44" s="4">
        <f t="shared" si="2"/>
        <v>0</v>
      </c>
      <c r="D44" s="4">
        <f t="shared" si="3"/>
        <v>0</v>
      </c>
      <c r="E44" s="4">
        <f t="shared" si="4"/>
        <v>0</v>
      </c>
      <c r="F44" s="4">
        <f t="shared" si="5"/>
        <v>0</v>
      </c>
      <c r="G44" s="4">
        <f t="shared" si="6"/>
        <v>0</v>
      </c>
      <c r="H44" s="4">
        <f t="shared" si="7"/>
        <v>0</v>
      </c>
      <c r="I44" s="4">
        <f t="shared" si="8"/>
        <v>0</v>
      </c>
      <c r="J44" s="4">
        <f t="shared" si="9"/>
        <v>0</v>
      </c>
      <c r="K44" s="4">
        <f t="shared" si="10"/>
        <v>0</v>
      </c>
      <c r="L44" s="4">
        <f t="shared" si="11"/>
        <v>0</v>
      </c>
      <c r="M44" s="4">
        <f t="shared" si="12"/>
        <v>0</v>
      </c>
      <c r="N44" s="4">
        <f t="shared" si="13"/>
        <v>0</v>
      </c>
      <c r="O44" s="4">
        <f t="shared" si="14"/>
        <v>8.4560131800994601E-2</v>
      </c>
      <c r="P44" s="4">
        <f t="shared" si="15"/>
        <v>0</v>
      </c>
      <c r="Q44" s="4">
        <f t="shared" si="16"/>
        <v>0</v>
      </c>
      <c r="R44" s="4">
        <f t="shared" si="17"/>
        <v>0</v>
      </c>
    </row>
    <row r="45" spans="2:18" x14ac:dyDescent="0.2">
      <c r="B45" t="s">
        <v>15</v>
      </c>
      <c r="C45" s="4">
        <f t="shared" si="2"/>
        <v>0</v>
      </c>
      <c r="D45" s="4">
        <f t="shared" si="3"/>
        <v>0</v>
      </c>
      <c r="E45" s="4">
        <f t="shared" si="4"/>
        <v>0</v>
      </c>
      <c r="F45" s="4">
        <f t="shared" si="5"/>
        <v>0</v>
      </c>
      <c r="G45" s="4">
        <f t="shared" si="6"/>
        <v>0</v>
      </c>
      <c r="H45" s="4">
        <f t="shared" si="7"/>
        <v>0</v>
      </c>
      <c r="I45" s="4">
        <f t="shared" si="8"/>
        <v>0</v>
      </c>
      <c r="J45" s="4">
        <f t="shared" si="9"/>
        <v>0</v>
      </c>
      <c r="K45" s="4">
        <f t="shared" si="10"/>
        <v>4.085545586924753E-5</v>
      </c>
      <c r="L45" s="4">
        <f t="shared" si="11"/>
        <v>0</v>
      </c>
      <c r="M45" s="4">
        <f t="shared" si="12"/>
        <v>8.5525146660872701E-5</v>
      </c>
      <c r="N45" s="4">
        <f t="shared" si="13"/>
        <v>6.5315864629478693E-4</v>
      </c>
      <c r="O45" s="4">
        <f t="shared" si="14"/>
        <v>0</v>
      </c>
      <c r="P45" s="4">
        <f t="shared" si="15"/>
        <v>5.8276196331043181E-3</v>
      </c>
      <c r="Q45" s="4">
        <f t="shared" si="16"/>
        <v>2.0569091398352272E-2</v>
      </c>
      <c r="R45" s="4">
        <f t="shared" si="17"/>
        <v>1.6871858860870092E-4</v>
      </c>
    </row>
    <row r="46" spans="2:18" x14ac:dyDescent="0.2">
      <c r="B46" t="s">
        <v>16</v>
      </c>
      <c r="C46" s="4">
        <f t="shared" si="2"/>
        <v>1.8524916639710821E-3</v>
      </c>
      <c r="D46" s="4">
        <f t="shared" si="3"/>
        <v>1.3661571635441966E-4</v>
      </c>
      <c r="E46" s="4">
        <f t="shared" si="4"/>
        <v>2.9277064035138906E-6</v>
      </c>
      <c r="F46" s="4">
        <f t="shared" si="5"/>
        <v>0</v>
      </c>
      <c r="G46" s="4">
        <f t="shared" si="6"/>
        <v>0</v>
      </c>
      <c r="H46" s="4">
        <f t="shared" si="7"/>
        <v>0</v>
      </c>
      <c r="I46" s="4">
        <f t="shared" si="8"/>
        <v>3.6179548379115025E-4</v>
      </c>
      <c r="J46" s="4">
        <f t="shared" si="9"/>
        <v>0</v>
      </c>
      <c r="K46" s="4">
        <f t="shared" si="10"/>
        <v>0</v>
      </c>
      <c r="L46" s="4">
        <f t="shared" si="11"/>
        <v>0</v>
      </c>
      <c r="M46" s="4">
        <f t="shared" si="12"/>
        <v>0</v>
      </c>
      <c r="N46" s="4">
        <f t="shared" si="13"/>
        <v>0</v>
      </c>
      <c r="O46" s="4">
        <f t="shared" si="14"/>
        <v>6.8473667521870554E-3</v>
      </c>
      <c r="P46" s="4">
        <f t="shared" si="15"/>
        <v>3.7605823451895887E-5</v>
      </c>
      <c r="Q46" s="4">
        <f t="shared" si="16"/>
        <v>4.2083862574448336E-2</v>
      </c>
      <c r="R46" s="4">
        <f t="shared" si="17"/>
        <v>0</v>
      </c>
    </row>
    <row r="47" spans="2:18" x14ac:dyDescent="0.2">
      <c r="B47" t="s">
        <v>17</v>
      </c>
      <c r="C47" s="4">
        <f t="shared" si="2"/>
        <v>0</v>
      </c>
      <c r="D47" s="4">
        <f t="shared" si="3"/>
        <v>0</v>
      </c>
      <c r="E47" s="4">
        <f t="shared" si="4"/>
        <v>0</v>
      </c>
      <c r="F47" s="4">
        <f t="shared" si="5"/>
        <v>0</v>
      </c>
      <c r="G47" s="4">
        <f t="shared" si="6"/>
        <v>0</v>
      </c>
      <c r="H47" s="4">
        <f t="shared" si="7"/>
        <v>0</v>
      </c>
      <c r="I47" s="4">
        <f t="shared" si="8"/>
        <v>4.5569309547038974E-3</v>
      </c>
      <c r="J47" s="4">
        <f t="shared" si="9"/>
        <v>3.6503256160093649E-3</v>
      </c>
      <c r="K47" s="4">
        <f t="shared" si="10"/>
        <v>4.7765177987237608E-3</v>
      </c>
      <c r="L47" s="4">
        <f t="shared" si="11"/>
        <v>0</v>
      </c>
      <c r="M47" s="4">
        <f t="shared" si="12"/>
        <v>0</v>
      </c>
      <c r="N47" s="4">
        <f t="shared" si="13"/>
        <v>0</v>
      </c>
      <c r="O47" s="4">
        <f t="shared" si="14"/>
        <v>1.1447032326890301E-3</v>
      </c>
      <c r="P47" s="4">
        <f t="shared" si="15"/>
        <v>2.6524096408228901E-3</v>
      </c>
      <c r="Q47" s="4">
        <f t="shared" si="16"/>
        <v>6.5052615520704059E-4</v>
      </c>
      <c r="R47" s="4">
        <f t="shared" si="17"/>
        <v>2.5241506484159956E-2</v>
      </c>
    </row>
    <row r="48" spans="2:18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2:18" x14ac:dyDescent="0.2">
      <c r="B49" t="s">
        <v>18</v>
      </c>
      <c r="C49" s="7">
        <f>C20/$C$28</f>
        <v>0.26845679695329894</v>
      </c>
      <c r="D49" s="4">
        <f t="shared" si="3"/>
        <v>8.5276131499699148E-2</v>
      </c>
      <c r="E49" s="4">
        <f t="shared" si="4"/>
        <v>7.2938553935968209E-2</v>
      </c>
      <c r="F49" s="4">
        <f t="shared" si="5"/>
        <v>0.10189858757809608</v>
      </c>
      <c r="G49" s="4">
        <f t="shared" si="6"/>
        <v>0.25384098254021853</v>
      </c>
      <c r="H49" s="4">
        <f t="shared" si="7"/>
        <v>0.18376471031148137</v>
      </c>
      <c r="I49" s="4">
        <f t="shared" si="8"/>
        <v>0.14052838887025779</v>
      </c>
      <c r="J49" s="4">
        <f t="shared" si="9"/>
        <v>0.1541080360361412</v>
      </c>
      <c r="K49" s="4">
        <f t="shared" si="10"/>
        <v>0.15064050046992231</v>
      </c>
      <c r="L49" s="4">
        <f t="shared" si="11"/>
        <v>0.10368583118550952</v>
      </c>
      <c r="M49" s="4">
        <f t="shared" si="12"/>
        <v>3.5642299033832286E-2</v>
      </c>
      <c r="N49" s="4">
        <f t="shared" si="13"/>
        <v>0.2653059609578024</v>
      </c>
      <c r="O49" s="4">
        <f t="shared" si="14"/>
        <v>0.62493839655699679</v>
      </c>
      <c r="P49" s="4">
        <f t="shared" si="15"/>
        <v>0.68461142685582499</v>
      </c>
      <c r="Q49" s="4">
        <f t="shared" si="16"/>
        <v>0.29007011641687408</v>
      </c>
      <c r="R49" s="4">
        <f t="shared" si="17"/>
        <v>0.22118766690995134</v>
      </c>
    </row>
    <row r="50" spans="2:18" x14ac:dyDescent="0.2">
      <c r="B50" t="s">
        <v>19</v>
      </c>
      <c r="C50" s="7">
        <f t="shared" ref="C50:C52" si="18">C21/$C$28</f>
        <v>5.4880048136028703E-2</v>
      </c>
      <c r="D50" s="4">
        <f t="shared" si="3"/>
        <v>6.9232683633189393E-2</v>
      </c>
      <c r="E50" s="4">
        <f t="shared" si="4"/>
        <v>2.6006208128293531E-2</v>
      </c>
      <c r="F50" s="4">
        <f t="shared" si="5"/>
        <v>0.13721133168011962</v>
      </c>
      <c r="G50" s="4">
        <f t="shared" si="6"/>
        <v>7.5239697293819172E-2</v>
      </c>
      <c r="H50" s="4">
        <f t="shared" si="7"/>
        <v>6.4607907278768237E-2</v>
      </c>
      <c r="I50" s="4">
        <f t="shared" si="8"/>
        <v>0.17708274222469528</v>
      </c>
      <c r="J50" s="4">
        <f t="shared" si="9"/>
        <v>5.7171972536091943E-2</v>
      </c>
      <c r="K50" s="4">
        <f t="shared" si="10"/>
        <v>0.2098283493123623</v>
      </c>
      <c r="L50" s="4">
        <f t="shared" si="11"/>
        <v>5.3147304136804324E-2</v>
      </c>
      <c r="M50" s="4">
        <f t="shared" si="12"/>
        <v>2.6268157815482186E-2</v>
      </c>
      <c r="N50" s="4">
        <f t="shared" si="13"/>
        <v>4.5512597048479438E-2</v>
      </c>
      <c r="O50" s="4">
        <f t="shared" si="14"/>
        <v>4.9336308344066958E-2</v>
      </c>
      <c r="P50" s="4">
        <f t="shared" si="15"/>
        <v>6.2857820311770243E-2</v>
      </c>
      <c r="Q50" s="4">
        <f t="shared" si="16"/>
        <v>9.1814628734765077E-2</v>
      </c>
      <c r="R50" s="4">
        <f t="shared" si="17"/>
        <v>9.1437070158001829E-2</v>
      </c>
    </row>
    <row r="51" spans="2:18" x14ac:dyDescent="0.2">
      <c r="B51" t="s">
        <v>20</v>
      </c>
      <c r="C51" s="7">
        <f t="shared" si="18"/>
        <v>3.2174667972946436E-2</v>
      </c>
      <c r="D51" s="4">
        <f t="shared" si="3"/>
        <v>0.12416051671863952</v>
      </c>
      <c r="E51" s="4">
        <f t="shared" si="4"/>
        <v>2.8426105800846483E-2</v>
      </c>
      <c r="F51" s="4">
        <f t="shared" si="5"/>
        <v>6.8028662563161479E-2</v>
      </c>
      <c r="G51" s="4">
        <f t="shared" si="6"/>
        <v>4.2592768938470527E-2</v>
      </c>
      <c r="H51" s="4">
        <f t="shared" si="7"/>
        <v>3.2926728576282663E-2</v>
      </c>
      <c r="I51" s="4">
        <f t="shared" si="8"/>
        <v>3.544002695521082E-2</v>
      </c>
      <c r="J51" s="4">
        <f t="shared" si="9"/>
        <v>4.5842503193293659E-2</v>
      </c>
      <c r="K51" s="4">
        <f t="shared" si="10"/>
        <v>6.0395886675075942E-2</v>
      </c>
      <c r="L51" s="4">
        <f t="shared" si="11"/>
        <v>5.9942436615197346E-2</v>
      </c>
      <c r="M51" s="4">
        <f t="shared" si="12"/>
        <v>3.6666851983975776E-2</v>
      </c>
      <c r="N51" s="4">
        <f t="shared" si="13"/>
        <v>4.6739772897636818E-2</v>
      </c>
      <c r="O51" s="4">
        <f t="shared" si="14"/>
        <v>3.2931237382451454E-3</v>
      </c>
      <c r="P51" s="4">
        <f t="shared" si="15"/>
        <v>6.2277987649972145E-3</v>
      </c>
      <c r="Q51" s="4">
        <f t="shared" si="16"/>
        <v>1.0061686253671532E-2</v>
      </c>
      <c r="R51" s="4">
        <f t="shared" si="17"/>
        <v>7.8540458051537004E-2</v>
      </c>
    </row>
    <row r="52" spans="2:18" x14ac:dyDescent="0.2">
      <c r="B52" t="s">
        <v>21</v>
      </c>
      <c r="C52" s="7">
        <f t="shared" si="18"/>
        <v>0.3251868990509717</v>
      </c>
      <c r="D52" s="4">
        <f t="shared" si="3"/>
        <v>0.40912782880700038</v>
      </c>
      <c r="E52" s="4">
        <f t="shared" si="4"/>
        <v>0.14791665910885501</v>
      </c>
      <c r="F52" s="4">
        <f t="shared" si="5"/>
        <v>0.37173644541613238</v>
      </c>
      <c r="G52" s="4">
        <f t="shared" si="6"/>
        <v>0.1887133176778496</v>
      </c>
      <c r="H52" s="4">
        <f t="shared" si="7"/>
        <v>0.39489050131329057</v>
      </c>
      <c r="I52" s="4">
        <f t="shared" si="8"/>
        <v>0.13348785699679933</v>
      </c>
      <c r="J52" s="4">
        <f t="shared" si="9"/>
        <v>0.11817000908216331</v>
      </c>
      <c r="K52" s="4">
        <f t="shared" si="10"/>
        <v>0.19598032047910008</v>
      </c>
      <c r="L52" s="4">
        <f t="shared" si="11"/>
        <v>0.47612178338778277</v>
      </c>
      <c r="M52" s="4">
        <f t="shared" si="12"/>
        <v>0.72107511205560904</v>
      </c>
      <c r="N52" s="4">
        <f t="shared" si="13"/>
        <v>0.26442073666793903</v>
      </c>
      <c r="O52" s="4">
        <f t="shared" si="14"/>
        <v>0</v>
      </c>
      <c r="P52" s="4">
        <f t="shared" si="15"/>
        <v>5.9793893037258641E-2</v>
      </c>
      <c r="Q52" s="4">
        <f t="shared" si="16"/>
        <v>0.11332893830775052</v>
      </c>
      <c r="R52" s="4">
        <f t="shared" si="17"/>
        <v>0.22639902168979548</v>
      </c>
    </row>
    <row r="53" spans="2:18" x14ac:dyDescent="0.2">
      <c r="C53" s="1"/>
      <c r="D53" s="1"/>
      <c r="E53" s="1"/>
      <c r="F53" s="1"/>
      <c r="G53" s="1"/>
      <c r="H53" s="1"/>
      <c r="I53" s="1"/>
      <c r="J53" s="4"/>
      <c r="K53" s="1"/>
      <c r="L53" s="1"/>
      <c r="M53" s="1"/>
      <c r="N53" s="1"/>
      <c r="O53" s="1"/>
      <c r="P53" s="1"/>
      <c r="Q53" s="1"/>
      <c r="R53" s="1"/>
    </row>
    <row r="54" spans="2:18" x14ac:dyDescent="0.2">
      <c r="C54" s="5">
        <f>SUM(C32:C52)</f>
        <v>1</v>
      </c>
      <c r="D54" s="5">
        <f t="shared" ref="D54:R54" si="19">SUM(D32:D52)</f>
        <v>1</v>
      </c>
      <c r="E54" s="5">
        <f t="shared" si="19"/>
        <v>0.99999999999999978</v>
      </c>
      <c r="F54" s="5">
        <f t="shared" si="19"/>
        <v>0.99999999999999989</v>
      </c>
      <c r="G54" s="5">
        <f t="shared" si="19"/>
        <v>1</v>
      </c>
      <c r="H54" s="5">
        <f t="shared" si="19"/>
        <v>0.99999999999999978</v>
      </c>
      <c r="I54" s="5">
        <f t="shared" si="19"/>
        <v>1</v>
      </c>
      <c r="J54" s="5">
        <f t="shared" si="19"/>
        <v>1.0000000000000002</v>
      </c>
      <c r="K54" s="5">
        <f t="shared" si="19"/>
        <v>0.99999999999999989</v>
      </c>
      <c r="L54" s="5">
        <f t="shared" si="19"/>
        <v>1</v>
      </c>
      <c r="M54" s="5">
        <f t="shared" si="19"/>
        <v>1</v>
      </c>
      <c r="N54" s="5">
        <f t="shared" si="19"/>
        <v>1.0000000000000002</v>
      </c>
      <c r="O54" s="5">
        <f t="shared" si="19"/>
        <v>1.0000000000000002</v>
      </c>
      <c r="P54" s="5">
        <f t="shared" si="19"/>
        <v>1</v>
      </c>
      <c r="Q54" s="5">
        <f t="shared" si="19"/>
        <v>0.99999999999999989</v>
      </c>
      <c r="R54" s="5">
        <f t="shared" si="19"/>
        <v>1</v>
      </c>
    </row>
  </sheetData>
  <mergeCells count="2">
    <mergeCell ref="S1:S2"/>
    <mergeCell ref="T1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</vt:i4>
      </vt:variant>
    </vt:vector>
  </HeadingPairs>
  <TitlesOfParts>
    <vt:vector size="22" baseType="lpstr">
      <vt:lpstr>2000 16 </vt:lpstr>
      <vt:lpstr>2006 16</vt:lpstr>
      <vt:lpstr>2012 16</vt:lpstr>
      <vt:lpstr>2018 16</vt:lpstr>
      <vt:lpstr>2006 16 (V1 no VA)</vt:lpstr>
      <vt:lpstr>2012 16 (V1 no VA)</vt:lpstr>
      <vt:lpstr>2018 16 (V1 no VA)</vt:lpstr>
      <vt:lpstr>2000 19 (V2 with VA) </vt:lpstr>
      <vt:lpstr>2006 19 (V2 with VA)</vt:lpstr>
      <vt:lpstr>2012 19 (V2 with VA) </vt:lpstr>
      <vt:lpstr>2018 19 (V2 with VA)</vt:lpstr>
      <vt:lpstr>2000 19 (V3 with Aggregate VA)</vt:lpstr>
      <vt:lpstr>2006 19 (V3 with Aggregate VA)</vt:lpstr>
      <vt:lpstr>2012 19 (V3 with Aggregate VA)</vt:lpstr>
      <vt:lpstr>2018 19 (V3 with Aggregate VA)</vt:lpstr>
      <vt:lpstr>Sheet1</vt:lpstr>
      <vt:lpstr>Sheet1 (2)</vt:lpstr>
      <vt:lpstr>EXPVALUE</vt:lpstr>
      <vt:lpstr>EXPVALUE2</vt:lpstr>
      <vt:lpstr>MEAN</vt:lpstr>
      <vt:lpstr>SECTORS</vt:lpstr>
      <vt:lpstr>STDEV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Danielle Yu</dc:creator>
  <cp:lastModifiedBy>John Frederick  D. Tapia</cp:lastModifiedBy>
  <dcterms:created xsi:type="dcterms:W3CDTF">2022-05-21T15:14:57Z</dcterms:created>
  <dcterms:modified xsi:type="dcterms:W3CDTF">2022-06-07T03:33:05Z</dcterms:modified>
</cp:coreProperties>
</file>