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 \.Trashes\ \INVESTIGACION DE OPERACIONES\13.Sanchez_Taller7\"/>
    </mc:Choice>
  </mc:AlternateContent>
  <bookViews>
    <workbookView xWindow="0" yWindow="0" windowWidth="20490" windowHeight="7755" activeTab="2"/>
  </bookViews>
  <sheets>
    <sheet name="Ej_RCorta" sheetId="6" r:id="rId1"/>
    <sheet name="Ej_Flujo" sheetId="7" r:id="rId2"/>
    <sheet name="Ej_Costo" sheetId="8" r:id="rId3"/>
  </sheets>
  <definedNames>
    <definedName name="solver_adj" localSheetId="2" hidden="1">Ej_Costo!$C$21:$L$21</definedName>
    <definedName name="solver_adj" localSheetId="1" hidden="1">Ej_Flujo!$C$29:$Q$29</definedName>
    <definedName name="solver_adj" localSheetId="0" hidden="1">Ej_RCorta!$C$14:$O$14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2</definedName>
    <definedName name="solver_eng" localSheetId="1" hidden="1">2</definedName>
    <definedName name="solver_eng" localSheetId="0" hidden="1">2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Ej_Costo!$M$10</definedName>
    <definedName name="solver_lhs1" localSheetId="1" hidden="1">Ej_Flujo!$R$10</definedName>
    <definedName name="solver_lhs1" localSheetId="0" hidden="1">Ej_RCorta!$P$10</definedName>
    <definedName name="solver_lhs10" localSheetId="2" hidden="1">Ej_Costo!$M$7</definedName>
    <definedName name="solver_lhs10" localSheetId="1" hidden="1">Ej_Flujo!$R$19</definedName>
    <definedName name="solver_lhs11" localSheetId="2" hidden="1">Ej_Costo!$M$8</definedName>
    <definedName name="solver_lhs11" localSheetId="1" hidden="1">Ej_Flujo!$R$20</definedName>
    <definedName name="solver_lhs12" localSheetId="2" hidden="1">Ej_Costo!$M$9</definedName>
    <definedName name="solver_lhs12" localSheetId="1" hidden="1">Ej_Flujo!$R$21</definedName>
    <definedName name="solver_lhs13" localSheetId="1" hidden="1">Ej_Flujo!$R$22</definedName>
    <definedName name="solver_lhs14" localSheetId="1" hidden="1">Ej_Flujo!$R$23</definedName>
    <definedName name="solver_lhs15" localSheetId="1" hidden="1">Ej_Flujo!$R$24</definedName>
    <definedName name="solver_lhs16" localSheetId="1" hidden="1">Ej_Flujo!$R$25</definedName>
    <definedName name="solver_lhs17" localSheetId="1" hidden="1">Ej_Flujo!$R$5</definedName>
    <definedName name="solver_lhs18" localSheetId="1" hidden="1">Ej_Flujo!$R$6</definedName>
    <definedName name="solver_lhs19" localSheetId="1" hidden="1">Ej_Flujo!$R$7</definedName>
    <definedName name="solver_lhs2" localSheetId="2" hidden="1">Ej_Costo!$M$11</definedName>
    <definedName name="solver_lhs2" localSheetId="1" hidden="1">Ej_Flujo!$R$11</definedName>
    <definedName name="solver_lhs2" localSheetId="0" hidden="1">Ej_RCorta!$P$5</definedName>
    <definedName name="solver_lhs20" localSheetId="1" hidden="1">Ej_Flujo!$R$8</definedName>
    <definedName name="solver_lhs21" localSheetId="1" hidden="1">Ej_Flujo!$R$9</definedName>
    <definedName name="solver_lhs3" localSheetId="2" hidden="1">Ej_Costo!$M$12</definedName>
    <definedName name="solver_lhs3" localSheetId="1" hidden="1">Ej_Flujo!$R$12</definedName>
    <definedName name="solver_lhs3" localSheetId="0" hidden="1">Ej_RCorta!$P$6</definedName>
    <definedName name="solver_lhs4" localSheetId="2" hidden="1">Ej_Costo!$M$13</definedName>
    <definedName name="solver_lhs4" localSheetId="1" hidden="1">Ej_Flujo!$R$13</definedName>
    <definedName name="solver_lhs4" localSheetId="0" hidden="1">Ej_RCorta!$P$7</definedName>
    <definedName name="solver_lhs5" localSheetId="2" hidden="1">Ej_Costo!$M$14</definedName>
    <definedName name="solver_lhs5" localSheetId="1" hidden="1">Ej_Flujo!$R$14</definedName>
    <definedName name="solver_lhs5" localSheetId="0" hidden="1">Ej_RCorta!$P$8</definedName>
    <definedName name="solver_lhs6" localSheetId="2" hidden="1">Ej_Costo!$M$15</definedName>
    <definedName name="solver_lhs6" localSheetId="1" hidden="1">Ej_Flujo!$R$15</definedName>
    <definedName name="solver_lhs6" localSheetId="0" hidden="1">Ej_RCorta!$P$9</definedName>
    <definedName name="solver_lhs7" localSheetId="2" hidden="1">Ej_Costo!$M$16</definedName>
    <definedName name="solver_lhs7" localSheetId="1" hidden="1">Ej_Flujo!$R$16</definedName>
    <definedName name="solver_lhs8" localSheetId="2" hidden="1">Ej_Costo!$M$17</definedName>
    <definedName name="solver_lhs8" localSheetId="1" hidden="1">Ej_Flujo!$R$17</definedName>
    <definedName name="solver_lhs9" localSheetId="2" hidden="1">Ej_Costo!$M$6</definedName>
    <definedName name="solver_lhs9" localSheetId="1" hidden="1">Ej_Flujo!$R$18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12</definedName>
    <definedName name="solver_num" localSheetId="1" hidden="1">21</definedName>
    <definedName name="solver_num" localSheetId="0" hidden="1">6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Ej_Costo!$M$5</definedName>
    <definedName name="solver_opt" localSheetId="1" hidden="1">Ej_Flujo!$R$4</definedName>
    <definedName name="solver_opt" localSheetId="0" hidden="1">Ej_RCorta!$P$4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3</definedName>
    <definedName name="solver_rel1" localSheetId="1" hidden="1">2</definedName>
    <definedName name="solver_rel1" localSheetId="0" hidden="1">2</definedName>
    <definedName name="solver_rel10" localSheetId="2" hidden="1">3</definedName>
    <definedName name="solver_rel10" localSheetId="1" hidden="1">1</definedName>
    <definedName name="solver_rel11" localSheetId="2" hidden="1">3</definedName>
    <definedName name="solver_rel11" localSheetId="1" hidden="1">1</definedName>
    <definedName name="solver_rel12" localSheetId="2" hidden="1">3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2</definedName>
    <definedName name="solver_rel18" localSheetId="1" hidden="1">2</definedName>
    <definedName name="solver_rel19" localSheetId="1" hidden="1">2</definedName>
    <definedName name="solver_rel2" localSheetId="2" hidden="1">3</definedName>
    <definedName name="solver_rel2" localSheetId="1" hidden="1">2</definedName>
    <definedName name="solver_rel2" localSheetId="0" hidden="1">2</definedName>
    <definedName name="solver_rel20" localSheetId="1" hidden="1">2</definedName>
    <definedName name="solver_rel21" localSheetId="1" hidden="1">2</definedName>
    <definedName name="solver_rel3" localSheetId="2" hidden="1">1</definedName>
    <definedName name="solver_rel3" localSheetId="1" hidden="1">1</definedName>
    <definedName name="solver_rel3" localSheetId="0" hidden="1">2</definedName>
    <definedName name="solver_rel4" localSheetId="2" hidden="1">1</definedName>
    <definedName name="solver_rel4" localSheetId="1" hidden="1">1</definedName>
    <definedName name="solver_rel4" localSheetId="0" hidden="1">2</definedName>
    <definedName name="solver_rel5" localSheetId="2" hidden="1">1</definedName>
    <definedName name="solver_rel5" localSheetId="1" hidden="1">1</definedName>
    <definedName name="solver_rel5" localSheetId="0" hidden="1">2</definedName>
    <definedName name="solver_rel6" localSheetId="2" hidden="1">1</definedName>
    <definedName name="solver_rel6" localSheetId="1" hidden="1">1</definedName>
    <definedName name="solver_rel6" localSheetId="0" hidden="1">2</definedName>
    <definedName name="solver_rel7" localSheetId="2" hidden="1">1</definedName>
    <definedName name="solver_rel7" localSheetId="1" hidden="1">1</definedName>
    <definedName name="solver_rel8" localSheetId="2" hidden="1">1</definedName>
    <definedName name="solver_rel8" localSheetId="1" hidden="1">1</definedName>
    <definedName name="solver_rel9" localSheetId="2" hidden="1">3</definedName>
    <definedName name="solver_rel9" localSheetId="1" hidden="1">1</definedName>
    <definedName name="solver_rhs1" localSheetId="2" hidden="1">Ej_Costo!$O$10</definedName>
    <definedName name="solver_rhs1" localSheetId="1" hidden="1">Ej_Flujo!$T$10</definedName>
    <definedName name="solver_rhs1" localSheetId="0" hidden="1">Ej_RCorta!$R$10</definedName>
    <definedName name="solver_rhs10" localSheetId="2" hidden="1">Ej_Costo!$O$7</definedName>
    <definedName name="solver_rhs10" localSheetId="1" hidden="1">Ej_Flujo!$T$19</definedName>
    <definedName name="solver_rhs11" localSheetId="2" hidden="1">Ej_Costo!$O$8</definedName>
    <definedName name="solver_rhs11" localSheetId="1" hidden="1">Ej_Flujo!$T$20</definedName>
    <definedName name="solver_rhs12" localSheetId="2" hidden="1">Ej_Costo!$O$9</definedName>
    <definedName name="solver_rhs12" localSheetId="1" hidden="1">Ej_Flujo!$T$21</definedName>
    <definedName name="solver_rhs13" localSheetId="1" hidden="1">Ej_Flujo!$T$22</definedName>
    <definedName name="solver_rhs14" localSheetId="1" hidden="1">Ej_Flujo!$T$23</definedName>
    <definedName name="solver_rhs15" localSheetId="1" hidden="1">Ej_Flujo!$T$24</definedName>
    <definedName name="solver_rhs16" localSheetId="1" hidden="1">Ej_Flujo!$T$25</definedName>
    <definedName name="solver_rhs17" localSheetId="1" hidden="1">Ej_Flujo!$T$5</definedName>
    <definedName name="solver_rhs18" localSheetId="1" hidden="1">Ej_Flujo!$T$6</definedName>
    <definedName name="solver_rhs19" localSheetId="1" hidden="1">Ej_Flujo!$T$7</definedName>
    <definedName name="solver_rhs2" localSheetId="2" hidden="1">Ej_Costo!$O$11</definedName>
    <definedName name="solver_rhs2" localSheetId="1" hidden="1">Ej_Flujo!$T$11</definedName>
    <definedName name="solver_rhs2" localSheetId="0" hidden="1">Ej_RCorta!$R$5</definedName>
    <definedName name="solver_rhs20" localSheetId="1" hidden="1">Ej_Flujo!$T$8</definedName>
    <definedName name="solver_rhs21" localSheetId="1" hidden="1">Ej_Flujo!$T$9</definedName>
    <definedName name="solver_rhs3" localSheetId="2" hidden="1">Ej_Costo!$O$12</definedName>
    <definedName name="solver_rhs3" localSheetId="1" hidden="1">Ej_Flujo!$T$12</definedName>
    <definedName name="solver_rhs3" localSheetId="0" hidden="1">Ej_RCorta!$R$6</definedName>
    <definedName name="solver_rhs4" localSheetId="2" hidden="1">Ej_Costo!$O$13</definedName>
    <definedName name="solver_rhs4" localSheetId="1" hidden="1">Ej_Flujo!$T$13</definedName>
    <definedName name="solver_rhs4" localSheetId="0" hidden="1">Ej_RCorta!$R$7</definedName>
    <definedName name="solver_rhs5" localSheetId="2" hidden="1">Ej_Costo!$O$14</definedName>
    <definedName name="solver_rhs5" localSheetId="1" hidden="1">Ej_Flujo!$T$14</definedName>
    <definedName name="solver_rhs5" localSheetId="0" hidden="1">Ej_RCorta!$R$8</definedName>
    <definedName name="solver_rhs6" localSheetId="2" hidden="1">Ej_Costo!$O$15</definedName>
    <definedName name="solver_rhs6" localSheetId="1" hidden="1">Ej_Flujo!$T$15</definedName>
    <definedName name="solver_rhs6" localSheetId="0" hidden="1">Ej_RCorta!$R$9</definedName>
    <definedName name="solver_rhs7" localSheetId="2" hidden="1">Ej_Costo!$O$16</definedName>
    <definedName name="solver_rhs7" localSheetId="1" hidden="1">Ej_Flujo!$T$16</definedName>
    <definedName name="solver_rhs8" localSheetId="2" hidden="1">Ej_Costo!$O$17</definedName>
    <definedName name="solver_rhs8" localSheetId="1" hidden="1">Ej_Flujo!$T$17</definedName>
    <definedName name="solver_rhs9" localSheetId="2" hidden="1">Ej_Costo!$O$6</definedName>
    <definedName name="solver_rhs9" localSheetId="1" hidden="1">Ej_Flujo!$T$18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1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8" l="1"/>
  <c r="M6" i="8"/>
  <c r="M7" i="8"/>
  <c r="M8" i="8"/>
  <c r="M9" i="8"/>
  <c r="M10" i="8"/>
  <c r="M11" i="8"/>
  <c r="M12" i="8"/>
  <c r="M13" i="8"/>
  <c r="M14" i="8"/>
  <c r="M15" i="8"/>
  <c r="M16" i="8"/>
  <c r="M17" i="8"/>
  <c r="M5" i="8"/>
  <c r="R19" i="7" l="1"/>
  <c r="R20" i="7"/>
  <c r="R21" i="7"/>
  <c r="R22" i="7"/>
  <c r="R23" i="7"/>
  <c r="R24" i="7"/>
  <c r="R25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29" i="7"/>
  <c r="R4" i="7"/>
  <c r="P14" i="6" l="1"/>
  <c r="P5" i="6"/>
  <c r="P6" i="6"/>
  <c r="P7" i="6"/>
  <c r="P8" i="6"/>
  <c r="P9" i="6"/>
  <c r="P10" i="6"/>
  <c r="P4" i="6"/>
</calcChain>
</file>

<file path=xl/sharedStrings.xml><?xml version="1.0" encoding="utf-8"?>
<sst xmlns="http://schemas.openxmlformats.org/spreadsheetml/2006/main" count="176" uniqueCount="69">
  <si>
    <t>Datos del problema</t>
  </si>
  <si>
    <t>Total</t>
  </si>
  <si>
    <t>Objetivo z</t>
  </si>
  <si>
    <t>Limites</t>
  </si>
  <si>
    <t>Restriccion 1</t>
  </si>
  <si>
    <t>Restriccion 2</t>
  </si>
  <si>
    <t>Solucion</t>
  </si>
  <si>
    <t>z</t>
  </si>
  <si>
    <t>Restriccion 3</t>
  </si>
  <si>
    <t>X12</t>
  </si>
  <si>
    <t>Restriccion 4</t>
  </si>
  <si>
    <t>Restriccion 5</t>
  </si>
  <si>
    <t>Restriccion 6</t>
  </si>
  <si>
    <t>=</t>
  </si>
  <si>
    <t>X13</t>
  </si>
  <si>
    <t>X23</t>
  </si>
  <si>
    <t>X14</t>
  </si>
  <si>
    <t>Fredy Vicente Sánchez Arteaga                                      Quito, Enero 07 de 2016</t>
  </si>
  <si>
    <t>Restriccion 7</t>
  </si>
  <si>
    <t>Restriccion 8</t>
  </si>
  <si>
    <t>Restriccion 9</t>
  </si>
  <si>
    <t>Restriccion 10</t>
  </si>
  <si>
    <t>Restriccion 11</t>
  </si>
  <si>
    <t>Restriccion 12</t>
  </si>
  <si>
    <t>Restriccion 13</t>
  </si>
  <si>
    <t>Restriccion 14</t>
  </si>
  <si>
    <t>X71</t>
  </si>
  <si>
    <t>X32</t>
  </si>
  <si>
    <t>X46</t>
  </si>
  <si>
    <t>X56</t>
  </si>
  <si>
    <t>X65</t>
  </si>
  <si>
    <t>X25</t>
  </si>
  <si>
    <t>X34</t>
  </si>
  <si>
    <t>X57</t>
  </si>
  <si>
    <t>X67</t>
  </si>
  <si>
    <t>X35</t>
  </si>
  <si>
    <t>X36</t>
  </si>
  <si>
    <t>&lt;=</t>
  </si>
  <si>
    <t>Restriccion 15</t>
  </si>
  <si>
    <t>Restriccion 16</t>
  </si>
  <si>
    <t>Restriccion 17</t>
  </si>
  <si>
    <t>Restriccion 18</t>
  </si>
  <si>
    <t>Restriccion 19</t>
  </si>
  <si>
    <t>Restriccion 20</t>
  </si>
  <si>
    <t>Restriccion 21</t>
  </si>
  <si>
    <t>x12</t>
  </si>
  <si>
    <t>x13</t>
  </si>
  <si>
    <t>x23</t>
  </si>
  <si>
    <t>x32</t>
  </si>
  <si>
    <t>x24</t>
  </si>
  <si>
    <t>x42</t>
  </si>
  <si>
    <t>x26</t>
  </si>
  <si>
    <t>x35</t>
  </si>
  <si>
    <t>x53</t>
  </si>
  <si>
    <t>x45</t>
  </si>
  <si>
    <t>x54</t>
  </si>
  <si>
    <t>x46</t>
  </si>
  <si>
    <t>x56</t>
  </si>
  <si>
    <t>yA</t>
  </si>
  <si>
    <t>yB</t>
  </si>
  <si>
    <t>yC</t>
  </si>
  <si>
    <t>yD</t>
  </si>
  <si>
    <t>yE</t>
  </si>
  <si>
    <t>xA</t>
  </si>
  <si>
    <t>xB</t>
  </si>
  <si>
    <t>xC</t>
  </si>
  <si>
    <t>xD</t>
  </si>
  <si>
    <t>xE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</si>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</sst>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1" fontId="0" fillId="0" borderId="2" xfId="0" applyNumberFormat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/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4" borderId="5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P4" sqref="P4"/>
    </sheetView>
  </sheetViews>
  <sheetFormatPr baseColWidth="10" defaultRowHeight="15" x14ac:dyDescent="0.25"/>
  <cols>
    <col min="2" max="2" width="14.5703125" customWidth="1"/>
    <col min="3" max="15" width="9.7109375" customWidth="1"/>
  </cols>
  <sheetData>
    <row r="2" spans="2:19" x14ac:dyDescent="0.25">
      <c r="B2" s="1" t="s">
        <v>0</v>
      </c>
    </row>
    <row r="3" spans="2:19" ht="15.75" thickBot="1" x14ac:dyDescent="0.3">
      <c r="C3" s="2" t="s">
        <v>45</v>
      </c>
      <c r="D3" s="2" t="s">
        <v>46</v>
      </c>
      <c r="E3" s="2" t="s">
        <v>47</v>
      </c>
      <c r="F3" s="2" t="s">
        <v>48</v>
      </c>
      <c r="G3" s="2" t="s">
        <v>49</v>
      </c>
      <c r="H3" s="2" t="s">
        <v>50</v>
      </c>
      <c r="I3" s="2" t="s">
        <v>51</v>
      </c>
      <c r="J3" s="2" t="s">
        <v>52</v>
      </c>
      <c r="K3" s="2" t="s">
        <v>53</v>
      </c>
      <c r="L3" s="2" t="s">
        <v>54</v>
      </c>
      <c r="M3" s="2" t="s">
        <v>55</v>
      </c>
      <c r="N3" s="2" t="s">
        <v>56</v>
      </c>
      <c r="O3" s="2" t="s">
        <v>57</v>
      </c>
      <c r="P3" s="2" t="s">
        <v>1</v>
      </c>
    </row>
    <row r="4" spans="2:19" ht="15.75" thickBot="1" x14ac:dyDescent="0.3">
      <c r="B4" s="3" t="s">
        <v>2</v>
      </c>
      <c r="C4" s="4">
        <v>25</v>
      </c>
      <c r="D4" s="4">
        <v>20</v>
      </c>
      <c r="E4" s="4">
        <v>3</v>
      </c>
      <c r="F4" s="4">
        <v>3</v>
      </c>
      <c r="G4" s="4">
        <v>5</v>
      </c>
      <c r="H4" s="4">
        <v>5</v>
      </c>
      <c r="I4" s="4">
        <v>14</v>
      </c>
      <c r="J4" s="4">
        <v>6</v>
      </c>
      <c r="K4" s="4">
        <v>6</v>
      </c>
      <c r="L4" s="4">
        <v>4</v>
      </c>
      <c r="M4" s="4">
        <v>4</v>
      </c>
      <c r="N4" s="4">
        <v>4</v>
      </c>
      <c r="O4" s="4">
        <v>7</v>
      </c>
      <c r="P4" s="5">
        <f>C4*$C$14+D4*$D$14+E4*$E$14+G4*$G$14+H4*$H$14+I4*$I$14+J4*$J$14+K4*$K$14+L4*$L$14+M4*$M$14+N4*$N$14+O4*$O$14+F4*$F$14</f>
        <v>32</v>
      </c>
      <c r="Q4" s="6"/>
      <c r="R4" s="2" t="s">
        <v>3</v>
      </c>
    </row>
    <row r="5" spans="2:19" ht="16.5" thickTop="1" thickBot="1" x14ac:dyDescent="0.3">
      <c r="B5" s="7" t="s">
        <v>4</v>
      </c>
      <c r="C5" s="8">
        <v>1</v>
      </c>
      <c r="D5" s="8">
        <v>1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5">
        <f t="shared" ref="P5:P10" si="0">C5*$C$14+D5*$D$14+E5*$E$14+G5*$G$14+H5*$H$14+I5*$I$14+J5*$J$14+K5*$K$14+L5*$L$14+M5*$M$14+N5*$N$14+O5*$O$14+F5*$F$14</f>
        <v>1</v>
      </c>
      <c r="Q5" s="9" t="s">
        <v>13</v>
      </c>
      <c r="R5" s="9">
        <v>1</v>
      </c>
      <c r="S5" s="7"/>
    </row>
    <row r="6" spans="2:19" ht="16.5" thickTop="1" thickBot="1" x14ac:dyDescent="0.3">
      <c r="B6" s="7" t="s">
        <v>5</v>
      </c>
      <c r="C6" s="8">
        <v>-1</v>
      </c>
      <c r="D6" s="8">
        <v>0</v>
      </c>
      <c r="E6" s="8">
        <v>1</v>
      </c>
      <c r="F6" s="8">
        <v>-1</v>
      </c>
      <c r="G6" s="8">
        <v>1</v>
      </c>
      <c r="H6" s="8">
        <v>-1</v>
      </c>
      <c r="I6" s="8">
        <v>1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5">
        <f t="shared" si="0"/>
        <v>0</v>
      </c>
      <c r="Q6" s="9" t="s">
        <v>13</v>
      </c>
      <c r="R6" s="9">
        <v>0</v>
      </c>
      <c r="S6" s="7"/>
    </row>
    <row r="7" spans="2:19" ht="16.5" thickTop="1" thickBot="1" x14ac:dyDescent="0.3">
      <c r="B7" s="7" t="s">
        <v>8</v>
      </c>
      <c r="C7" s="8">
        <v>0</v>
      </c>
      <c r="D7" s="8">
        <v>-1</v>
      </c>
      <c r="E7" s="8">
        <v>-1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-1</v>
      </c>
      <c r="L7" s="8">
        <v>0</v>
      </c>
      <c r="M7" s="8">
        <v>0</v>
      </c>
      <c r="N7" s="8">
        <v>0</v>
      </c>
      <c r="O7" s="8">
        <v>0</v>
      </c>
      <c r="P7" s="5">
        <f t="shared" si="0"/>
        <v>0</v>
      </c>
      <c r="Q7" s="9" t="s">
        <v>13</v>
      </c>
      <c r="R7" s="9">
        <v>0</v>
      </c>
      <c r="S7" s="7"/>
    </row>
    <row r="8" spans="2:19" ht="16.5" thickTop="1" thickBot="1" x14ac:dyDescent="0.3"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-1</v>
      </c>
      <c r="H8" s="8">
        <v>1</v>
      </c>
      <c r="I8" s="8">
        <v>0</v>
      </c>
      <c r="J8" s="8">
        <v>0</v>
      </c>
      <c r="K8" s="8">
        <v>0</v>
      </c>
      <c r="L8" s="8">
        <v>1</v>
      </c>
      <c r="M8" s="8">
        <v>-1</v>
      </c>
      <c r="N8" s="8">
        <v>1</v>
      </c>
      <c r="O8" s="8">
        <v>0</v>
      </c>
      <c r="P8" s="5">
        <f t="shared" si="0"/>
        <v>0</v>
      </c>
      <c r="Q8" s="9" t="s">
        <v>13</v>
      </c>
      <c r="R8" s="9">
        <v>0</v>
      </c>
      <c r="S8" s="7"/>
    </row>
    <row r="9" spans="2:19" ht="16.5" thickTop="1" thickBot="1" x14ac:dyDescent="0.3">
      <c r="B9" s="7" t="s">
        <v>11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-1</v>
      </c>
      <c r="K9" s="8">
        <v>1</v>
      </c>
      <c r="L9" s="8">
        <v>-1</v>
      </c>
      <c r="M9" s="8">
        <v>1</v>
      </c>
      <c r="N9" s="8">
        <v>0</v>
      </c>
      <c r="O9" s="8">
        <v>1</v>
      </c>
      <c r="P9" s="5">
        <f t="shared" si="0"/>
        <v>0</v>
      </c>
      <c r="Q9" s="9" t="s">
        <v>13</v>
      </c>
      <c r="R9" s="9">
        <v>0</v>
      </c>
      <c r="S9" s="7"/>
    </row>
    <row r="10" spans="2:19" ht="16.5" thickTop="1" thickBot="1" x14ac:dyDescent="0.3">
      <c r="B10" s="7" t="s">
        <v>12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1</v>
      </c>
      <c r="O10" s="8">
        <v>1</v>
      </c>
      <c r="P10" s="5">
        <f t="shared" si="0"/>
        <v>1</v>
      </c>
      <c r="Q10" s="9" t="s">
        <v>13</v>
      </c>
      <c r="R10" s="9">
        <v>1</v>
      </c>
      <c r="S10" s="7"/>
    </row>
    <row r="11" spans="2:19" ht="15.75" thickTop="1" x14ac:dyDescent="0.25">
      <c r="B11" s="7"/>
      <c r="Q11" s="9"/>
    </row>
    <row r="12" spans="2:19" x14ac:dyDescent="0.25">
      <c r="B12" s="1" t="s">
        <v>6</v>
      </c>
      <c r="Q12" s="9"/>
    </row>
    <row r="13" spans="2:19" ht="15.75" thickBot="1" x14ac:dyDescent="0.3">
      <c r="C13" s="2" t="s">
        <v>45</v>
      </c>
      <c r="D13" s="2" t="s">
        <v>46</v>
      </c>
      <c r="E13" s="2" t="s">
        <v>47</v>
      </c>
      <c r="F13" s="2" t="s">
        <v>48</v>
      </c>
      <c r="G13" s="2" t="s">
        <v>49</v>
      </c>
      <c r="H13" s="2" t="s">
        <v>50</v>
      </c>
      <c r="I13" s="2" t="s">
        <v>51</v>
      </c>
      <c r="J13" s="2" t="s">
        <v>52</v>
      </c>
      <c r="K13" s="2" t="s">
        <v>53</v>
      </c>
      <c r="L13" s="2" t="s">
        <v>54</v>
      </c>
      <c r="M13" s="2" t="s">
        <v>55</v>
      </c>
      <c r="N13" s="2" t="s">
        <v>56</v>
      </c>
      <c r="O13" s="2" t="s">
        <v>57</v>
      </c>
      <c r="P13" s="2" t="s">
        <v>7</v>
      </c>
    </row>
    <row r="14" spans="2:19" ht="15.75" thickBot="1" x14ac:dyDescent="0.3">
      <c r="B14" s="7" t="s">
        <v>6</v>
      </c>
      <c r="C14" s="10">
        <v>0</v>
      </c>
      <c r="D14" s="11">
        <v>1</v>
      </c>
      <c r="E14" s="11">
        <v>0</v>
      </c>
      <c r="F14" s="11">
        <v>1</v>
      </c>
      <c r="G14" s="11">
        <v>1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1</v>
      </c>
      <c r="O14" s="11">
        <v>0</v>
      </c>
      <c r="P14" s="12">
        <f>C4*$C$14+D4*$D$14+E4*$E$14+G4*$G$14+H4*$H$14+I4*$I$14+J4*$J$14+K4*$K$14+L4*$L$14+M4*$M$14+N4*$N$14+O4*$O$14+F4*$F$14</f>
        <v>32</v>
      </c>
    </row>
    <row r="17" spans="2:2" x14ac:dyDescent="0.25">
      <c r="B17" s="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9"/>
  <sheetViews>
    <sheetView zoomScale="85" zoomScaleNormal="85" workbookViewId="0">
      <selection activeCell="B2" sqref="B2"/>
    </sheetView>
  </sheetViews>
  <sheetFormatPr baseColWidth="10" defaultRowHeight="15" x14ac:dyDescent="0.25"/>
  <cols>
    <col min="1" max="1" width="4.42578125" customWidth="1"/>
    <col min="2" max="2" width="20.85546875" customWidth="1"/>
  </cols>
  <sheetData>
    <row r="2" spans="2:20" x14ac:dyDescent="0.25">
      <c r="B2" s="1" t="s">
        <v>0</v>
      </c>
    </row>
    <row r="3" spans="2:20" ht="15.75" thickBot="1" x14ac:dyDescent="0.3">
      <c r="C3" s="2" t="s">
        <v>9</v>
      </c>
      <c r="D3" s="2" t="s">
        <v>14</v>
      </c>
      <c r="E3" s="2" t="s">
        <v>16</v>
      </c>
      <c r="F3" s="2" t="s">
        <v>15</v>
      </c>
      <c r="G3" s="2" t="s">
        <v>31</v>
      </c>
      <c r="H3" s="2" t="s">
        <v>27</v>
      </c>
      <c r="I3" s="2" t="s">
        <v>32</v>
      </c>
      <c r="J3" s="2" t="s">
        <v>35</v>
      </c>
      <c r="K3" s="2" t="s">
        <v>36</v>
      </c>
      <c r="L3" s="2" t="s">
        <v>28</v>
      </c>
      <c r="M3" s="2" t="s">
        <v>29</v>
      </c>
      <c r="N3" s="2" t="s">
        <v>33</v>
      </c>
      <c r="O3" s="2" t="s">
        <v>30</v>
      </c>
      <c r="P3" s="2" t="s">
        <v>34</v>
      </c>
      <c r="Q3" s="2" t="s">
        <v>26</v>
      </c>
      <c r="R3" s="2" t="s">
        <v>1</v>
      </c>
    </row>
    <row r="4" spans="2:20" ht="15.75" thickBot="1" x14ac:dyDescent="0.3">
      <c r="B4" s="3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5">
        <f t="shared" ref="R4:R25" si="0">C4*$C$29+D4*$D$29+E4*$E$29+G4*$G$29+H4*$H$29+I4*$I$29+J4*$J$29+K4*$K$29+L4*$L$29+M4*$M$29+N4*$N$29+O4*$O$29+F4*$F$29+P4*$P$29+Q4*$Q$29</f>
        <v>14</v>
      </c>
      <c r="S4" s="6"/>
      <c r="T4" s="2" t="s">
        <v>3</v>
      </c>
    </row>
    <row r="5" spans="2:20" ht="16.5" thickTop="1" thickBot="1" x14ac:dyDescent="0.3">
      <c r="B5" s="7" t="s">
        <v>4</v>
      </c>
      <c r="C5" s="8">
        <v>1</v>
      </c>
      <c r="D5" s="8">
        <v>1</v>
      </c>
      <c r="E5" s="8">
        <v>1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-1</v>
      </c>
      <c r="R5" s="5">
        <f t="shared" si="0"/>
        <v>0</v>
      </c>
      <c r="S5" s="9" t="s">
        <v>13</v>
      </c>
      <c r="T5" s="9">
        <v>0</v>
      </c>
    </row>
    <row r="6" spans="2:20" ht="16.5" thickTop="1" thickBot="1" x14ac:dyDescent="0.3">
      <c r="B6" s="7" t="s">
        <v>5</v>
      </c>
      <c r="C6" s="8">
        <v>-1</v>
      </c>
      <c r="D6" s="8">
        <v>0</v>
      </c>
      <c r="E6" s="8">
        <v>0</v>
      </c>
      <c r="F6" s="8">
        <v>1</v>
      </c>
      <c r="G6" s="8">
        <v>1</v>
      </c>
      <c r="H6" s="8">
        <v>-1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5">
        <f t="shared" si="0"/>
        <v>0</v>
      </c>
      <c r="S6" s="9" t="s">
        <v>13</v>
      </c>
      <c r="T6" s="9">
        <v>0</v>
      </c>
    </row>
    <row r="7" spans="2:20" ht="16.5" thickTop="1" thickBot="1" x14ac:dyDescent="0.3">
      <c r="B7" s="7" t="s">
        <v>8</v>
      </c>
      <c r="C7" s="8">
        <v>0</v>
      </c>
      <c r="D7" s="8">
        <v>-1</v>
      </c>
      <c r="E7" s="8">
        <v>0</v>
      </c>
      <c r="F7" s="8">
        <v>-1</v>
      </c>
      <c r="G7" s="8">
        <v>0</v>
      </c>
      <c r="H7" s="8">
        <v>1</v>
      </c>
      <c r="I7" s="8">
        <v>1</v>
      </c>
      <c r="J7" s="8">
        <v>1</v>
      </c>
      <c r="K7" s="8">
        <v>1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5">
        <f t="shared" si="0"/>
        <v>0</v>
      </c>
      <c r="S7" s="9" t="s">
        <v>13</v>
      </c>
      <c r="T7" s="9">
        <v>0</v>
      </c>
    </row>
    <row r="8" spans="2:20" ht="16.5" thickTop="1" thickBot="1" x14ac:dyDescent="0.3">
      <c r="B8" s="7" t="s">
        <v>10</v>
      </c>
      <c r="C8" s="8">
        <v>0</v>
      </c>
      <c r="D8" s="8">
        <v>0</v>
      </c>
      <c r="E8" s="8">
        <v>-1</v>
      </c>
      <c r="F8" s="8">
        <v>0</v>
      </c>
      <c r="G8" s="8">
        <v>0</v>
      </c>
      <c r="H8" s="8">
        <v>0</v>
      </c>
      <c r="I8" s="8">
        <v>-1</v>
      </c>
      <c r="J8" s="8">
        <v>0</v>
      </c>
      <c r="K8" s="8">
        <v>0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5">
        <f t="shared" si="0"/>
        <v>0</v>
      </c>
      <c r="S8" s="9" t="s">
        <v>13</v>
      </c>
      <c r="T8" s="9">
        <v>0</v>
      </c>
    </row>
    <row r="9" spans="2:20" ht="16.5" thickTop="1" thickBot="1" x14ac:dyDescent="0.3">
      <c r="B9" s="7" t="s">
        <v>11</v>
      </c>
      <c r="C9" s="8">
        <v>0</v>
      </c>
      <c r="D9" s="8">
        <v>0</v>
      </c>
      <c r="E9" s="8">
        <v>0</v>
      </c>
      <c r="F9" s="8">
        <v>0</v>
      </c>
      <c r="G9" s="8">
        <v>-1</v>
      </c>
      <c r="H9" s="8">
        <v>0</v>
      </c>
      <c r="I9" s="8">
        <v>0</v>
      </c>
      <c r="J9" s="8">
        <v>-1</v>
      </c>
      <c r="K9" s="8">
        <v>0</v>
      </c>
      <c r="L9" s="8">
        <v>0</v>
      </c>
      <c r="M9" s="8">
        <v>1</v>
      </c>
      <c r="N9" s="8">
        <v>1</v>
      </c>
      <c r="O9" s="8">
        <v>-1</v>
      </c>
      <c r="P9" s="8">
        <v>0</v>
      </c>
      <c r="Q9" s="8">
        <v>0</v>
      </c>
      <c r="R9" s="5">
        <f t="shared" si="0"/>
        <v>0</v>
      </c>
      <c r="S9" s="9" t="s">
        <v>13</v>
      </c>
      <c r="T9" s="9">
        <v>0</v>
      </c>
    </row>
    <row r="10" spans="2:20" ht="16.5" thickTop="1" thickBot="1" x14ac:dyDescent="0.3">
      <c r="B10" s="7" t="s">
        <v>12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-1</v>
      </c>
      <c r="L10" s="8">
        <v>-1</v>
      </c>
      <c r="M10" s="8">
        <v>-1</v>
      </c>
      <c r="N10" s="8">
        <v>0</v>
      </c>
      <c r="O10" s="8">
        <v>1</v>
      </c>
      <c r="P10" s="8">
        <v>1</v>
      </c>
      <c r="Q10" s="8">
        <v>0</v>
      </c>
      <c r="R10" s="5">
        <f t="shared" si="0"/>
        <v>0</v>
      </c>
      <c r="S10" s="9" t="s">
        <v>13</v>
      </c>
      <c r="T10" s="9">
        <v>0</v>
      </c>
    </row>
    <row r="11" spans="2:20" ht="16.5" thickTop="1" thickBot="1" x14ac:dyDescent="0.3">
      <c r="B11" s="7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-1</v>
      </c>
      <c r="O11" s="8">
        <v>0</v>
      </c>
      <c r="P11" s="8">
        <v>-1</v>
      </c>
      <c r="Q11" s="8">
        <v>1</v>
      </c>
      <c r="R11" s="5">
        <f t="shared" si="0"/>
        <v>0</v>
      </c>
      <c r="S11" s="9" t="s">
        <v>13</v>
      </c>
      <c r="T11" s="9">
        <v>0</v>
      </c>
    </row>
    <row r="12" spans="2:20" ht="16.5" thickTop="1" thickBot="1" x14ac:dyDescent="0.3">
      <c r="B12" s="7" t="s">
        <v>19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5">
        <f t="shared" si="0"/>
        <v>3</v>
      </c>
      <c r="S12" s="9" t="s">
        <v>37</v>
      </c>
      <c r="T12" s="9">
        <v>5</v>
      </c>
    </row>
    <row r="13" spans="2:20" ht="16.5" thickTop="1" thickBot="1" x14ac:dyDescent="0.3">
      <c r="B13" s="7" t="s">
        <v>20</v>
      </c>
      <c r="C13" s="8">
        <v>0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5">
        <f t="shared" si="0"/>
        <v>6</v>
      </c>
      <c r="S13" s="9" t="s">
        <v>37</v>
      </c>
      <c r="T13" s="9">
        <v>6</v>
      </c>
    </row>
    <row r="14" spans="2:20" ht="16.5" thickTop="1" thickBot="1" x14ac:dyDescent="0.3">
      <c r="B14" s="7" t="s">
        <v>21</v>
      </c>
      <c r="C14" s="8">
        <v>0</v>
      </c>
      <c r="D14" s="8">
        <v>0</v>
      </c>
      <c r="E14" s="8">
        <v>1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5">
        <f t="shared" si="0"/>
        <v>5</v>
      </c>
      <c r="S14" s="9" t="s">
        <v>37</v>
      </c>
      <c r="T14" s="9">
        <v>5</v>
      </c>
    </row>
    <row r="15" spans="2:20" ht="16.5" thickTop="1" thickBot="1" x14ac:dyDescent="0.3">
      <c r="B15" s="7" t="s">
        <v>22</v>
      </c>
      <c r="C15" s="8">
        <v>0</v>
      </c>
      <c r="D15" s="8">
        <v>0</v>
      </c>
      <c r="E15" s="8">
        <v>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5">
        <f t="shared" si="0"/>
        <v>0</v>
      </c>
      <c r="S15" s="9" t="s">
        <v>37</v>
      </c>
      <c r="T15" s="9">
        <v>2</v>
      </c>
    </row>
    <row r="16" spans="2:20" ht="16.5" thickTop="1" thickBot="1" x14ac:dyDescent="0.3">
      <c r="B16" s="7" t="s">
        <v>23</v>
      </c>
      <c r="C16" s="8">
        <v>0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5">
        <f t="shared" si="0"/>
        <v>3</v>
      </c>
      <c r="S16" s="9" t="s">
        <v>37</v>
      </c>
      <c r="T16" s="9">
        <v>3</v>
      </c>
    </row>
    <row r="17" spans="2:20" ht="16.5" thickTop="1" thickBot="1" x14ac:dyDescent="0.3">
      <c r="B17" s="7" t="s">
        <v>24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5">
        <f t="shared" si="0"/>
        <v>0</v>
      </c>
      <c r="S17" s="9" t="s">
        <v>37</v>
      </c>
      <c r="T17" s="9">
        <v>2</v>
      </c>
    </row>
    <row r="18" spans="2:20" ht="16.5" thickTop="1" thickBot="1" x14ac:dyDescent="0.3">
      <c r="B18" s="7" t="s">
        <v>25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5">
        <f t="shared" si="0"/>
        <v>0</v>
      </c>
      <c r="S18" s="9" t="s">
        <v>37</v>
      </c>
      <c r="T18" s="9">
        <v>3</v>
      </c>
    </row>
    <row r="19" spans="2:20" ht="16.5" thickTop="1" thickBot="1" x14ac:dyDescent="0.3">
      <c r="B19" s="7" t="s">
        <v>38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5">
        <f t="shared" si="0"/>
        <v>3</v>
      </c>
      <c r="S19" s="9" t="s">
        <v>37</v>
      </c>
      <c r="T19" s="9">
        <v>3</v>
      </c>
    </row>
    <row r="20" spans="2:20" ht="16.5" thickTop="1" thickBot="1" x14ac:dyDescent="0.3">
      <c r="B20" s="7" t="s">
        <v>39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1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5">
        <f t="shared" si="0"/>
        <v>3</v>
      </c>
      <c r="S20" s="9" t="s">
        <v>37</v>
      </c>
      <c r="T20" s="9">
        <v>7</v>
      </c>
    </row>
    <row r="21" spans="2:20" ht="16.5" thickTop="1" thickBot="1" x14ac:dyDescent="0.3">
      <c r="B21" s="7" t="s">
        <v>40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1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5">
        <f t="shared" si="0"/>
        <v>5</v>
      </c>
      <c r="S21" s="9" t="s">
        <v>37</v>
      </c>
      <c r="T21" s="9">
        <v>5</v>
      </c>
    </row>
    <row r="22" spans="2:20" ht="16.5" thickTop="1" thickBot="1" x14ac:dyDescent="0.3">
      <c r="B22" s="7" t="s">
        <v>41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1</v>
      </c>
      <c r="N22" s="8">
        <v>0</v>
      </c>
      <c r="O22" s="8">
        <v>0</v>
      </c>
      <c r="P22" s="8">
        <v>0</v>
      </c>
      <c r="Q22" s="8">
        <v>0</v>
      </c>
      <c r="R22" s="5">
        <f t="shared" si="0"/>
        <v>0</v>
      </c>
      <c r="S22" s="9" t="s">
        <v>37</v>
      </c>
      <c r="T22" s="9">
        <v>1</v>
      </c>
    </row>
    <row r="23" spans="2:20" ht="16.5" thickTop="1" thickBot="1" x14ac:dyDescent="0.3">
      <c r="B23" s="7" t="s">
        <v>42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1</v>
      </c>
      <c r="O23" s="8">
        <v>0</v>
      </c>
      <c r="P23" s="8">
        <v>0</v>
      </c>
      <c r="Q23" s="8">
        <v>0</v>
      </c>
      <c r="R23" s="5">
        <f t="shared" si="0"/>
        <v>7</v>
      </c>
      <c r="S23" s="9" t="s">
        <v>37</v>
      </c>
      <c r="T23" s="9">
        <v>8</v>
      </c>
    </row>
    <row r="24" spans="2:20" ht="16.5" thickTop="1" thickBot="1" x14ac:dyDescent="0.3">
      <c r="B24" s="7" t="s">
        <v>43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</v>
      </c>
      <c r="P24" s="8">
        <v>0</v>
      </c>
      <c r="Q24" s="8">
        <v>0</v>
      </c>
      <c r="R24" s="5">
        <f t="shared" si="0"/>
        <v>1</v>
      </c>
      <c r="S24" s="9" t="s">
        <v>37</v>
      </c>
      <c r="T24" s="9">
        <v>1</v>
      </c>
    </row>
    <row r="25" spans="2:20" ht="16.5" thickTop="1" thickBot="1" x14ac:dyDescent="0.3">
      <c r="B25" s="7" t="s">
        <v>44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1</v>
      </c>
      <c r="Q25" s="8">
        <v>0</v>
      </c>
      <c r="R25" s="5">
        <f t="shared" si="0"/>
        <v>7</v>
      </c>
      <c r="S25" s="9" t="s">
        <v>37</v>
      </c>
      <c r="T25" s="9">
        <v>7</v>
      </c>
    </row>
    <row r="26" spans="2:20" ht="15.75" thickTop="1" x14ac:dyDescent="0.25">
      <c r="B26" s="7"/>
      <c r="J26" s="8"/>
    </row>
    <row r="27" spans="2:20" x14ac:dyDescent="0.25">
      <c r="B27" s="1" t="s">
        <v>6</v>
      </c>
    </row>
    <row r="28" spans="2:20" ht="15.75" thickBot="1" x14ac:dyDescent="0.3">
      <c r="C28" s="2" t="s">
        <v>9</v>
      </c>
      <c r="D28" s="2" t="s">
        <v>14</v>
      </c>
      <c r="E28" s="2" t="s">
        <v>16</v>
      </c>
      <c r="F28" s="2" t="s">
        <v>15</v>
      </c>
      <c r="G28" s="2" t="s">
        <v>31</v>
      </c>
      <c r="H28" s="2" t="s">
        <v>27</v>
      </c>
      <c r="I28" s="2" t="s">
        <v>32</v>
      </c>
      <c r="J28" s="2" t="s">
        <v>35</v>
      </c>
      <c r="K28" s="2" t="s">
        <v>36</v>
      </c>
      <c r="L28" s="2" t="s">
        <v>28</v>
      </c>
      <c r="M28" s="2" t="s">
        <v>29</v>
      </c>
      <c r="N28" s="2" t="s">
        <v>33</v>
      </c>
      <c r="O28" s="2" t="s">
        <v>30</v>
      </c>
      <c r="P28" s="2" t="s">
        <v>34</v>
      </c>
      <c r="Q28" s="2" t="s">
        <v>26</v>
      </c>
    </row>
    <row r="29" spans="2:20" ht="15.75" thickBot="1" x14ac:dyDescent="0.3">
      <c r="B29" s="7" t="s">
        <v>6</v>
      </c>
      <c r="C29" s="10">
        <v>3</v>
      </c>
      <c r="D29" s="11">
        <v>6</v>
      </c>
      <c r="E29" s="11">
        <v>5</v>
      </c>
      <c r="F29" s="11">
        <v>0</v>
      </c>
      <c r="G29" s="11">
        <v>3</v>
      </c>
      <c r="H29" s="11">
        <v>0</v>
      </c>
      <c r="I29" s="11">
        <v>0</v>
      </c>
      <c r="J29" s="11">
        <v>3</v>
      </c>
      <c r="K29" s="11">
        <v>3</v>
      </c>
      <c r="L29" s="11">
        <v>5</v>
      </c>
      <c r="M29" s="11">
        <v>0</v>
      </c>
      <c r="N29" s="11">
        <v>7</v>
      </c>
      <c r="O29" s="11">
        <v>1</v>
      </c>
      <c r="P29" s="11">
        <v>7</v>
      </c>
      <c r="Q29" s="11">
        <v>14</v>
      </c>
      <c r="R29" s="12">
        <f>C4*$C$29+D4*$D$29+E4*$E$29+G4*$G$29+H4*$H$29+I4*$I$29+J4*$J$29+K4*$K$29+L4*$L$29+M4*$M$29+N4*$N$29+O4*$O$29+F4*$F$29+P4*$P$29+Q4*$Q$29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abSelected="1" workbookViewId="0">
      <selection activeCell="F6" sqref="F6"/>
    </sheetView>
  </sheetViews>
  <sheetFormatPr baseColWidth="10" defaultRowHeight="15" x14ac:dyDescent="0.25"/>
  <cols>
    <col min="2" max="2" width="12.85546875" customWidth="1"/>
  </cols>
  <sheetData>
    <row r="2" spans="2:15" x14ac:dyDescent="0.25">
      <c r="B2" s="1" t="s">
        <v>0</v>
      </c>
    </row>
    <row r="3" spans="2:15" x14ac:dyDescent="0.25">
      <c r="B3" s="1"/>
    </row>
    <row r="4" spans="2:15" ht="15.75" thickBot="1" x14ac:dyDescent="0.3">
      <c r="C4" s="9" t="s">
        <v>58</v>
      </c>
      <c r="D4" s="9" t="s">
        <v>59</v>
      </c>
      <c r="E4" s="9" t="s">
        <v>60</v>
      </c>
      <c r="F4" s="9" t="s">
        <v>61</v>
      </c>
      <c r="G4" s="9" t="s">
        <v>62</v>
      </c>
      <c r="H4" s="9" t="s">
        <v>63</v>
      </c>
      <c r="I4" s="9" t="s">
        <v>64</v>
      </c>
      <c r="J4" s="9" t="s">
        <v>65</v>
      </c>
      <c r="K4" s="9" t="s">
        <v>66</v>
      </c>
      <c r="L4" s="9" t="s">
        <v>67</v>
      </c>
      <c r="M4" s="9" t="s">
        <v>1</v>
      </c>
    </row>
    <row r="5" spans="2:15" ht="15.75" thickBot="1" x14ac:dyDescent="0.3">
      <c r="B5" s="3" t="s">
        <v>2</v>
      </c>
      <c r="C5" s="4">
        <v>100</v>
      </c>
      <c r="D5" s="4">
        <v>150</v>
      </c>
      <c r="E5" s="4">
        <v>200</v>
      </c>
      <c r="F5" s="4">
        <v>150</v>
      </c>
      <c r="G5" s="4">
        <v>250</v>
      </c>
      <c r="H5" s="4"/>
      <c r="I5" s="4"/>
      <c r="J5" s="4"/>
      <c r="K5" s="4"/>
      <c r="L5" s="4"/>
      <c r="M5" s="5">
        <f>C5*$C$21+D5*$D$21+E5*$E$21+F5*$F$21+G5*$G$21+H5*$H$21+I5*$I$21+J5*$J$21+K5*$K$21+L5*$L$21</f>
        <v>350</v>
      </c>
      <c r="N5" s="6"/>
      <c r="O5" s="2" t="s">
        <v>3</v>
      </c>
    </row>
    <row r="6" spans="2:15" ht="16.5" thickTop="1" thickBot="1" x14ac:dyDescent="0.3">
      <c r="B6" s="7" t="s">
        <v>4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5">
        <f t="shared" ref="M6:M17" si="0">C6*$C$21+D6*$D$21+E6*$E$21+F6*$F$21+G6*$G$21+H6*$H$21+I6*$I$21+J6*$J$21+K6*$K$21+L6*$L$21</f>
        <v>7</v>
      </c>
      <c r="N6" s="9" t="s">
        <v>68</v>
      </c>
      <c r="O6" s="9">
        <v>7</v>
      </c>
    </row>
    <row r="7" spans="2:15" ht="16.5" thickTop="1" thickBot="1" x14ac:dyDescent="0.3">
      <c r="B7" s="7" t="s">
        <v>5</v>
      </c>
      <c r="C7" s="8">
        <v>0</v>
      </c>
      <c r="D7" s="8">
        <v>0</v>
      </c>
      <c r="E7" s="8">
        <v>1</v>
      </c>
      <c r="F7" s="8">
        <v>0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0</v>
      </c>
      <c r="M7" s="5">
        <f t="shared" si="0"/>
        <v>6</v>
      </c>
      <c r="N7" s="9" t="s">
        <v>68</v>
      </c>
      <c r="O7" s="9">
        <v>6</v>
      </c>
    </row>
    <row r="8" spans="2:15" ht="16.5" thickTop="1" thickBot="1" x14ac:dyDescent="0.3">
      <c r="B8" s="7" t="s">
        <v>8</v>
      </c>
      <c r="C8" s="8">
        <v>0</v>
      </c>
      <c r="D8" s="8">
        <v>1</v>
      </c>
      <c r="E8" s="8">
        <v>0</v>
      </c>
      <c r="F8" s="8">
        <v>0</v>
      </c>
      <c r="G8" s="8">
        <v>0</v>
      </c>
      <c r="H8" s="8">
        <v>-1</v>
      </c>
      <c r="I8" s="8">
        <v>1</v>
      </c>
      <c r="J8" s="8">
        <v>0</v>
      </c>
      <c r="K8" s="8">
        <v>0</v>
      </c>
      <c r="L8" s="8">
        <v>0</v>
      </c>
      <c r="M8" s="5">
        <f t="shared" si="0"/>
        <v>3</v>
      </c>
      <c r="N8" s="9" t="s">
        <v>68</v>
      </c>
      <c r="O8" s="9">
        <v>3</v>
      </c>
    </row>
    <row r="9" spans="2:15" ht="16.5" thickTop="1" thickBot="1" x14ac:dyDescent="0.3">
      <c r="B9" s="7" t="s">
        <v>10</v>
      </c>
      <c r="C9" s="8">
        <v>0</v>
      </c>
      <c r="D9" s="8">
        <v>0</v>
      </c>
      <c r="E9" s="8">
        <v>0</v>
      </c>
      <c r="F9" s="8">
        <v>1</v>
      </c>
      <c r="G9" s="8">
        <v>0</v>
      </c>
      <c r="H9" s="8">
        <v>0</v>
      </c>
      <c r="I9" s="8">
        <v>0</v>
      </c>
      <c r="J9" s="8">
        <v>-1</v>
      </c>
      <c r="K9" s="8">
        <v>1</v>
      </c>
      <c r="L9" s="8">
        <v>0</v>
      </c>
      <c r="M9" s="5">
        <f t="shared" si="0"/>
        <v>3</v>
      </c>
      <c r="N9" s="9" t="s">
        <v>68</v>
      </c>
      <c r="O9" s="9">
        <v>3</v>
      </c>
    </row>
    <row r="10" spans="2:15" ht="16.5" thickTop="1" thickBot="1" x14ac:dyDescent="0.3">
      <c r="B10" s="7" t="s">
        <v>11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  <c r="H10" s="8">
        <v>0</v>
      </c>
      <c r="I10" s="8">
        <v>-1</v>
      </c>
      <c r="J10" s="8">
        <v>0</v>
      </c>
      <c r="K10" s="8">
        <v>0</v>
      </c>
      <c r="L10" s="8">
        <v>1</v>
      </c>
      <c r="M10" s="5">
        <f t="shared" si="0"/>
        <v>2</v>
      </c>
      <c r="N10" s="9" t="s">
        <v>68</v>
      </c>
      <c r="O10" s="9">
        <v>2</v>
      </c>
    </row>
    <row r="11" spans="2:15" ht="16.5" thickTop="1" thickBot="1" x14ac:dyDescent="0.3">
      <c r="B11" s="7" t="s">
        <v>12</v>
      </c>
      <c r="C11" s="8">
        <v>0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-1</v>
      </c>
      <c r="L11" s="8">
        <v>1</v>
      </c>
      <c r="M11" s="5">
        <f t="shared" si="0"/>
        <v>2</v>
      </c>
      <c r="N11" s="9" t="s">
        <v>68</v>
      </c>
      <c r="O11" s="9">
        <v>2</v>
      </c>
    </row>
    <row r="12" spans="2:15" ht="16.5" thickTop="1" thickBot="1" x14ac:dyDescent="0.3">
      <c r="B12" s="7" t="s">
        <v>18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1</v>
      </c>
      <c r="M12" s="5">
        <f t="shared" si="0"/>
        <v>10</v>
      </c>
      <c r="N12" s="9" t="s">
        <v>37</v>
      </c>
      <c r="O12" s="9">
        <v>10</v>
      </c>
    </row>
    <row r="13" spans="2:15" ht="16.5" thickTop="1" thickBot="1" x14ac:dyDescent="0.3">
      <c r="B13" s="7" t="s">
        <v>19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5">
        <f t="shared" si="0"/>
        <v>1</v>
      </c>
      <c r="N13" s="9" t="s">
        <v>37</v>
      </c>
      <c r="O13" s="9">
        <v>3</v>
      </c>
    </row>
    <row r="14" spans="2:15" ht="16.5" thickTop="1" thickBot="1" x14ac:dyDescent="0.3">
      <c r="B14" s="7" t="s">
        <v>20</v>
      </c>
      <c r="C14" s="8">
        <v>0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5">
        <f t="shared" si="0"/>
        <v>0</v>
      </c>
      <c r="N14" s="9" t="s">
        <v>37</v>
      </c>
      <c r="O14" s="9">
        <v>1</v>
      </c>
    </row>
    <row r="15" spans="2:15" ht="16.5" thickTop="1" thickBot="1" x14ac:dyDescent="0.3">
      <c r="B15" s="7" t="s">
        <v>21</v>
      </c>
      <c r="C15" s="8">
        <v>0</v>
      </c>
      <c r="D15" s="8">
        <v>0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5">
        <f t="shared" si="0"/>
        <v>0</v>
      </c>
      <c r="N15" s="9" t="s">
        <v>37</v>
      </c>
      <c r="O15" s="9">
        <v>2</v>
      </c>
    </row>
    <row r="16" spans="2:15" ht="16.5" thickTop="1" thickBot="1" x14ac:dyDescent="0.3">
      <c r="B16" s="7" t="s">
        <v>22</v>
      </c>
      <c r="C16" s="8">
        <v>0</v>
      </c>
      <c r="D16" s="8">
        <v>0</v>
      </c>
      <c r="E16" s="8">
        <v>0</v>
      </c>
      <c r="F16" s="8">
        <v>1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5">
        <f t="shared" si="0"/>
        <v>0</v>
      </c>
      <c r="N16" s="9" t="s">
        <v>37</v>
      </c>
      <c r="O16" s="9">
        <v>2</v>
      </c>
    </row>
    <row r="17" spans="2:15" ht="16.5" thickTop="1" thickBot="1" x14ac:dyDescent="0.3">
      <c r="B17" s="7" t="s">
        <v>23</v>
      </c>
      <c r="C17" s="8">
        <v>0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5">
        <f t="shared" si="0"/>
        <v>1</v>
      </c>
      <c r="N17" s="9" t="s">
        <v>37</v>
      </c>
      <c r="O17" s="9">
        <v>1</v>
      </c>
    </row>
    <row r="18" spans="2:15" ht="15.75" thickTop="1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N18" s="9"/>
      <c r="O18" s="9"/>
    </row>
    <row r="19" spans="2:15" x14ac:dyDescent="0.25">
      <c r="B19" s="1" t="s">
        <v>6</v>
      </c>
      <c r="N19" s="9"/>
    </row>
    <row r="20" spans="2:15" ht="15.75" thickBot="1" x14ac:dyDescent="0.3">
      <c r="C20" s="9" t="s">
        <v>58</v>
      </c>
      <c r="D20" s="9" t="s">
        <v>59</v>
      </c>
      <c r="E20" s="9" t="s">
        <v>60</v>
      </c>
      <c r="F20" s="9" t="s">
        <v>61</v>
      </c>
      <c r="G20" s="9" t="s">
        <v>62</v>
      </c>
      <c r="H20" s="9" t="s">
        <v>63</v>
      </c>
      <c r="I20" s="9" t="s">
        <v>64</v>
      </c>
      <c r="J20" s="9" t="s">
        <v>65</v>
      </c>
      <c r="K20" s="9" t="s">
        <v>66</v>
      </c>
      <c r="L20" s="9" t="s">
        <v>67</v>
      </c>
      <c r="M20" s="2" t="s">
        <v>7</v>
      </c>
    </row>
    <row r="21" spans="2:15" ht="15.75" thickBot="1" x14ac:dyDescent="0.3">
      <c r="B21" s="7" t="s">
        <v>6</v>
      </c>
      <c r="C21" s="10">
        <v>1</v>
      </c>
      <c r="D21" s="11">
        <v>0</v>
      </c>
      <c r="E21" s="11">
        <v>0</v>
      </c>
      <c r="F21" s="11">
        <v>0</v>
      </c>
      <c r="G21" s="11">
        <v>1</v>
      </c>
      <c r="H21" s="11">
        <v>6</v>
      </c>
      <c r="I21" s="11">
        <v>9</v>
      </c>
      <c r="J21" s="11">
        <v>6</v>
      </c>
      <c r="K21" s="11">
        <v>9</v>
      </c>
      <c r="L21" s="11">
        <v>10</v>
      </c>
      <c r="M21" s="12">
        <f>C5*$C$21+D5*$D$21+E5*$E$21+F5*$F$21+G5*$G$21+H5*$H$21+I5*$I$21+J5*$J$21+K5*$K$21+L5*$L$21</f>
        <v>350</v>
      </c>
    </row>
    <row r="24" spans="2:15" x14ac:dyDescent="0.25">
      <c r="B24" s="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Ej_RCorta</vt:lpstr>
      <vt:lpstr>Ej_Flujo</vt:lpstr>
      <vt:lpstr>Ej_Costo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Saanchez</dc:creator>
  <cp:lastModifiedBy>AdminPC</cp:lastModifiedBy>
  <dcterms:created xsi:type="dcterms:W3CDTF">2015-11-07T17:26:56Z</dcterms:created>
  <dcterms:modified xsi:type="dcterms:W3CDTF">2016-01-22T00:51:42Z</dcterms:modified>
</cp:coreProperties>
</file>